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 activeTab="1"/>
  </bookViews>
  <sheets>
    <sheet name="სტაც_დეტ" sheetId="3" r:id="rId1"/>
    <sheet name="Sheet2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/>
  <c r="G4"/>
  <c r="D6" l="1"/>
  <c r="E6"/>
  <c r="F6"/>
  <c r="G6"/>
  <c r="C6"/>
</calcChain>
</file>

<file path=xl/sharedStrings.xml><?xml version="1.0" encoding="utf-8"?>
<sst xmlns="http://schemas.openxmlformats.org/spreadsheetml/2006/main" count="6" uniqueCount="6">
  <si>
    <t>სულ</t>
  </si>
  <si>
    <t>ოპიოიდების მიღების შედეგად გამოწვეული ფსიქიკური და ქცევითი აშლილობანი.  აღკვეთის მდგომარეობა (ფსიქოაქტიურ ნივთიერებათა მოხსნის სინდრომი).</t>
  </si>
  <si>
    <t>სხვა</t>
  </si>
  <si>
    <t>F11  ოპიოიდების მიღების შედეგად გამოწვეული ფსიქიკური და ქცევითი აშლილობანი</t>
  </si>
  <si>
    <t>F12-F19  სხვა ფსიქოაქტიური ნივთიერებების მიღების შედეგად გამოწვეული ფსიქიკური და ქცევითი აშლილობანი</t>
  </si>
  <si>
    <t>2018 წლის მარტის ჩათვლით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</si>
</sst>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distributed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/>
    <xf numFmtId="0" fontId="5" fillId="0" borderId="1" xfId="0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სტაციონარული დეტოქსიკაცია 2014-2018 წწ</a:t>
            </a:r>
            <a:endParaRPr lang="en-US"/>
          </a:p>
        </c:rich>
      </c:tx>
      <c:layout/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სტაც_დეტ!$B$4</c:f>
              <c:strCache>
                <c:ptCount val="1"/>
                <c:pt idx="0">
                  <c:v>F11  ოპიოიდების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სტაც_დეტ!$C$4:$G$4</c:f>
              <c:numCache>
                <c:formatCode>General</c:formatCode>
                <c:ptCount val="5"/>
                <c:pt idx="0">
                  <c:v>134</c:v>
                </c:pt>
                <c:pt idx="1">
                  <c:v>62</c:v>
                </c:pt>
                <c:pt idx="2">
                  <c:v>47</c:v>
                </c:pt>
                <c:pt idx="3">
                  <c:v>167</c:v>
                </c:pt>
                <c:pt idx="4">
                  <c:v>54</c:v>
                </c:pt>
              </c:numCache>
            </c:numRef>
          </c:val>
        </c:ser>
        <c:ser>
          <c:idx val="1"/>
          <c:order val="1"/>
          <c:tx>
            <c:strRef>
              <c:f>სტაც_დეტ!$B$5</c:f>
              <c:strCache>
                <c:ptCount val="1"/>
                <c:pt idx="0">
                  <c:v>F12-F19  სხვა ფსიქოაქტიური ნივთიერებების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სტაც_დეტ!$C$5:$G$5</c:f>
              <c:numCache>
                <c:formatCode>General</c:formatCode>
                <c:ptCount val="5"/>
                <c:pt idx="0">
                  <c:v>229</c:v>
                </c:pt>
                <c:pt idx="1">
                  <c:v>159</c:v>
                </c:pt>
                <c:pt idx="2">
                  <c:v>241</c:v>
                </c:pt>
                <c:pt idx="3">
                  <c:v>245</c:v>
                </c:pt>
                <c:pt idx="4">
                  <c:v>63</c:v>
                </c:pt>
              </c:numCache>
            </c:numRef>
          </c:val>
        </c:ser>
        <c:dLbls>
          <c:showVal val="1"/>
        </c:dLbls>
        <c:shape val="box"/>
        <c:axId val="40277888"/>
        <c:axId val="40472576"/>
        <c:axId val="0"/>
      </c:bar3DChart>
      <c:catAx>
        <c:axId val="40277888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72576"/>
        <c:crosses val="autoZero"/>
        <c:auto val="1"/>
        <c:lblAlgn val="ctr"/>
        <c:lblOffset val="100"/>
      </c:catAx>
      <c:valAx>
        <c:axId val="40472576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77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სტაციონარული დეტოქსიკაცია 2014-2018 წწ</a:t>
            </a:r>
            <a:endParaRPr lang="en-US"/>
          </a:p>
        </c:rich>
      </c:tx>
      <c:layout>
        <c:manualLayout>
          <c:xMode val="edge"/>
          <c:yMode val="edge"/>
          <c:x val="0.39283633247643529"/>
          <c:y val="7.2306571665320552E-3"/>
        </c:manualLayout>
      </c:layout>
      <c:spPr>
        <a:noFill/>
        <a:ln>
          <a:noFill/>
        </a:ln>
        <a:effectLst/>
      </c:sp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სტაც_დეტ!$B$4</c:f>
              <c:strCache>
                <c:ptCount val="1"/>
                <c:pt idx="0">
                  <c:v>F11  ოპიოიდების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სტაც_დეტ!$C$4:$G$4</c:f>
              <c:numCache>
                <c:formatCode>General</c:formatCode>
                <c:ptCount val="5"/>
                <c:pt idx="0">
                  <c:v>134</c:v>
                </c:pt>
                <c:pt idx="1">
                  <c:v>62</c:v>
                </c:pt>
                <c:pt idx="2">
                  <c:v>47</c:v>
                </c:pt>
                <c:pt idx="3">
                  <c:v>167</c:v>
                </c:pt>
                <c:pt idx="4">
                  <c:v>54</c:v>
                </c:pt>
              </c:numCache>
            </c:numRef>
          </c:val>
        </c:ser>
        <c:ser>
          <c:idx val="1"/>
          <c:order val="1"/>
          <c:tx>
            <c:strRef>
              <c:f>სტაც_დეტ!$B$5</c:f>
              <c:strCache>
                <c:ptCount val="1"/>
                <c:pt idx="0">
                  <c:v>F12-F19  სხვა ფსიქოაქტიური ნივთიერებების მიღების შედეგად გამოწვეული ფსიქიკური და ქცევითი აშლილობანი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სტაც_დეტ!$C$3:$G$3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 წლის მარტის ჩათვლით</c:v>
                </c:pt>
              </c:strCache>
            </c:strRef>
          </c:cat>
          <c:val>
            <c:numRef>
              <c:f>სტაც_დეტ!$C$5:$G$5</c:f>
              <c:numCache>
                <c:formatCode>General</c:formatCode>
                <c:ptCount val="5"/>
                <c:pt idx="0">
                  <c:v>229</c:v>
                </c:pt>
                <c:pt idx="1">
                  <c:v>159</c:v>
                </c:pt>
                <c:pt idx="2">
                  <c:v>241</c:v>
                </c:pt>
                <c:pt idx="3">
                  <c:v>245</c:v>
                </c:pt>
                <c:pt idx="4">
                  <c:v>63</c:v>
                </c:pt>
              </c:numCache>
            </c:numRef>
          </c:val>
        </c:ser>
        <c:dLbls>
          <c:showVal val="1"/>
        </c:dLbls>
        <c:shape val="box"/>
        <c:axId val="75069312"/>
        <c:axId val="75089024"/>
        <c:axId val="0"/>
      </c:bar3DChart>
      <c:catAx>
        <c:axId val="7506931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89024"/>
        <c:crosses val="autoZero"/>
        <c:auto val="1"/>
        <c:lblAlgn val="ctr"/>
        <c:lblOffset val="100"/>
      </c:catAx>
      <c:valAx>
        <c:axId val="7508902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693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437031</xdr:colOff>
      <xdr:row>0</xdr:row>
      <xdr:rowOff>190499</xdr:rowOff>
    </xdr:from>
    <xdr:to>
      <xdr:col>25</xdr:col>
      <xdr:colOff>302559</xdr:colOff>
      <xdr:row>40</xdr:row>
      <xdr:rowOff>100852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142875</xdr:colOff>
      <xdr:row>46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3"/>
  <sheetViews>
    <sheetView zoomScale="85" zoomScaleNormal="85" workbookViewId="0">
      <selection activeCell="E16" sqref="E16"/>
    </sheetView>
  </sheetViews>
  <sheetFormatPr defaultRowHeight="15"/>
  <cols>
    <col min="1" max="1" width="48.5703125" customWidth="1"/>
    <col min="2" max="2" width="13.42578125" customWidth="1"/>
    <col min="7" max="7" width="10.140625" customWidth="1"/>
  </cols>
  <sheetData>
    <row r="3" spans="1:7">
      <c r="C3" s="2">
        <v>2014</v>
      </c>
      <c r="D3" s="2">
        <v>2015</v>
      </c>
      <c r="E3" s="2">
        <v>2016</v>
      </c>
      <c r="F3" s="2">
        <v>2017</v>
      </c>
      <c r="G3" s="4" t="s">
        <v>5</v>
      </c>
    </row>
    <row r="4" spans="1:7" ht="46.5" customHeight="1">
      <c r="A4" s="3" t="s">
        <v>1</v>
      </c>
      <c r="B4" s="6" t="s">
        <v>3</v>
      </c>
      <c r="C4" s="7">
        <v>134</v>
      </c>
      <c r="D4" s="8">
        <v>62</v>
      </c>
      <c r="E4" s="8">
        <v>47</v>
      </c>
      <c r="F4" s="8">
        <v>167</v>
      </c>
      <c r="G4" s="8">
        <f>15+39</f>
        <v>54</v>
      </c>
    </row>
    <row r="5" spans="1:7" ht="42" customHeight="1">
      <c r="A5" t="s">
        <v>2</v>
      </c>
      <c r="B5" s="5" t="s">
        <v>4</v>
      </c>
      <c r="C5" s="8">
        <v>229</v>
      </c>
      <c r="D5" s="8">
        <v>159</v>
      </c>
      <c r="E5" s="8">
        <v>241</v>
      </c>
      <c r="F5" s="8">
        <v>245</v>
      </c>
      <c r="G5" s="8">
        <f>17+46</f>
        <v>63</v>
      </c>
    </row>
    <row r="6" spans="1:7" s="9" customFormat="1" ht="15.75">
      <c r="B6" s="10" t="s">
        <v>0</v>
      </c>
      <c r="C6" s="10">
        <f>SUM(C4:C5)</f>
        <v>363</v>
      </c>
      <c r="D6" s="10">
        <f t="shared" ref="D6:G6" si="0">SUM(D4:D5)</f>
        <v>221</v>
      </c>
      <c r="E6" s="10">
        <f t="shared" si="0"/>
        <v>288</v>
      </c>
      <c r="F6" s="10">
        <f t="shared" si="0"/>
        <v>412</v>
      </c>
      <c r="G6" s="10">
        <f t="shared" si="0"/>
        <v>117</v>
      </c>
    </row>
    <row r="10" spans="1:7">
      <c r="A10" s="1"/>
      <c r="B10" s="1"/>
    </row>
    <row r="11" spans="1:7">
      <c r="A11" s="1"/>
      <c r="B11" s="1"/>
    </row>
    <row r="12" spans="1:7">
      <c r="A12" s="1"/>
      <c r="B12" s="1"/>
    </row>
    <row r="13" spans="1:7">
      <c r="A13" s="1"/>
      <c r="B13" s="1"/>
    </row>
    <row r="14" spans="1:7">
      <c r="A14" s="1"/>
      <c r="B14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9" workbookViewId="0">
      <selection activeCell="X10" sqref="X10"/>
    </sheetView>
  </sheetViews>
  <sheetFormatPr defaultRowHeight="15"/>
  <sheetData/>
  <pageMargins left="0.2" right="0.19" top="0.17" bottom="0.17" header="0.17" footer="0.17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სტაც_დეტ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Maia_Nikoleishvili</dc:creator>
  <cp:lastModifiedBy>Nino Mdivani</cp:lastModifiedBy>
  <cp:lastPrinted>2018-03-30T08:36:25Z</cp:lastPrinted>
  <dcterms:created xsi:type="dcterms:W3CDTF">2017-09-20T08:46:44Z</dcterms:created>
  <dcterms:modified xsi:type="dcterms:W3CDTF">2018-03-30T08:36:26Z</dcterms:modified>
</cp:coreProperties>
</file>