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645" windowWidth="14805" windowHeight="7470"/>
  </bookViews>
  <sheets>
    <sheet name="samuSao versia" sheetId="10" r:id="rId1"/>
    <sheet name="Sheet1" sheetId="9" r:id="rId2"/>
  </sheets>
  <calcPr calcId="145621"/>
</workbook>
</file>

<file path=xl/calcChain.xml><?xml version="1.0" encoding="utf-8"?>
<calcChain xmlns="http://schemas.openxmlformats.org/spreadsheetml/2006/main">
  <c r="H23" i="10" l="1"/>
  <c r="I22" i="10" l="1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23" i="10" l="1"/>
</calcChain>
</file>

<file path=xl/sharedStrings.xml><?xml version="1.0" encoding="utf-8"?>
<sst xmlns="http://schemas.openxmlformats.org/spreadsheetml/2006/main" count="63" uniqueCount="59">
  <si>
    <t>დასახელება</t>
  </si>
  <si>
    <t>#</t>
  </si>
  <si>
    <t>რაოდენობა</t>
  </si>
  <si>
    <t xml:space="preserve">ორგანიზაციის დასახელება  ------------------ - - - - - - - - - - - - - - - - - - - - - - - - - - - - - -                                                     </t>
  </si>
  <si>
    <t xml:space="preserve">magnitur-rezonansuli tomografi </t>
  </si>
  <si>
    <t>Sps "aqtivusi"</t>
  </si>
  <si>
    <t xml:space="preserve">Sps "ivermedi" </t>
  </si>
  <si>
    <t>Sps "Tbilisi mediki"</t>
  </si>
  <si>
    <t>Sps "unimedi"</t>
  </si>
  <si>
    <t>შემოთავაზებული აქვს სხვა ფირმის პროდუქია წარმოშობის ქვეყანა ჩინეთი ღირებულებით 29000 ლარი</t>
  </si>
  <si>
    <t>შემოთავაზებული აქვს სხვა ფირმის პროდუქია წარმოშობის ქვეყანა ჩინეთი ღირებულებით 39500 ლარი</t>
  </si>
  <si>
    <t>შემოთავაზებული აქვს სხვა ფირმის პროდუქია წარმოშობის ქვეყანა ჩინეთი ღირებულებით 46700  ლარი</t>
  </si>
  <si>
    <t>შემოთავაზებული აქვს სხვა ფირმის პროდუქია წარმოშობის ქვეყანა ჩინეთი ღირებულებით 6500  ლარი</t>
  </si>
  <si>
    <t>შემოთავაზებული აქვს სხვა ფირმის პროდუქია წარმოშობის ქვეყანა ჩინეთი ღირებულებით 1550  ლარი</t>
  </si>
  <si>
    <t>შემოთავაზებული აქვს სხვა ფირმის პროდუქია წარმოშობის ქვეყანა იტალია ღირებულებით 490  ლარი</t>
  </si>
  <si>
    <t>შემოთავაზებული აქვს სხვა ფირმის პროდუქია წარმოშობის ქვეყანა ჩინეთი ღირებულებით 7850  ლარი</t>
  </si>
  <si>
    <t>შემოთავაზებული აქვს სხვა ფირმის პროდუქია წარმოშობის ქვეყანა ჩინეთი ღირებულებით 1100  ლარი</t>
  </si>
  <si>
    <t>შემოთავაზებული აქვს სხვა ფირმის პროდუქია წარმოშობის ქვეყანა ჩინეთი ღირებულებით 1500  ლარი</t>
  </si>
  <si>
    <t>შემოთავაზებული აქვს სხვა ფირმის პროდუქია წარმოშობის ქვეყანა სლოვაკეთი ღირებულებით 25500 ლარი</t>
  </si>
  <si>
    <t>შემოთავაზებული აქვს სხვა ფირმის პროდუქია წარმოშობის ქვეყანა სლოვაკეთი ღირებულებით 54000 ლარი</t>
  </si>
  <si>
    <t>შემოთავაზებული აქვს სხვა ფირმის პროდუქია წარმოშობის ქვეყანა სლოვაკეთი ღირებულებით 36000 ლარი</t>
  </si>
  <si>
    <t>შემოთავაზებული აქვს სხვა ფირმის პროდუქია წარმოშობის ქვეყანა გერმანია ღირებულებით 84572,54 ლარი</t>
  </si>
  <si>
    <t>შემოთავაზებული აქვს სხვა ფირმის პროდუქია წარმოშობის ქვეყანა გერმანია ღირებულებით 96715,81 ლარი</t>
  </si>
  <si>
    <t>შემოთავაზებული აქვს სხვა ფირმის პროდუქია წარმოშობის ქვეყანა ჩინეთი ღირებულებით 1612,50 ლარი</t>
  </si>
  <si>
    <t>შემოთავაზებული აქვს სხვა ფირმის პროდუქია წარმოშობის ქვეყანა ჩინეთი ღირებულებით 3763,38 ლარი</t>
  </si>
  <si>
    <t>შემოთავაზებული აქვს სხვა ფირმის პროდუქია წარმოშობის ქვეყანა ჩინეთი ღირებულებით 6865,88 ლარი</t>
  </si>
  <si>
    <t>შემოთავაზებული აქვს სხვა ფირმის პროდუქია წარმოშობის ქვეყანა იტალია ღირებულებით 395,86  ლარი</t>
  </si>
  <si>
    <t>შემოთავაზებული აქვს სხვა ფირმის პროდუქია წარმოშობის ქვეყანა იტალია ღირებულებით 1276,44  ლარი</t>
  </si>
  <si>
    <t>შემოთავაზებული აქვს სხვა ფირმის პროდუქია წარმოშობის ქვეყანა უნგრეთი ღირებულებით 11861,55  ლარი</t>
  </si>
  <si>
    <t>შემოთავაზებული აქვს სხვა ფირმის პროდუქია წარმოშობის ქვეყანა ჩინეთი ღირებულებით 1093,10 ლარი</t>
  </si>
  <si>
    <t>შემოთავაზებული აქვს სხვა ფირმის პროდუქია წარმოშობის ქვეყანა ამერიკა ღირებულებით 831,94 ლარი</t>
  </si>
  <si>
    <t>შემოთავაზებული აქვს სხვა ფირმის პროდუქია წარმოშობის ქვეყანა ჩინეთი ღირებულებით 23417,50 ლარი</t>
  </si>
  <si>
    <t>შემოთავაზებული აქვს სხვა ფირმის პროდუქია წარმოშობის ქვეყანა ჩინეთი ღირებულებით 2990,94 ლარი</t>
  </si>
  <si>
    <t>შემოთავაზებული აქვს სხვა ფირმის პროდუქია წარმოშობის ქვეყანა ჩინეთი ღირებულებით 19210 ლარი</t>
  </si>
  <si>
    <t>შემოთავაზებული აქვს dreger-ის ფირმის პროდუქია  ღირებულებით 70000 ლარი</t>
  </si>
  <si>
    <t>შემოთავაზებული აქვს bexen cardio-ს ფირმის პროდუქია  ღირებულებით 15000 ლარი</t>
  </si>
  <si>
    <t>შემოთავაზებული აქვს fresenius, infusomat agilia-ს ფირმის პროდუქია  ღირებულებით 2900 ლარი</t>
  </si>
  <si>
    <t>შემოთავაზებული აქვს simens, acuson p500-ს ფირმის პროდუქია  ღირებულებით 60000 ლარი</t>
  </si>
  <si>
    <t>შემოთავაზებული აქვს simens, luminos select-ს ფირმის პროდუქია  ღირებულებით 400000 ლარი</t>
  </si>
  <si>
    <t>შემოთავაზებული აქვს simens,essenza-ს ფირმის პროდუქია  ღირებულებით 2400000ლარი</t>
  </si>
  <si>
    <t>saukeTeso SeTavazeba</t>
  </si>
  <si>
    <t>sul jami</t>
  </si>
  <si>
    <r>
      <t xml:space="preserve">filtvebis xelovnuri ventilaciis aparati </t>
    </r>
    <r>
      <rPr>
        <sz val="12"/>
        <rFont val="Arial"/>
        <family val="2"/>
        <charset val="204"/>
      </rPr>
      <t>Heaco SV -300</t>
    </r>
  </si>
  <si>
    <r>
      <t xml:space="preserve">filtvebis xelovnuri ventilaciis aparati </t>
    </r>
    <r>
      <rPr>
        <sz val="12"/>
        <rFont val="Arial"/>
        <family val="2"/>
        <charset val="204"/>
      </rPr>
      <t>Drager Carina</t>
    </r>
  </si>
  <si>
    <r>
      <t xml:space="preserve">filtvebis xelovnuri ventilaciis aparati </t>
    </r>
    <r>
      <rPr>
        <sz val="12"/>
        <rFont val="Arial"/>
        <family val="2"/>
        <charset val="204"/>
      </rPr>
      <t>Drager Savina</t>
    </r>
  </si>
  <si>
    <r>
      <t xml:space="preserve">sanarkoze sunTqvis aparati </t>
    </r>
    <r>
      <rPr>
        <sz val="12"/>
        <color theme="1"/>
        <rFont val="Arial"/>
        <family val="2"/>
        <charset val="204"/>
      </rPr>
      <t>Maquet Flow-I c-20</t>
    </r>
  </si>
  <si>
    <r>
      <t xml:space="preserve">sanarkoze sunTqvis aparati </t>
    </r>
    <r>
      <rPr>
        <sz val="12"/>
        <color theme="1"/>
        <rFont val="Arial"/>
        <family val="2"/>
        <charset val="204"/>
      </rPr>
      <t>Leon PLUS</t>
    </r>
  </si>
  <si>
    <r>
      <t xml:space="preserve">pacientis monitori biomed </t>
    </r>
    <r>
      <rPr>
        <sz val="12"/>
        <color theme="1"/>
        <rFont val="Arial"/>
        <family val="2"/>
        <charset val="204"/>
      </rPr>
      <t>BM 900  A</t>
    </r>
  </si>
  <si>
    <r>
      <t xml:space="preserve">pacientis monitori biomed </t>
    </r>
    <r>
      <rPr>
        <sz val="12"/>
        <color theme="1"/>
        <rFont val="Arial"/>
        <family val="2"/>
        <charset val="204"/>
      </rPr>
      <t xml:space="preserve">HEACO G3D </t>
    </r>
    <r>
      <rPr>
        <sz val="12"/>
        <color theme="1"/>
        <rFont val="LitNusx"/>
      </rPr>
      <t>kapnografiT</t>
    </r>
  </si>
  <si>
    <r>
      <t xml:space="preserve">pacientis monitori biomed </t>
    </r>
    <r>
      <rPr>
        <sz val="12"/>
        <color theme="1"/>
        <rFont val="Arial"/>
        <family val="2"/>
        <charset val="204"/>
      </rPr>
      <t xml:space="preserve">HEACO G3l </t>
    </r>
    <r>
      <rPr>
        <sz val="12"/>
        <color theme="1"/>
        <rFont val="LitNusx"/>
      </rPr>
      <t>kapnografiT</t>
    </r>
  </si>
  <si>
    <r>
      <t xml:space="preserve">aspiratori </t>
    </r>
    <r>
      <rPr>
        <sz val="12"/>
        <color theme="1"/>
        <rFont val="Arial"/>
        <family val="2"/>
        <charset val="204"/>
      </rPr>
      <t xml:space="preserve">NEW ASPIRET </t>
    </r>
  </si>
  <si>
    <r>
      <t xml:space="preserve">aspiratori biomedi </t>
    </r>
    <r>
      <rPr>
        <sz val="12"/>
        <color theme="1"/>
        <rFont val="Arial"/>
        <family val="2"/>
        <charset val="204"/>
      </rPr>
      <t xml:space="preserve">A723 d </t>
    </r>
  </si>
  <si>
    <r>
      <t xml:space="preserve">defibrilatori </t>
    </r>
    <r>
      <rPr>
        <sz val="12"/>
        <color theme="1"/>
        <rFont val="Arial"/>
        <family val="2"/>
        <charset val="204"/>
      </rPr>
      <t>Mindray Beneheart D3</t>
    </r>
  </si>
  <si>
    <r>
      <t xml:space="preserve">Spric tumbo </t>
    </r>
    <r>
      <rPr>
        <sz val="12"/>
        <color theme="1"/>
        <rFont val="Arial"/>
        <family val="2"/>
        <charset val="204"/>
      </rPr>
      <t>Heaco SW 50C66</t>
    </r>
  </si>
  <si>
    <r>
      <t xml:space="preserve">neirostimulatori </t>
    </r>
    <r>
      <rPr>
        <sz val="12"/>
        <color theme="1"/>
        <rFont val="Arial"/>
        <family val="2"/>
        <charset val="204"/>
      </rPr>
      <t>B.Braun stimumplex HNS 12</t>
    </r>
  </si>
  <si>
    <r>
      <t>ultrabgeriTi diagnostikis portatuli aparati H</t>
    </r>
    <r>
      <rPr>
        <sz val="12"/>
        <color theme="1"/>
        <rFont val="Arial"/>
        <family val="2"/>
        <charset val="204"/>
      </rPr>
      <t>heaco M5/M6</t>
    </r>
  </si>
  <si>
    <r>
      <t xml:space="preserve">rentgenis aparati </t>
    </r>
    <r>
      <rPr>
        <sz val="12"/>
        <color theme="1"/>
        <rFont val="Arial"/>
        <family val="2"/>
        <charset val="204"/>
      </rPr>
      <t>Heaco PXD 2000</t>
    </r>
  </si>
  <si>
    <r>
      <t xml:space="preserve">eleqtrokardiografi </t>
    </r>
    <r>
      <rPr>
        <sz val="12"/>
        <color theme="1"/>
        <rFont val="Arial"/>
        <family val="2"/>
        <charset val="204"/>
      </rPr>
      <t>Heaco 600G</t>
    </r>
  </si>
  <si>
    <r>
      <t xml:space="preserve">fibrobronqoskopi </t>
    </r>
    <r>
      <rPr>
        <sz val="12"/>
        <color theme="1"/>
        <rFont val="Arial"/>
        <family val="2"/>
        <charset val="204"/>
      </rPr>
      <t>Heaco AOHUA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</si>
</sst>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AcadNusx"/>
    </font>
    <font>
      <sz val="11"/>
      <color theme="1"/>
      <name val="AcadNusx"/>
    </font>
    <font>
      <b/>
      <sz val="10"/>
      <name val="AcadNusx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cadNusx"/>
    </font>
    <font>
      <sz val="12"/>
      <name val="AcadNusx"/>
    </font>
    <font>
      <sz val="12"/>
      <name val="Arial"/>
      <family val="2"/>
      <charset val="204"/>
    </font>
    <font>
      <sz val="12"/>
      <color theme="1"/>
      <name val="AcadNusx"/>
    </font>
    <font>
      <sz val="12"/>
      <color theme="1"/>
      <name val="Arial"/>
      <family val="2"/>
      <charset val="204"/>
    </font>
    <font>
      <sz val="12"/>
      <color theme="1"/>
      <name val="LitNusx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7" fillId="2" borderId="0" xfId="0" applyFont="1" applyFill="1"/>
    <xf numFmtId="0" fontId="9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0" fontId="0" fillId="2" borderId="0" xfId="0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4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tabSelected="1" topLeftCell="A5" zoomScaleNormal="100" workbookViewId="0">
      <selection activeCell="K8" sqref="K8"/>
    </sheetView>
  </sheetViews>
  <sheetFormatPr defaultColWidth="8.85546875" defaultRowHeight="18.75" x14ac:dyDescent="0.3"/>
  <cols>
    <col min="1" max="1" width="3.28515625" style="5" customWidth="1"/>
    <col min="2" max="2" width="33.7109375" style="7" customWidth="1"/>
    <col min="3" max="3" width="9.28515625" style="5" customWidth="1"/>
    <col min="4" max="4" width="19.7109375" style="7" customWidth="1"/>
    <col min="5" max="5" width="19.85546875" style="7" customWidth="1"/>
    <col min="6" max="6" width="27.7109375" style="7" customWidth="1"/>
    <col min="7" max="7" width="29.28515625" style="7" customWidth="1"/>
    <col min="8" max="8" width="20" style="7" customWidth="1"/>
    <col min="9" max="9" width="19" style="7" customWidth="1"/>
    <col min="10" max="16384" width="8.85546875" style="7"/>
  </cols>
  <sheetData>
    <row r="2" spans="1:9" x14ac:dyDescent="0.3">
      <c r="B2" s="6"/>
    </row>
    <row r="3" spans="1:9" x14ac:dyDescent="0.3">
      <c r="B3" s="8"/>
    </row>
    <row r="4" spans="1:9" ht="49.5" x14ac:dyDescent="0.3">
      <c r="A4" s="9" t="s">
        <v>1</v>
      </c>
      <c r="B4" s="10" t="s">
        <v>0</v>
      </c>
      <c r="C4" s="10" t="s">
        <v>2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40</v>
      </c>
      <c r="I4" s="10" t="s">
        <v>41</v>
      </c>
    </row>
    <row r="5" spans="1:9" ht="107.25" customHeight="1" x14ac:dyDescent="0.3">
      <c r="A5" s="9">
        <v>1</v>
      </c>
      <c r="B5" s="11" t="s">
        <v>42</v>
      </c>
      <c r="C5" s="9">
        <v>2</v>
      </c>
      <c r="D5" s="12">
        <v>0</v>
      </c>
      <c r="E5" s="12">
        <v>0</v>
      </c>
      <c r="F5" s="13" t="s">
        <v>9</v>
      </c>
      <c r="G5" s="14" t="s">
        <v>18</v>
      </c>
      <c r="H5" s="10">
        <v>25500</v>
      </c>
      <c r="I5" s="10">
        <f>H5*C5</f>
        <v>51000</v>
      </c>
    </row>
    <row r="6" spans="1:9" ht="94.5" x14ac:dyDescent="0.3">
      <c r="A6" s="9">
        <v>2</v>
      </c>
      <c r="B6" s="11" t="s">
        <v>43</v>
      </c>
      <c r="C6" s="9">
        <v>5</v>
      </c>
      <c r="D6" s="12">
        <v>0</v>
      </c>
      <c r="E6" s="15">
        <v>42000</v>
      </c>
      <c r="F6" s="16" t="s">
        <v>9</v>
      </c>
      <c r="G6" s="16" t="s">
        <v>19</v>
      </c>
      <c r="H6" s="10">
        <v>42000</v>
      </c>
      <c r="I6" s="10">
        <f t="shared" ref="I6:I22" si="0">H6*C6</f>
        <v>210000</v>
      </c>
    </row>
    <row r="7" spans="1:9" ht="94.5" x14ac:dyDescent="0.3">
      <c r="A7" s="9">
        <v>3</v>
      </c>
      <c r="B7" s="11" t="s">
        <v>44</v>
      </c>
      <c r="C7" s="9">
        <v>10</v>
      </c>
      <c r="D7" s="12">
        <v>0</v>
      </c>
      <c r="E7" s="15">
        <v>55000</v>
      </c>
      <c r="F7" s="16" t="s">
        <v>10</v>
      </c>
      <c r="G7" s="16" t="s">
        <v>20</v>
      </c>
      <c r="H7" s="10">
        <v>55000</v>
      </c>
      <c r="I7" s="10">
        <f t="shared" si="0"/>
        <v>550000</v>
      </c>
    </row>
    <row r="8" spans="1:9" ht="106.5" customHeight="1" x14ac:dyDescent="0.3">
      <c r="A8" s="9">
        <v>4</v>
      </c>
      <c r="B8" s="17" t="s">
        <v>45</v>
      </c>
      <c r="C8" s="9">
        <v>5</v>
      </c>
      <c r="D8" s="12">
        <v>0</v>
      </c>
      <c r="E8" s="16" t="s">
        <v>34</v>
      </c>
      <c r="F8" s="14" t="s">
        <v>11</v>
      </c>
      <c r="G8" s="16" t="s">
        <v>21</v>
      </c>
      <c r="H8" s="10">
        <v>46700</v>
      </c>
      <c r="I8" s="10">
        <f t="shared" si="0"/>
        <v>233500</v>
      </c>
    </row>
    <row r="9" spans="1:9" ht="78.75" x14ac:dyDescent="0.3">
      <c r="A9" s="9">
        <v>5</v>
      </c>
      <c r="B9" s="17" t="s">
        <v>46</v>
      </c>
      <c r="C9" s="9">
        <v>10</v>
      </c>
      <c r="D9" s="12">
        <v>0</v>
      </c>
      <c r="E9" s="12">
        <v>0</v>
      </c>
      <c r="F9" s="14" t="s">
        <v>11</v>
      </c>
      <c r="G9" s="16" t="s">
        <v>22</v>
      </c>
      <c r="H9" s="10">
        <v>46700</v>
      </c>
      <c r="I9" s="10">
        <f t="shared" si="0"/>
        <v>467000</v>
      </c>
    </row>
    <row r="10" spans="1:9" ht="94.5" x14ac:dyDescent="0.3">
      <c r="A10" s="9">
        <v>6</v>
      </c>
      <c r="B10" s="17" t="s">
        <v>47</v>
      </c>
      <c r="C10" s="9">
        <v>17</v>
      </c>
      <c r="D10" s="12">
        <v>0</v>
      </c>
      <c r="E10" s="16" t="s">
        <v>34</v>
      </c>
      <c r="F10" s="16" t="s">
        <v>12</v>
      </c>
      <c r="G10" s="14" t="s">
        <v>23</v>
      </c>
      <c r="H10" s="10">
        <v>1612.5</v>
      </c>
      <c r="I10" s="10">
        <f t="shared" si="0"/>
        <v>27412.5</v>
      </c>
    </row>
    <row r="11" spans="1:9" ht="78.75" x14ac:dyDescent="0.3">
      <c r="A11" s="9">
        <v>7</v>
      </c>
      <c r="B11" s="17" t="s">
        <v>48</v>
      </c>
      <c r="C11" s="9">
        <v>20</v>
      </c>
      <c r="D11" s="15">
        <v>4200</v>
      </c>
      <c r="E11" s="12">
        <v>16700</v>
      </c>
      <c r="F11" s="16" t="s">
        <v>12</v>
      </c>
      <c r="G11" s="16" t="s">
        <v>24</v>
      </c>
      <c r="H11" s="10">
        <v>4200</v>
      </c>
      <c r="I11" s="10">
        <f t="shared" si="0"/>
        <v>84000</v>
      </c>
    </row>
    <row r="12" spans="1:9" ht="78.75" x14ac:dyDescent="0.3">
      <c r="A12" s="9">
        <v>8</v>
      </c>
      <c r="B12" s="17" t="s">
        <v>49</v>
      </c>
      <c r="C12" s="9">
        <v>20</v>
      </c>
      <c r="D12" s="15">
        <v>4600</v>
      </c>
      <c r="E12" s="12">
        <v>0</v>
      </c>
      <c r="F12" s="16" t="s">
        <v>13</v>
      </c>
      <c r="G12" s="16" t="s">
        <v>25</v>
      </c>
      <c r="H12" s="10">
        <v>4600</v>
      </c>
      <c r="I12" s="10">
        <f t="shared" si="0"/>
        <v>92000</v>
      </c>
    </row>
    <row r="13" spans="1:9" ht="78.75" x14ac:dyDescent="0.3">
      <c r="A13" s="9">
        <v>9</v>
      </c>
      <c r="B13" s="17" t="s">
        <v>50</v>
      </c>
      <c r="C13" s="9">
        <v>50</v>
      </c>
      <c r="D13" s="12">
        <v>0</v>
      </c>
      <c r="E13" s="12">
        <v>0</v>
      </c>
      <c r="F13" s="16" t="s">
        <v>14</v>
      </c>
      <c r="G13" s="14" t="s">
        <v>26</v>
      </c>
      <c r="H13" s="10">
        <v>395.86</v>
      </c>
      <c r="I13" s="10">
        <f t="shared" si="0"/>
        <v>19793</v>
      </c>
    </row>
    <row r="14" spans="1:9" ht="78.75" x14ac:dyDescent="0.3">
      <c r="A14" s="9">
        <v>10</v>
      </c>
      <c r="B14" s="17" t="s">
        <v>51</v>
      </c>
      <c r="C14" s="9">
        <v>25</v>
      </c>
      <c r="D14" s="12">
        <v>0</v>
      </c>
      <c r="E14" s="12">
        <v>0</v>
      </c>
      <c r="F14" s="12">
        <v>0</v>
      </c>
      <c r="G14" s="14" t="s">
        <v>27</v>
      </c>
      <c r="H14" s="10">
        <v>1276.44</v>
      </c>
      <c r="I14" s="10">
        <f t="shared" si="0"/>
        <v>31911</v>
      </c>
    </row>
    <row r="15" spans="1:9" ht="94.5" x14ac:dyDescent="0.3">
      <c r="A15" s="9">
        <v>11</v>
      </c>
      <c r="B15" s="18" t="s">
        <v>52</v>
      </c>
      <c r="C15" s="9">
        <v>30</v>
      </c>
      <c r="D15" s="15">
        <v>9864</v>
      </c>
      <c r="E15" s="16" t="s">
        <v>35</v>
      </c>
      <c r="F15" s="16" t="s">
        <v>15</v>
      </c>
      <c r="G15" s="16" t="s">
        <v>28</v>
      </c>
      <c r="H15" s="10">
        <v>9864</v>
      </c>
      <c r="I15" s="10">
        <f t="shared" si="0"/>
        <v>295920</v>
      </c>
    </row>
    <row r="16" spans="1:9" ht="110.25" x14ac:dyDescent="0.3">
      <c r="A16" s="9">
        <v>12</v>
      </c>
      <c r="B16" s="18" t="s">
        <v>53</v>
      </c>
      <c r="C16" s="9">
        <v>50</v>
      </c>
      <c r="D16" s="15">
        <v>1550</v>
      </c>
      <c r="E16" s="16" t="s">
        <v>36</v>
      </c>
      <c r="F16" s="16" t="s">
        <v>16</v>
      </c>
      <c r="G16" s="16" t="s">
        <v>29</v>
      </c>
      <c r="H16" s="10">
        <v>1550</v>
      </c>
      <c r="I16" s="10">
        <f t="shared" si="0"/>
        <v>77500</v>
      </c>
    </row>
    <row r="17" spans="1:9" ht="78.75" x14ac:dyDescent="0.3">
      <c r="A17" s="9">
        <v>13</v>
      </c>
      <c r="B17" s="18" t="s">
        <v>54</v>
      </c>
      <c r="C17" s="9">
        <v>20</v>
      </c>
      <c r="D17" s="12">
        <v>0</v>
      </c>
      <c r="E17" s="12">
        <v>0</v>
      </c>
      <c r="F17" s="12">
        <v>0</v>
      </c>
      <c r="G17" s="14" t="s">
        <v>30</v>
      </c>
      <c r="H17" s="10">
        <v>831.94</v>
      </c>
      <c r="I17" s="10">
        <f t="shared" si="0"/>
        <v>16638.800000000003</v>
      </c>
    </row>
    <row r="18" spans="1:9" ht="110.25" x14ac:dyDescent="0.3">
      <c r="A18" s="9">
        <v>14</v>
      </c>
      <c r="B18" s="18" t="s">
        <v>55</v>
      </c>
      <c r="C18" s="9">
        <v>16</v>
      </c>
      <c r="D18" s="15">
        <v>44000</v>
      </c>
      <c r="E18" s="16" t="s">
        <v>37</v>
      </c>
      <c r="F18" s="12">
        <v>0</v>
      </c>
      <c r="G18" s="16" t="s">
        <v>31</v>
      </c>
      <c r="H18" s="10">
        <v>44000</v>
      </c>
      <c r="I18" s="10">
        <f t="shared" si="0"/>
        <v>704000</v>
      </c>
    </row>
    <row r="19" spans="1:9" ht="110.25" x14ac:dyDescent="0.3">
      <c r="A19" s="9">
        <v>15</v>
      </c>
      <c r="B19" s="18" t="s">
        <v>56</v>
      </c>
      <c r="C19" s="9">
        <v>16</v>
      </c>
      <c r="D19" s="15">
        <v>198000</v>
      </c>
      <c r="E19" s="16" t="s">
        <v>38</v>
      </c>
      <c r="F19" s="12">
        <v>0</v>
      </c>
      <c r="G19" s="12">
        <v>213472.19</v>
      </c>
      <c r="H19" s="10">
        <v>198000</v>
      </c>
      <c r="I19" s="10">
        <f t="shared" si="0"/>
        <v>3168000</v>
      </c>
    </row>
    <row r="20" spans="1:9" ht="78.75" x14ac:dyDescent="0.3">
      <c r="A20" s="9">
        <v>16</v>
      </c>
      <c r="B20" s="18" t="s">
        <v>57</v>
      </c>
      <c r="C20" s="9">
        <v>16</v>
      </c>
      <c r="D20" s="15">
        <v>1700</v>
      </c>
      <c r="E20" s="12">
        <v>0</v>
      </c>
      <c r="F20" s="16" t="s">
        <v>17</v>
      </c>
      <c r="G20" s="16" t="s">
        <v>32</v>
      </c>
      <c r="H20" s="10">
        <v>1700</v>
      </c>
      <c r="I20" s="10">
        <f t="shared" si="0"/>
        <v>27200</v>
      </c>
    </row>
    <row r="21" spans="1:9" ht="78.75" x14ac:dyDescent="0.3">
      <c r="A21" s="9">
        <v>17</v>
      </c>
      <c r="B21" s="18" t="s">
        <v>58</v>
      </c>
      <c r="C21" s="9">
        <v>8</v>
      </c>
      <c r="D21" s="15">
        <v>18000</v>
      </c>
      <c r="E21" s="12">
        <v>0</v>
      </c>
      <c r="F21" s="12">
        <v>0</v>
      </c>
      <c r="G21" s="16" t="s">
        <v>33</v>
      </c>
      <c r="H21" s="10">
        <v>18000</v>
      </c>
      <c r="I21" s="10">
        <f t="shared" si="0"/>
        <v>144000</v>
      </c>
    </row>
    <row r="22" spans="1:9" ht="110.25" x14ac:dyDescent="0.3">
      <c r="A22" s="9">
        <v>18</v>
      </c>
      <c r="B22" s="18" t="s">
        <v>4</v>
      </c>
      <c r="C22" s="9">
        <v>1</v>
      </c>
      <c r="D22" s="15">
        <v>700000</v>
      </c>
      <c r="E22" s="16" t="s">
        <v>39</v>
      </c>
      <c r="F22" s="12">
        <v>0</v>
      </c>
      <c r="G22" s="12">
        <v>0</v>
      </c>
      <c r="H22" s="10">
        <v>700000</v>
      </c>
      <c r="I22" s="10">
        <f t="shared" si="0"/>
        <v>700000</v>
      </c>
    </row>
    <row r="23" spans="1:9" x14ac:dyDescent="0.3">
      <c r="A23" s="19"/>
      <c r="B23" s="20" t="s">
        <v>3</v>
      </c>
      <c r="C23" s="19"/>
      <c r="D23" s="20"/>
      <c r="E23" s="20"/>
      <c r="F23" s="20"/>
      <c r="G23" s="20"/>
      <c r="H23" s="20">
        <f>SUM(H5:H22)</f>
        <v>1201930.74</v>
      </c>
      <c r="I23" s="20">
        <f>SUM(I5:I22)</f>
        <v>6899875.2999999998</v>
      </c>
    </row>
  </sheetData>
  <pageMargins left="0.2" right="0.25" top="0.23" bottom="0.16" header="0.3" footer="0.3"/>
  <pageSetup paperSize="256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zoomScaleNormal="100" workbookViewId="0">
      <selection activeCell="B6" sqref="B6"/>
    </sheetView>
  </sheetViews>
  <sheetFormatPr defaultColWidth="8.85546875" defaultRowHeight="15" x14ac:dyDescent="0.25"/>
  <cols>
    <col min="1" max="1" width="8.85546875" style="4"/>
    <col min="2" max="2" width="43.28515625" style="1" customWidth="1"/>
    <col min="3" max="3" width="13.85546875" style="4" customWidth="1"/>
    <col min="4" max="4" width="13.140625" style="1" customWidth="1"/>
    <col min="5" max="5" width="20.5703125" style="1" customWidth="1"/>
    <col min="6" max="6" width="25" style="1" customWidth="1"/>
    <col min="7" max="7" width="23.85546875" style="1" customWidth="1"/>
    <col min="8" max="8" width="16" style="1" customWidth="1"/>
    <col min="9" max="16384" width="8.85546875" style="1"/>
  </cols>
  <sheetData>
    <row r="2" spans="1:10" x14ac:dyDescent="0.25">
      <c r="B2" s="2"/>
    </row>
    <row r="3" spans="1:10" x14ac:dyDescent="0.25">
      <c r="B3" s="3"/>
    </row>
    <row r="4" spans="1:10" x14ac:dyDescent="0.25">
      <c r="A4" s="21"/>
      <c r="B4" s="22"/>
      <c r="C4" s="22"/>
      <c r="D4" s="22"/>
      <c r="E4" s="22"/>
      <c r="F4" s="22"/>
      <c r="G4" s="22"/>
      <c r="H4" s="22"/>
      <c r="I4" s="22"/>
      <c r="J4" s="23"/>
    </row>
    <row r="5" spans="1:10" ht="107.25" customHeight="1" x14ac:dyDescent="0.25">
      <c r="A5" s="21"/>
      <c r="B5" s="24"/>
      <c r="C5" s="21"/>
      <c r="D5" s="23"/>
      <c r="E5" s="23"/>
      <c r="F5" s="25"/>
      <c r="G5" s="25"/>
      <c r="H5" s="22"/>
      <c r="I5" s="22"/>
      <c r="J5" s="23"/>
    </row>
    <row r="6" spans="1:10" ht="15.75" x14ac:dyDescent="0.25">
      <c r="A6" s="21"/>
      <c r="B6" s="24"/>
      <c r="C6" s="21"/>
      <c r="D6" s="23"/>
      <c r="E6" s="23"/>
      <c r="F6" s="25"/>
      <c r="G6" s="25"/>
      <c r="H6" s="22"/>
      <c r="I6" s="22"/>
      <c r="J6" s="23"/>
    </row>
    <row r="7" spans="1:10" ht="15.75" x14ac:dyDescent="0.25">
      <c r="A7" s="21"/>
      <c r="B7" s="24"/>
      <c r="C7" s="21"/>
      <c r="D7" s="23"/>
      <c r="E7" s="23"/>
      <c r="F7" s="25"/>
      <c r="G7" s="25"/>
      <c r="H7" s="22"/>
      <c r="I7" s="22"/>
      <c r="J7" s="23"/>
    </row>
    <row r="8" spans="1:10" ht="106.5" customHeight="1" x14ac:dyDescent="0.25">
      <c r="A8" s="21"/>
      <c r="B8" s="26"/>
      <c r="C8" s="21"/>
      <c r="D8" s="23"/>
      <c r="E8" s="25"/>
      <c r="F8" s="25"/>
      <c r="G8" s="25"/>
      <c r="H8" s="22"/>
      <c r="I8" s="22"/>
      <c r="J8" s="23"/>
    </row>
    <row r="9" spans="1:10" ht="15.75" x14ac:dyDescent="0.25">
      <c r="A9" s="21"/>
      <c r="B9" s="26"/>
      <c r="C9" s="21"/>
      <c r="D9" s="23"/>
      <c r="E9" s="23"/>
      <c r="F9" s="25"/>
      <c r="G9" s="25"/>
      <c r="H9" s="22"/>
      <c r="I9" s="22"/>
      <c r="J9" s="23"/>
    </row>
    <row r="10" spans="1:10" ht="15.75" x14ac:dyDescent="0.25">
      <c r="A10" s="21"/>
      <c r="B10" s="26"/>
      <c r="C10" s="21"/>
      <c r="D10" s="23"/>
      <c r="E10" s="25"/>
      <c r="F10" s="25"/>
      <c r="G10" s="25"/>
      <c r="H10" s="22"/>
      <c r="I10" s="22"/>
      <c r="J10" s="23"/>
    </row>
    <row r="11" spans="1:10" ht="15.75" x14ac:dyDescent="0.25">
      <c r="A11" s="21"/>
      <c r="B11" s="26"/>
      <c r="C11" s="21"/>
      <c r="D11" s="23"/>
      <c r="E11" s="23"/>
      <c r="F11" s="25"/>
      <c r="G11" s="25"/>
      <c r="H11" s="22"/>
      <c r="I11" s="22"/>
      <c r="J11" s="23"/>
    </row>
    <row r="12" spans="1:10" ht="15.75" x14ac:dyDescent="0.25">
      <c r="A12" s="21"/>
      <c r="B12" s="26"/>
      <c r="C12" s="21"/>
      <c r="D12" s="23"/>
      <c r="E12" s="23"/>
      <c r="F12" s="25"/>
      <c r="G12" s="25"/>
      <c r="H12" s="22"/>
      <c r="I12" s="22"/>
      <c r="J12" s="23"/>
    </row>
    <row r="13" spans="1:10" ht="15.75" x14ac:dyDescent="0.25">
      <c r="A13" s="21"/>
      <c r="B13" s="26"/>
      <c r="C13" s="21"/>
      <c r="D13" s="23"/>
      <c r="E13" s="23"/>
      <c r="F13" s="25"/>
      <c r="G13" s="25"/>
      <c r="H13" s="22"/>
      <c r="I13" s="22"/>
      <c r="J13" s="23"/>
    </row>
    <row r="14" spans="1:10" ht="15.75" x14ac:dyDescent="0.25">
      <c r="A14" s="21"/>
      <c r="B14" s="26"/>
      <c r="C14" s="21"/>
      <c r="D14" s="23"/>
      <c r="E14" s="23"/>
      <c r="F14" s="23"/>
      <c r="G14" s="25"/>
      <c r="H14" s="22"/>
      <c r="I14" s="22"/>
      <c r="J14" s="23"/>
    </row>
    <row r="15" spans="1:10" ht="15.75" x14ac:dyDescent="0.25">
      <c r="A15" s="21"/>
      <c r="B15" s="27"/>
      <c r="C15" s="21"/>
      <c r="D15" s="23"/>
      <c r="E15" s="25"/>
      <c r="F15" s="25"/>
      <c r="G15" s="25"/>
      <c r="H15" s="22"/>
      <c r="I15" s="22"/>
      <c r="J15" s="23"/>
    </row>
    <row r="16" spans="1:10" ht="15.75" x14ac:dyDescent="0.25">
      <c r="A16" s="21"/>
      <c r="B16" s="27"/>
      <c r="C16" s="21"/>
      <c r="D16" s="23"/>
      <c r="E16" s="25"/>
      <c r="F16" s="25"/>
      <c r="G16" s="25"/>
      <c r="H16" s="22"/>
      <c r="I16" s="22"/>
      <c r="J16" s="23"/>
    </row>
    <row r="17" spans="1:10" ht="15.75" x14ac:dyDescent="0.25">
      <c r="A17" s="21"/>
      <c r="B17" s="27"/>
      <c r="C17" s="21"/>
      <c r="D17" s="23"/>
      <c r="E17" s="23"/>
      <c r="F17" s="23"/>
      <c r="G17" s="25"/>
      <c r="H17" s="22"/>
      <c r="I17" s="22"/>
      <c r="J17" s="23"/>
    </row>
    <row r="18" spans="1:10" ht="15.75" x14ac:dyDescent="0.25">
      <c r="A18" s="21"/>
      <c r="B18" s="27"/>
      <c r="C18" s="21"/>
      <c r="D18" s="23"/>
      <c r="E18" s="25"/>
      <c r="F18" s="23"/>
      <c r="G18" s="25"/>
      <c r="H18" s="22"/>
      <c r="I18" s="22"/>
      <c r="J18" s="23"/>
    </row>
    <row r="19" spans="1:10" ht="15.75" x14ac:dyDescent="0.25">
      <c r="A19" s="21"/>
      <c r="B19" s="27"/>
      <c r="C19" s="21"/>
      <c r="D19" s="23"/>
      <c r="E19" s="25"/>
      <c r="F19" s="23"/>
      <c r="G19" s="23"/>
      <c r="H19" s="22"/>
      <c r="I19" s="22"/>
      <c r="J19" s="23"/>
    </row>
    <row r="20" spans="1:10" ht="15.75" x14ac:dyDescent="0.25">
      <c r="A20" s="21"/>
      <c r="B20" s="27"/>
      <c r="C20" s="21"/>
      <c r="D20" s="23"/>
      <c r="E20" s="23"/>
      <c r="F20" s="25"/>
      <c r="G20" s="25"/>
      <c r="H20" s="22"/>
      <c r="I20" s="22"/>
      <c r="J20" s="23"/>
    </row>
    <row r="21" spans="1:10" ht="15.75" x14ac:dyDescent="0.25">
      <c r="A21" s="21"/>
      <c r="B21" s="27"/>
      <c r="C21" s="21"/>
      <c r="D21" s="23"/>
      <c r="E21" s="23"/>
      <c r="F21" s="23"/>
      <c r="G21" s="25"/>
      <c r="H21" s="22"/>
      <c r="I21" s="22"/>
      <c r="J21" s="23"/>
    </row>
    <row r="22" spans="1:10" ht="15.75" x14ac:dyDescent="0.25">
      <c r="A22" s="21"/>
      <c r="B22" s="27"/>
      <c r="C22" s="21"/>
      <c r="D22" s="23"/>
      <c r="E22" s="25"/>
      <c r="F22" s="23"/>
      <c r="G22" s="23"/>
      <c r="H22" s="22"/>
      <c r="I22" s="22"/>
      <c r="J22" s="23"/>
    </row>
    <row r="23" spans="1:10" x14ac:dyDescent="0.25">
      <c r="A23" s="21"/>
      <c r="B23" s="23"/>
      <c r="C23" s="21"/>
      <c r="D23" s="23"/>
      <c r="E23" s="23"/>
      <c r="F23" s="23"/>
      <c r="G23" s="23"/>
      <c r="H23" s="23"/>
      <c r="I23" s="23"/>
      <c r="J23" s="23"/>
    </row>
    <row r="24" spans="1:10" x14ac:dyDescent="0.25">
      <c r="A24" s="21"/>
      <c r="B24" s="23"/>
      <c r="C24" s="21"/>
      <c r="D24" s="23"/>
      <c r="E24" s="23"/>
      <c r="F24" s="23"/>
      <c r="G24" s="23"/>
      <c r="H24" s="23"/>
      <c r="I24" s="23"/>
      <c r="J24" s="23"/>
    </row>
  </sheetData>
  <pageMargins left="0.7" right="0.7" top="0.75" bottom="0.75" header="0.3" footer="0.3"/>
  <pageSetup paperSize="256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samuSao versia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2018-05-31T16:52:49Z</dcterms:modified>
</cp:coreProperties>
</file>