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95" windowWidth="20280" windowHeight="9420"/>
  </bookViews>
  <sheets>
    <sheet name="source" sheetId="5" r:id="rId1"/>
    <sheet name="Sheet3" sheetId="3" r:id="rId2"/>
    <sheet name="agent" sheetId="4" r:id="rId3"/>
    <sheet name="Sheet1" sheetId="1" r:id="rId4"/>
    <sheet name="Sheet2" sheetId="2" r:id="rId5"/>
  </sheets>
  <calcPr calcId="145621"/>
  <customWorkbookViews>
    <customWorkbookView name="kgoginashvili - Personal View" guid="{F1C52572-11B5-4E66-AA57-700EE3CF8AF4}" mergeInterval="0" personalView="1" maximized="1" xWindow="1" yWindow="1" windowWidth="1440" windowHeight="679" activeSheetId="5"/>
  </customWorkbookViews>
</workbook>
</file>

<file path=xl/calcChain.xml><?xml version="1.0" encoding="utf-8"?>
<calcChain xmlns="http://schemas.openxmlformats.org/spreadsheetml/2006/main">
  <c r="E4" i="5" l="1"/>
  <c r="C34" i="2" l="1"/>
  <c r="D34" i="2"/>
  <c r="E34" i="2"/>
  <c r="F34" i="2"/>
  <c r="G34" i="2"/>
  <c r="H34" i="2"/>
  <c r="I34" i="2"/>
  <c r="J34" i="2"/>
  <c r="K34" i="2"/>
  <c r="L34" i="2"/>
  <c r="C35" i="2"/>
  <c r="D35" i="2"/>
  <c r="E35" i="2"/>
  <c r="F35" i="2"/>
  <c r="G35" i="2"/>
  <c r="H35" i="2"/>
  <c r="I35" i="2"/>
  <c r="J35" i="2"/>
  <c r="K35" i="2"/>
  <c r="L35" i="2"/>
  <c r="B35" i="2"/>
  <c r="B34" i="2"/>
  <c r="C33" i="2"/>
  <c r="D33" i="2"/>
  <c r="E33" i="2"/>
  <c r="F33" i="2"/>
  <c r="G33" i="2"/>
  <c r="H33" i="2"/>
  <c r="I33" i="2"/>
  <c r="J33" i="2"/>
  <c r="K33" i="2"/>
  <c r="L33" i="2"/>
  <c r="B33" i="2"/>
  <c r="C27" i="2"/>
  <c r="D27" i="2"/>
  <c r="E27" i="2"/>
  <c r="F27" i="2"/>
  <c r="G27" i="2"/>
  <c r="H27" i="2"/>
  <c r="I27" i="2"/>
  <c r="J27" i="2"/>
  <c r="K27" i="2"/>
  <c r="L27" i="2"/>
  <c r="B27" i="2"/>
  <c r="C26" i="2"/>
  <c r="D26" i="2"/>
  <c r="E26" i="2"/>
  <c r="F26" i="2"/>
  <c r="G26" i="2"/>
  <c r="H26" i="2"/>
  <c r="I26" i="2"/>
  <c r="J26" i="2"/>
  <c r="K26" i="2"/>
  <c r="L26" i="2"/>
  <c r="B26" i="2"/>
  <c r="C25" i="2"/>
  <c r="D25" i="2"/>
  <c r="E25" i="2"/>
  <c r="F25" i="2"/>
  <c r="G25" i="2"/>
  <c r="H25" i="2"/>
  <c r="I25" i="2"/>
  <c r="J25" i="2"/>
  <c r="K25" i="2"/>
  <c r="L25" i="2"/>
  <c r="B25" i="2"/>
  <c r="C21" i="2"/>
  <c r="D21" i="2"/>
  <c r="E21" i="2"/>
  <c r="F21" i="2"/>
  <c r="G21" i="2"/>
  <c r="H21" i="2"/>
  <c r="I21" i="2"/>
  <c r="J21" i="2"/>
  <c r="K21" i="2"/>
  <c r="L21" i="2"/>
  <c r="B21" i="2"/>
  <c r="C20" i="2"/>
  <c r="D20" i="2"/>
  <c r="E20" i="2"/>
  <c r="F20" i="2"/>
  <c r="G20" i="2"/>
  <c r="H20" i="2"/>
  <c r="I20" i="2"/>
  <c r="J20" i="2"/>
  <c r="K20" i="2"/>
  <c r="L20" i="2"/>
  <c r="B20" i="2"/>
  <c r="C19" i="2"/>
  <c r="D19" i="2"/>
  <c r="E19" i="2"/>
  <c r="F19" i="2"/>
  <c r="G19" i="2"/>
  <c r="H19" i="2"/>
  <c r="I19" i="2"/>
  <c r="J19" i="2"/>
  <c r="K19" i="2"/>
  <c r="L19" i="2"/>
  <c r="B19" i="2"/>
  <c r="C18" i="2"/>
  <c r="D18" i="2"/>
  <c r="E18" i="2"/>
  <c r="F18" i="2"/>
  <c r="G18" i="2"/>
  <c r="H18" i="2"/>
  <c r="I18" i="2"/>
  <c r="J18" i="2"/>
  <c r="K18" i="2"/>
  <c r="L18" i="2"/>
  <c r="B18" i="2"/>
  <c r="D96" i="3" l="1"/>
  <c r="E96" i="3"/>
  <c r="E97" i="3" s="1"/>
  <c r="F96" i="3"/>
  <c r="G96" i="3"/>
  <c r="G97" i="3" s="1"/>
  <c r="H96" i="3"/>
  <c r="I96" i="3"/>
  <c r="I97" i="3" s="1"/>
  <c r="J96" i="3"/>
  <c r="K96" i="3"/>
  <c r="K97" i="3" s="1"/>
  <c r="L96" i="3"/>
  <c r="D97" i="3"/>
  <c r="F97" i="3"/>
  <c r="H97" i="3"/>
  <c r="J97" i="3"/>
  <c r="L97" i="3"/>
  <c r="C96" i="3"/>
  <c r="C97" i="3" s="1"/>
  <c r="C82" i="3"/>
  <c r="D82" i="3"/>
  <c r="E82" i="3"/>
  <c r="F82" i="3"/>
  <c r="G82" i="3"/>
  <c r="H82" i="3"/>
  <c r="I82" i="3"/>
  <c r="J82" i="3"/>
  <c r="K82" i="3"/>
  <c r="L82" i="3"/>
  <c r="C85" i="3"/>
  <c r="D85" i="3"/>
  <c r="E85" i="3"/>
  <c r="F85" i="3"/>
  <c r="G85" i="3"/>
  <c r="H85" i="3"/>
  <c r="I85" i="3"/>
  <c r="J85" i="3"/>
  <c r="K85" i="3"/>
  <c r="L85" i="3"/>
  <c r="C86" i="3"/>
  <c r="D86" i="3"/>
  <c r="E86" i="3"/>
  <c r="F86" i="3"/>
  <c r="G86" i="3"/>
  <c r="H86" i="3"/>
  <c r="I86" i="3"/>
  <c r="J86" i="3"/>
  <c r="K86" i="3"/>
  <c r="L86" i="3"/>
  <c r="C79" i="3"/>
  <c r="D79" i="3"/>
  <c r="E79" i="3"/>
  <c r="F79" i="3"/>
  <c r="G79" i="3"/>
  <c r="H79" i="3"/>
  <c r="I79" i="3"/>
  <c r="J79" i="3"/>
  <c r="K79" i="3"/>
  <c r="L79" i="3"/>
  <c r="C80" i="3"/>
  <c r="D80" i="3"/>
  <c r="E80" i="3"/>
  <c r="F80" i="3"/>
  <c r="G80" i="3"/>
  <c r="H80" i="3"/>
  <c r="I80" i="3"/>
  <c r="J80" i="3"/>
  <c r="K80" i="3"/>
  <c r="L80" i="3"/>
  <c r="C81" i="3"/>
  <c r="D81" i="3"/>
  <c r="E81" i="3"/>
  <c r="F81" i="3"/>
  <c r="G81" i="3"/>
  <c r="H81" i="3"/>
  <c r="I81" i="3"/>
  <c r="J81" i="3"/>
  <c r="K81" i="3"/>
  <c r="L81" i="3"/>
  <c r="D78" i="3"/>
  <c r="E78" i="3"/>
  <c r="F78" i="3"/>
  <c r="G78" i="3"/>
  <c r="H78" i="3"/>
  <c r="I78" i="3"/>
  <c r="J78" i="3"/>
  <c r="K78" i="3"/>
  <c r="L78" i="3"/>
  <c r="C78" i="3"/>
  <c r="D71" i="3"/>
  <c r="D83" i="3" s="1"/>
  <c r="E71" i="3"/>
  <c r="E83" i="3" s="1"/>
  <c r="F71" i="3"/>
  <c r="F83" i="3" s="1"/>
  <c r="G71" i="3"/>
  <c r="G83" i="3" s="1"/>
  <c r="H71" i="3"/>
  <c r="H83" i="3" s="1"/>
  <c r="I71" i="3"/>
  <c r="I83" i="3" s="1"/>
  <c r="J71" i="3"/>
  <c r="J83" i="3" s="1"/>
  <c r="K71" i="3"/>
  <c r="K83" i="3" s="1"/>
  <c r="L71" i="3"/>
  <c r="L83" i="3" s="1"/>
  <c r="C71" i="3"/>
  <c r="C83" i="3" s="1"/>
  <c r="L50" i="3"/>
  <c r="L54" i="3" s="1"/>
  <c r="K50" i="3"/>
  <c r="K55" i="3" s="1"/>
  <c r="J50" i="3"/>
  <c r="J54" i="3" s="1"/>
  <c r="I50" i="3"/>
  <c r="I55" i="3" s="1"/>
  <c r="H50" i="3"/>
  <c r="H54" i="3" s="1"/>
  <c r="G50" i="3"/>
  <c r="G55" i="3" s="1"/>
  <c r="F50" i="3"/>
  <c r="F54" i="3" s="1"/>
  <c r="E50" i="3"/>
  <c r="E55" i="3" s="1"/>
  <c r="D50" i="3"/>
  <c r="D54" i="3" s="1"/>
  <c r="C50" i="3"/>
  <c r="C54" i="3" s="1"/>
  <c r="C53" i="3" l="1"/>
  <c r="C57" i="3"/>
  <c r="C55" i="3"/>
  <c r="D53" i="3"/>
  <c r="K53" i="3"/>
  <c r="I53" i="3"/>
  <c r="G53" i="3"/>
  <c r="E53" i="3"/>
  <c r="K58" i="3"/>
  <c r="I58" i="3"/>
  <c r="G58" i="3"/>
  <c r="E58" i="3"/>
  <c r="L57" i="3"/>
  <c r="J57" i="3"/>
  <c r="H57" i="3"/>
  <c r="F57" i="3"/>
  <c r="D57" i="3"/>
  <c r="K56" i="3"/>
  <c r="I56" i="3"/>
  <c r="G56" i="3"/>
  <c r="E56" i="3"/>
  <c r="L55" i="3"/>
  <c r="J55" i="3"/>
  <c r="H55" i="3"/>
  <c r="F55" i="3"/>
  <c r="D55" i="3"/>
  <c r="K54" i="3"/>
  <c r="I54" i="3"/>
  <c r="G54" i="3"/>
  <c r="E54" i="3"/>
  <c r="C58" i="3"/>
  <c r="C56" i="3"/>
  <c r="L53" i="3"/>
  <c r="J53" i="3"/>
  <c r="H53" i="3"/>
  <c r="F53" i="3"/>
  <c r="L58" i="3"/>
  <c r="J58" i="3"/>
  <c r="H58" i="3"/>
  <c r="F58" i="3"/>
  <c r="D58" i="3"/>
  <c r="K57" i="3"/>
  <c r="I57" i="3"/>
  <c r="G57" i="3"/>
  <c r="E57" i="3"/>
  <c r="L56" i="3"/>
  <c r="J56" i="3"/>
  <c r="H56" i="3"/>
  <c r="F56" i="3"/>
  <c r="D56" i="3"/>
  <c r="D26" i="3"/>
  <c r="E26" i="3"/>
  <c r="F26" i="3"/>
  <c r="G26" i="3"/>
  <c r="H26" i="3"/>
  <c r="I26" i="3"/>
  <c r="J26" i="3"/>
  <c r="K26" i="3"/>
  <c r="L26" i="3"/>
  <c r="D27" i="3"/>
  <c r="E27" i="3"/>
  <c r="F27" i="3"/>
  <c r="G27" i="3"/>
  <c r="H27" i="3"/>
  <c r="I27" i="3"/>
  <c r="J27" i="3"/>
  <c r="K27" i="3"/>
  <c r="L27" i="3"/>
  <c r="D28" i="3"/>
  <c r="E28" i="3"/>
  <c r="F28" i="3"/>
  <c r="G28" i="3"/>
  <c r="H28" i="3"/>
  <c r="I28" i="3"/>
  <c r="J28" i="3"/>
  <c r="K28" i="3"/>
  <c r="L28" i="3"/>
  <c r="D29" i="3"/>
  <c r="E29" i="3"/>
  <c r="F29" i="3"/>
  <c r="G29" i="3"/>
  <c r="H29" i="3"/>
  <c r="I29" i="3"/>
  <c r="J29" i="3"/>
  <c r="K29" i="3"/>
  <c r="L29" i="3"/>
  <c r="D30" i="3"/>
  <c r="E30" i="3"/>
  <c r="F30" i="3"/>
  <c r="G30" i="3"/>
  <c r="H30" i="3"/>
  <c r="I30" i="3"/>
  <c r="J30" i="3"/>
  <c r="K30" i="3"/>
  <c r="L30" i="3"/>
  <c r="D31" i="3"/>
  <c r="E31" i="3"/>
  <c r="F31" i="3"/>
  <c r="G31" i="3"/>
  <c r="H31" i="3"/>
  <c r="I31" i="3"/>
  <c r="J31" i="3"/>
  <c r="K31" i="3"/>
  <c r="L31" i="3"/>
  <c r="D32" i="3"/>
  <c r="E32" i="3"/>
  <c r="F32" i="3"/>
  <c r="G32" i="3"/>
  <c r="H32" i="3"/>
  <c r="I32" i="3"/>
  <c r="J32" i="3"/>
  <c r="K32" i="3"/>
  <c r="L32" i="3"/>
  <c r="D33" i="3"/>
  <c r="E33" i="3"/>
  <c r="F33" i="3"/>
  <c r="G33" i="3"/>
  <c r="H33" i="3"/>
  <c r="I33" i="3"/>
  <c r="J33" i="3"/>
  <c r="K33" i="3"/>
  <c r="L33" i="3"/>
  <c r="D34" i="3"/>
  <c r="E34" i="3"/>
  <c r="F34" i="3"/>
  <c r="G34" i="3"/>
  <c r="H34" i="3"/>
  <c r="I34" i="3"/>
  <c r="J34" i="3"/>
  <c r="K34" i="3"/>
  <c r="L34" i="3"/>
  <c r="D35" i="3"/>
  <c r="E35" i="3"/>
  <c r="F35" i="3"/>
  <c r="G35" i="3"/>
  <c r="H35" i="3"/>
  <c r="I35" i="3"/>
  <c r="J35" i="3"/>
  <c r="K35" i="3"/>
  <c r="L35" i="3"/>
  <c r="D36" i="3"/>
  <c r="E36" i="3"/>
  <c r="F36" i="3"/>
  <c r="G36" i="3"/>
  <c r="H36" i="3"/>
  <c r="I36" i="3"/>
  <c r="J36" i="3"/>
  <c r="K36" i="3"/>
  <c r="L36" i="3"/>
  <c r="L25" i="3"/>
  <c r="K25" i="3"/>
  <c r="J25" i="3"/>
  <c r="I25" i="3"/>
  <c r="H25" i="3"/>
  <c r="G25" i="3"/>
  <c r="F25" i="3"/>
  <c r="E25" i="3"/>
  <c r="D25" i="3"/>
  <c r="C26" i="3"/>
  <c r="C27" i="3"/>
  <c r="C28" i="3"/>
  <c r="C29" i="3"/>
  <c r="C30" i="3"/>
  <c r="C31" i="3"/>
  <c r="C32" i="3"/>
  <c r="C33" i="3"/>
  <c r="C34" i="3"/>
  <c r="C35" i="3"/>
  <c r="C36" i="3"/>
  <c r="C25" i="3"/>
  <c r="C35" i="4" l="1"/>
  <c r="D35" i="4"/>
  <c r="E35" i="4"/>
  <c r="G35" i="4"/>
  <c r="H35" i="4"/>
  <c r="I35" i="4"/>
  <c r="J35" i="4"/>
  <c r="K35" i="4"/>
  <c r="F35" i="4"/>
  <c r="D65" i="4"/>
  <c r="E65" i="4"/>
  <c r="F65" i="4"/>
  <c r="G65" i="4"/>
  <c r="H65" i="4"/>
  <c r="I65" i="4"/>
  <c r="J65" i="4"/>
  <c r="K65" i="4"/>
  <c r="D66" i="4"/>
  <c r="E66" i="4"/>
  <c r="F66" i="4"/>
  <c r="G66" i="4"/>
  <c r="H66" i="4"/>
  <c r="I66" i="4"/>
  <c r="J66" i="4"/>
  <c r="K66" i="4"/>
  <c r="D67" i="4"/>
  <c r="E67" i="4"/>
  <c r="F67" i="4"/>
  <c r="G67" i="4"/>
  <c r="H67" i="4"/>
  <c r="I67" i="4"/>
  <c r="J67" i="4"/>
  <c r="K67" i="4"/>
  <c r="D61" i="4"/>
  <c r="E61" i="4"/>
  <c r="F61" i="4"/>
  <c r="G61" i="4"/>
  <c r="H61" i="4"/>
  <c r="I61" i="4"/>
  <c r="J61" i="4"/>
  <c r="K61" i="4"/>
  <c r="D62" i="4"/>
  <c r="E62" i="4"/>
  <c r="F62" i="4"/>
  <c r="G62" i="4"/>
  <c r="H62" i="4"/>
  <c r="I62" i="4"/>
  <c r="J62" i="4"/>
  <c r="K62" i="4"/>
  <c r="D63" i="4"/>
  <c r="E63" i="4"/>
  <c r="F63" i="4"/>
  <c r="G63" i="4"/>
  <c r="H63" i="4"/>
  <c r="I63" i="4"/>
  <c r="J63" i="4"/>
  <c r="K63" i="4"/>
  <c r="D57" i="4"/>
  <c r="E57" i="4"/>
  <c r="F57" i="4"/>
  <c r="G57" i="4"/>
  <c r="H57" i="4"/>
  <c r="I57" i="4"/>
  <c r="J57" i="4"/>
  <c r="K57" i="4"/>
  <c r="D58" i="4"/>
  <c r="E58" i="4"/>
  <c r="F58" i="4"/>
  <c r="G58" i="4"/>
  <c r="H58" i="4"/>
  <c r="I58" i="4"/>
  <c r="J58" i="4"/>
  <c r="K58" i="4"/>
  <c r="D59" i="4"/>
  <c r="E59" i="4"/>
  <c r="F59" i="4"/>
  <c r="G59" i="4"/>
  <c r="H59" i="4"/>
  <c r="I59" i="4"/>
  <c r="J59" i="4"/>
  <c r="K59" i="4"/>
  <c r="C65" i="4"/>
  <c r="C66" i="4" s="1"/>
  <c r="C61" i="4"/>
  <c r="C62" i="4" s="1"/>
  <c r="C57" i="4"/>
  <c r="C58" i="4" s="1"/>
  <c r="D53" i="4"/>
  <c r="D55" i="4" s="1"/>
  <c r="E53" i="4"/>
  <c r="E55" i="4" s="1"/>
  <c r="F53" i="4"/>
  <c r="F55" i="4" s="1"/>
  <c r="G53" i="4"/>
  <c r="G55" i="4" s="1"/>
  <c r="H53" i="4"/>
  <c r="H55" i="4" s="1"/>
  <c r="I53" i="4"/>
  <c r="I55" i="4" s="1"/>
  <c r="J53" i="4"/>
  <c r="J55" i="4" s="1"/>
  <c r="K53" i="4"/>
  <c r="K55" i="4" s="1"/>
  <c r="C53" i="4"/>
  <c r="C54" i="4" s="1"/>
  <c r="D22" i="4"/>
  <c r="E22" i="4"/>
  <c r="F22" i="4"/>
  <c r="G22" i="4"/>
  <c r="H22" i="4"/>
  <c r="I22" i="4"/>
  <c r="J22" i="4"/>
  <c r="K22" i="4"/>
  <c r="D21" i="4"/>
  <c r="E21" i="4"/>
  <c r="F21" i="4"/>
  <c r="G21" i="4"/>
  <c r="H21" i="4"/>
  <c r="I21" i="4"/>
  <c r="J21" i="4"/>
  <c r="K21" i="4"/>
  <c r="C22" i="4"/>
  <c r="C21" i="4"/>
  <c r="D18" i="4"/>
  <c r="E18" i="4"/>
  <c r="F18" i="4"/>
  <c r="G18" i="4"/>
  <c r="H18" i="4"/>
  <c r="I18" i="4"/>
  <c r="J18" i="4"/>
  <c r="K18" i="4"/>
  <c r="C18" i="4"/>
  <c r="D17" i="4"/>
  <c r="E17" i="4"/>
  <c r="F17" i="4"/>
  <c r="G17" i="4"/>
  <c r="H17" i="4"/>
  <c r="I17" i="4"/>
  <c r="J17" i="4"/>
  <c r="K17" i="4"/>
  <c r="C17" i="4"/>
  <c r="C14" i="4"/>
  <c r="D14" i="4"/>
  <c r="E14" i="4"/>
  <c r="F14" i="4"/>
  <c r="G14" i="4"/>
  <c r="H14" i="4"/>
  <c r="I14" i="4"/>
  <c r="J14" i="4"/>
  <c r="K14" i="4"/>
  <c r="C13" i="4"/>
  <c r="D13" i="4"/>
  <c r="E13" i="4"/>
  <c r="F13" i="4"/>
  <c r="G13" i="4"/>
  <c r="H13" i="4"/>
  <c r="I13" i="4"/>
  <c r="J13" i="4"/>
  <c r="K13" i="4"/>
  <c r="D12" i="4"/>
  <c r="E12" i="4"/>
  <c r="F12" i="4"/>
  <c r="G12" i="4"/>
  <c r="H12" i="4"/>
  <c r="I12" i="4"/>
  <c r="J12" i="4"/>
  <c r="K12" i="4"/>
  <c r="C12" i="4"/>
  <c r="D7" i="4"/>
  <c r="E7" i="4"/>
  <c r="F7" i="4"/>
  <c r="G7" i="4"/>
  <c r="H7" i="4"/>
  <c r="I7" i="4"/>
  <c r="J7" i="4"/>
  <c r="K7" i="4"/>
  <c r="C7" i="4"/>
  <c r="C55" i="4" l="1"/>
  <c r="J54" i="4"/>
  <c r="H54" i="4"/>
  <c r="F54" i="4"/>
  <c r="D54" i="4"/>
  <c r="C59" i="4"/>
  <c r="C63" i="4"/>
  <c r="C67" i="4"/>
  <c r="K54" i="4"/>
  <c r="I54" i="4"/>
  <c r="G54" i="4"/>
  <c r="E54" i="4"/>
</calcChain>
</file>

<file path=xl/sharedStrings.xml><?xml version="1.0" encoding="utf-8"?>
<sst xmlns="http://schemas.openxmlformats.org/spreadsheetml/2006/main" count="3535" uniqueCount="566">
  <si>
    <t>2009 Year (agent)</t>
  </si>
  <si>
    <t>2009 Year (source)</t>
  </si>
  <si>
    <t xml:space="preserve">Macro-economic variables </t>
  </si>
  <si>
    <t xml:space="preserve">Gross domestic product (GDP) </t>
  </si>
  <si>
    <t>Total Expenditure on health</t>
  </si>
  <si>
    <t>THE as % of GDP</t>
  </si>
  <si>
    <t>General government expenditure (GGE)</t>
  </si>
  <si>
    <t>General government expenditure on Health (GGEH)</t>
  </si>
  <si>
    <t>GGEH as % of THE</t>
  </si>
  <si>
    <t>GGEH as % of GDP</t>
  </si>
  <si>
    <t>GGEH as % of GGE</t>
  </si>
  <si>
    <t>Private Expenditure on Health</t>
  </si>
  <si>
    <t>PE as % of THE</t>
  </si>
  <si>
    <t>PE as % of GDP</t>
  </si>
  <si>
    <t>Rest of The World Expendiutre on Health</t>
  </si>
  <si>
    <t>Rest as % of THE</t>
  </si>
  <si>
    <t>Rest as % of GDP</t>
  </si>
  <si>
    <t xml:space="preserve">Private final consumption expenditure </t>
  </si>
  <si>
    <t>Household expenditure</t>
  </si>
  <si>
    <t>Non-profit institutions  expenditure</t>
  </si>
  <si>
    <t>Private insurance</t>
  </si>
  <si>
    <t>Exchange rate (NCU per US$)</t>
  </si>
  <si>
    <t>PPP International dollar rate (NCU per US$)</t>
  </si>
  <si>
    <t xml:space="preserve">Total population </t>
  </si>
  <si>
    <t>HHE as % of Private final consumption expenditure</t>
  </si>
  <si>
    <t>Social security funds as % GGHE</t>
  </si>
  <si>
    <t>Provider measurement</t>
  </si>
  <si>
    <t>Total expenditure on hospitals as  % of THE</t>
  </si>
  <si>
    <t>Government expenditure on hospitals as % of THE</t>
  </si>
  <si>
    <t>Function measurement</t>
  </si>
  <si>
    <t>Total expnenditure on inpatient care as % of THE</t>
  </si>
  <si>
    <t>Government expenditure on inpatient care as % of THE</t>
  </si>
  <si>
    <t>Prevention and public health services as % of THE</t>
  </si>
  <si>
    <t>Resource Cost measurement</t>
  </si>
  <si>
    <t xml:space="preserve">Total Expenditure on pharmaceuticals </t>
  </si>
  <si>
    <t>Total Expenditure on pharmaceuticals as % of THE</t>
  </si>
  <si>
    <t>Private expendiuter on Pharmaceuticals as % of PVtHE</t>
  </si>
  <si>
    <t>Selected  per capita indicators for expenditures on health</t>
  </si>
  <si>
    <t>Total expenditure on health / per capita at GEL</t>
  </si>
  <si>
    <t>Total expenditure on health / capita at exchange rate</t>
  </si>
  <si>
    <t>Total expenditure on health / capita at international dollar rate</t>
  </si>
  <si>
    <t>General govrnment expenditure on health / per capita at GEL</t>
  </si>
  <si>
    <t>General government expenditure on health / cap x-rate</t>
  </si>
  <si>
    <t>General government expenditure on health / cap int. $ rate</t>
  </si>
  <si>
    <t>Private expenditure on health / per capita at GEL</t>
  </si>
  <si>
    <t>Private expenditure on health / cap x-rate</t>
  </si>
  <si>
    <t>Private expenditure on health / cap int. $ rate</t>
  </si>
  <si>
    <t>Rest of The World expenditure on health / per capita at GEL</t>
  </si>
  <si>
    <t>Rest of The World  expenditure on health / cap x-rate</t>
  </si>
  <si>
    <t>Rest of The World  expenditure on health / cap int. $ rate</t>
  </si>
  <si>
    <t>Financing Sources measurement</t>
  </si>
  <si>
    <t>Total Sorces mobilized on Health</t>
  </si>
  <si>
    <t>Public funds</t>
  </si>
  <si>
    <t>Central government revenue</t>
  </si>
  <si>
    <t>Donor Aid to government</t>
  </si>
  <si>
    <t>Municipal qnd Regional government revenue</t>
  </si>
  <si>
    <t>Mandatory Funds</t>
  </si>
  <si>
    <t>Private fund</t>
  </si>
  <si>
    <t>Out of pocket payments</t>
  </si>
  <si>
    <t>Mandatory funds</t>
  </si>
  <si>
    <t>Employee funds</t>
  </si>
  <si>
    <t>Non-profit institutions</t>
  </si>
  <si>
    <t>Rest of the world</t>
  </si>
  <si>
    <t>Financing Agents measurement</t>
  </si>
  <si>
    <t>HF 1.1</t>
  </si>
  <si>
    <t>სახელმწიფო დაქვემდებარებაში მყოფი დაწესებულებები და ორგანიზაციები</t>
  </si>
  <si>
    <t>HF 1.1.1</t>
  </si>
  <si>
    <t>სახელმწიფო დაქვემდებარებაში მყოფი დაწესებულებები და ორგანიზაციები ცენტრალურ დონეზე</t>
  </si>
  <si>
    <t>HF 1.1.1.1</t>
  </si>
  <si>
    <t>შრომის, ჯანმრთელობის და სოციალური დაცვის 
სამინისტრო</t>
  </si>
  <si>
    <t>HF 1.1.1.2</t>
  </si>
  <si>
    <t>საზოგადოებრივი ჯანდაცვის დეპარტამენტი</t>
  </si>
  <si>
    <t>HF 1.1.1.3</t>
  </si>
  <si>
    <t>სოციალური და ჯანმრთელობის ეროვნული ინსტიტუტი</t>
  </si>
  <si>
    <t>HF 1.1.1.4</t>
  </si>
  <si>
    <t>ლ.საყვარელიძის სახ. დაავადებათა კონტროლისა და 
სამედიცინო სტატისტიკის ეროვნული  ცენტრი</t>
  </si>
  <si>
    <t>HF 1.1.1.5</t>
  </si>
  <si>
    <t>საქართველოს ჯანმრთელობისა და სოციალური პროექტების განმახორციელებელი ცენტრი</t>
  </si>
  <si>
    <t>HF 1.1.1.6</t>
  </si>
  <si>
    <t>თავდაცვის სამინისტრო</t>
  </si>
  <si>
    <t>HF 1.1.1.7</t>
  </si>
  <si>
    <t>შინაგან საქმეთა სამინისტრო</t>
  </si>
  <si>
    <t>HF 1.1.1.8</t>
  </si>
  <si>
    <t>იუსტიციის სამინისტრო</t>
  </si>
  <si>
    <t>HF 1.1.1.9</t>
  </si>
  <si>
    <t>უშიშროების სამინისტრო</t>
  </si>
  <si>
    <t>HF 1.1.1.10</t>
  </si>
  <si>
    <t>სამთავრობო დაცვა</t>
  </si>
  <si>
    <t>HF 1.1.1.11</t>
  </si>
  <si>
    <t>ომის ვეტერანთა დეპარტამენტი</t>
  </si>
  <si>
    <t>HF 1.1.1.12</t>
  </si>
  <si>
    <t>სამედიცინო საგანმანათლებლო დაწესებულებები</t>
  </si>
  <si>
    <t>HF 1.1.1.12.1</t>
  </si>
  <si>
    <t>სახელმწიფო სამედიცინო უნივერსიტეტი</t>
  </si>
  <si>
    <t>HF 1.1.1.12.2</t>
  </si>
  <si>
    <t>სახელმწიფო სამედიცინო აკადემია</t>
  </si>
  <si>
    <t>HF 1.1.1.12.3</t>
  </si>
  <si>
    <t>თბილისის სახელმწიფო უნივერსიტეტი</t>
  </si>
  <si>
    <t>HF 1.1.1.12.9</t>
  </si>
  <si>
    <t>სხვა სამედიცინო კომერციური უნივერსიტეტები</t>
  </si>
  <si>
    <t>HF 1.1.1.13</t>
  </si>
  <si>
    <t>საავადმყოფოთა რესტრუქტურიზაციის ფონდი</t>
  </si>
  <si>
    <t>HF 1.1.1.17</t>
  </si>
  <si>
    <t>სხვა</t>
  </si>
  <si>
    <t>HF 1.1.2</t>
  </si>
  <si>
    <t>სახელმწიფო დაქვემდებარებაში მყოფი დაწესებულებები და ორგანიზაციები რეგიონალურ დონეზე</t>
  </si>
  <si>
    <t>HF 1.1.2.1</t>
  </si>
  <si>
    <t>ქ. თბილისის შრომის ჯანმრთელობის და სოციალური დაცვის საქალაქო სამსახური</t>
  </si>
  <si>
    <t>HF 1.1.2.2</t>
  </si>
  <si>
    <t>აჭარის ავტონომიური რესპუბლიკის ჯანდაცვის სამინისტრო</t>
  </si>
  <si>
    <t>HF 1.1.2.3</t>
  </si>
  <si>
    <t>აფხაზეთის ავტონომიური რესპუბლიკის ჯანდაცვის სამინისტრო</t>
  </si>
  <si>
    <t>HF 1.1.2.4</t>
  </si>
  <si>
    <t>ჯანდაცვის სხვა მუნიციპალური ორგანოები</t>
  </si>
  <si>
    <t>HF 1.2</t>
  </si>
  <si>
    <t>სოციალური დაზღვევის ერთიანი სახელმწიფო ფონდი</t>
  </si>
  <si>
    <t>HF 2</t>
  </si>
  <si>
    <t>კერძო სექტორი</t>
  </si>
  <si>
    <t>HF 2.2</t>
  </si>
  <si>
    <t>სხვა კერძო სადაზღვევო კომპანიები (არასოციალური დაზღვევისათვის)</t>
  </si>
  <si>
    <t>HF 2.3</t>
  </si>
  <si>
    <t xml:space="preserve"> შინამეურნეობები, ჯიბიდან გადახდები</t>
  </si>
  <si>
    <t>HF 2.4</t>
  </si>
  <si>
    <t>არამომგებიანი ინსტიტუტები, რომლებიც  ემსახურებიან შინამეურნეობებს</t>
  </si>
  <si>
    <t>HF 3</t>
  </si>
  <si>
    <t xml:space="preserve">სხვა   დანარჩენი </t>
  </si>
  <si>
    <t>Providers</t>
  </si>
  <si>
    <t>Total Financed</t>
  </si>
  <si>
    <t>HP 1</t>
  </si>
  <si>
    <t>საავადმყოფოები</t>
  </si>
  <si>
    <t>HP 1.1</t>
  </si>
  <si>
    <t>ზოგადი პროფილის/ მრავალ პროფილიანი საავადმყოფოები</t>
  </si>
  <si>
    <t>HP 1.2</t>
  </si>
  <si>
    <t>ფსიქო ნერვიული ჰოსპიტალები</t>
  </si>
  <si>
    <t>HP 1.3</t>
  </si>
  <si>
    <t>სპეციალიზირებული საავადმყოფოები (ფსიქიატრიული და ნარკოლოგიური საავადმყოფოების გარდა)</t>
  </si>
  <si>
    <t>HP 1.3.1</t>
  </si>
  <si>
    <t>სამშობიარო სახლები</t>
  </si>
  <si>
    <t>HP 1.3.2</t>
  </si>
  <si>
    <t>ბავშვთა საავადმყოფოები</t>
  </si>
  <si>
    <t>HP 1.3.3</t>
  </si>
  <si>
    <t>ონკოლოგიური  საავადმყოფოები</t>
  </si>
  <si>
    <t>HP 1.3.4</t>
  </si>
  <si>
    <t>ტუბსაავადმყოფოები</t>
  </si>
  <si>
    <t>HP 1.3.5</t>
  </si>
  <si>
    <t>ინფექციური სავადმყოფოები</t>
  </si>
  <si>
    <t>HP 1.3.6</t>
  </si>
  <si>
    <t>კარდიოლგიური კლინიკები</t>
  </si>
  <si>
    <t>HP 1.3.7</t>
  </si>
  <si>
    <t>ოფთალმოლოგიური კლინიკები</t>
  </si>
  <si>
    <t>HP 1.3.8</t>
  </si>
  <si>
    <t>უროლოგიური კლინიკები</t>
  </si>
  <si>
    <t>HP 1.3.9</t>
  </si>
  <si>
    <t>სხვა საავადმყოფოები</t>
  </si>
  <si>
    <t>HP 2</t>
  </si>
  <si>
    <t>საექთნო და ხანგრძლივი ზრუნვის (რეზიდენციული ზრუნვის) დაწესებულებები</t>
  </si>
  <si>
    <t>HP 2.1</t>
  </si>
  <si>
    <t>საექთნო ზრუნვის დაწესებულებები</t>
  </si>
  <si>
    <t>HP 2.2</t>
  </si>
  <si>
    <t>სამეთვალყურეო დაწესებულებები ფსიქიკური და ქცევითი აშლილობების მქონე და წამალთდამოკიდებულ პაციენტთათვის</t>
  </si>
  <si>
    <t>HP 2.3</t>
  </si>
  <si>
    <t>მოხუცებულთა პანსიონატები და თავშესაფრები</t>
  </si>
  <si>
    <t>HP 2.9</t>
  </si>
  <si>
    <t>სხვა დანარჩენი საპატრონაჟო დაწესებულებები</t>
  </si>
  <si>
    <t>HP 3</t>
  </si>
  <si>
    <t>ამბულატორიული მომსახურება</t>
  </si>
  <si>
    <t>HP 3.1</t>
  </si>
  <si>
    <t>საექიმო კაბინეტები (უბნები)</t>
  </si>
  <si>
    <t>HP 3.2</t>
  </si>
  <si>
    <t>სტომატოლოგიური კაბინეტები</t>
  </si>
  <si>
    <t>HP 3.3</t>
  </si>
  <si>
    <t>ექიმ სპეციალისტთა ოფისები</t>
  </si>
  <si>
    <t>HP 3.4</t>
  </si>
  <si>
    <t>ამბულატორიები</t>
  </si>
  <si>
    <t>HP 3.4.1</t>
  </si>
  <si>
    <t>ოჯახის დაგეგმვის ცენტრები</t>
  </si>
  <si>
    <t>HP 3.4.2</t>
  </si>
  <si>
    <t>ფსიქო ნერვული დისპანსერები</t>
  </si>
  <si>
    <t>HP 3.4.3</t>
  </si>
  <si>
    <t>ამბულატორული ქირურგიული ცენტრები</t>
  </si>
  <si>
    <t>HP 3.4.4</t>
  </si>
  <si>
    <t>დიალიზის განყოფილებები</t>
  </si>
  <si>
    <t>HP 3.4.5</t>
  </si>
  <si>
    <t>ყველა სხვა მრავალპროფილიანი ამბულატორიულ-
პოლიკლინიკური გაერთიანებები</t>
  </si>
  <si>
    <t>HP 3.4.6</t>
  </si>
  <si>
    <t>პოლიკლინიკები</t>
  </si>
  <si>
    <t>HP 3.4.6.1</t>
  </si>
  <si>
    <t>მოზრდილთა პოლიკლინიკები</t>
  </si>
  <si>
    <t>HP 3.4.6.2</t>
  </si>
  <si>
    <t>ბავშვთა პოლიკლინიკები</t>
  </si>
  <si>
    <t>HP 3.4.6.3</t>
  </si>
  <si>
    <t>შერეული ტიპის პოლიკლინიკები</t>
  </si>
  <si>
    <t>HP 3.4.7</t>
  </si>
  <si>
    <t>ქალთა კონსულტაციები</t>
  </si>
  <si>
    <t>HP 3.4.8</t>
  </si>
  <si>
    <t>ტუბ. დისპანსერები</t>
  </si>
  <si>
    <t>HP 3.4.9</t>
  </si>
  <si>
    <t xml:space="preserve">სხვა ამბულატორიული და სხვა გაერთიანებული ცენტრები  </t>
  </si>
  <si>
    <t>HP 3.5</t>
  </si>
  <si>
    <t>დიგნოსტიკური ლაბორატორიები და ცენტრები</t>
  </si>
  <si>
    <t>HP 3.6</t>
  </si>
  <si>
    <t>სამედიცინო მომსახურება ბინაზე</t>
  </si>
  <si>
    <t>HP 3.9</t>
  </si>
  <si>
    <t>ამბულატორიული მომსახურების სხვა მიმწოდებლები</t>
  </si>
  <si>
    <t>HP 3.9.1</t>
  </si>
  <si>
    <t>სასწრაფო სამედიცინო დახმარების სადგურები</t>
  </si>
  <si>
    <t>HP 3.9.2</t>
  </si>
  <si>
    <t>სისხლისა და ორგანოთა ბანკები</t>
  </si>
  <si>
    <t>HP 3.9.2.1</t>
  </si>
  <si>
    <t>სისხლის ბანკები</t>
  </si>
  <si>
    <t>HP 3.9.2.2</t>
  </si>
  <si>
    <t>ორგანოთა ბანკები</t>
  </si>
  <si>
    <t>HP 3.9.3</t>
  </si>
  <si>
    <t>კატასტროფისა და გადაუდებელი მედიცინის ცენტრები</t>
  </si>
  <si>
    <t>HP 3.9.9</t>
  </si>
  <si>
    <t>მომწოდებლები, რომლებიც ეწევიან ყველა სხვა სახის ამბულა¬ტორულ მომსახურებას</t>
  </si>
  <si>
    <t>HP 4</t>
  </si>
  <si>
    <t>საცალო ვაჭრობა და სამედიცინო პროდუქცია, სამედიცინო დანიშნულების მოწყობილობები და აღჭურვილობა</t>
  </si>
  <si>
    <t>HP 4.1</t>
  </si>
  <si>
    <t>მედიკამენტებით ვაჭრობა</t>
  </si>
  <si>
    <t>HP 4.2</t>
  </si>
  <si>
    <t>სათვალეების და მხედველობის სხვა დამხმარე საშუალებების  მიმწოდებლები</t>
  </si>
  <si>
    <t>HP 4.3</t>
  </si>
  <si>
    <t>სასმენი საშუალებებით და მოწყობილობების მიმწოდებლები</t>
  </si>
  <si>
    <t>HP 4.4</t>
  </si>
  <si>
    <t>სხვა დანარჩენი სამედიცინო პროდუქციის, მედიკამენტების, მოწყობილობის და დამხმარე საშუალებების მიმწოდებლები</t>
  </si>
  <si>
    <t>HP 4.9</t>
  </si>
  <si>
    <t xml:space="preserve">ყველა სხვა სამედიცინო და ფარმაცევტული ნაწარმის მიმწოდებელი </t>
  </si>
  <si>
    <t>HP 5</t>
  </si>
  <si>
    <t>საზოგადოებრივი ჯანდაცვის პროგრამების განხორციელება და ადმინისტრირება</t>
  </si>
  <si>
    <t>HP 5.1</t>
  </si>
  <si>
    <t>HP 5.2</t>
  </si>
  <si>
    <t>რაიონული საზოგადოებრივი ჯანდაცვის დეპარტამენტი</t>
  </si>
  <si>
    <t>HP 5.3</t>
  </si>
  <si>
    <t>დაავადებათა კონტროლისა და სამედიცინო სტატისტიკის ცენტრი</t>
  </si>
  <si>
    <t>HP 5.4</t>
  </si>
  <si>
    <t>HP 6</t>
  </si>
  <si>
    <t>ჯანდაცვის ადმინისტრირება და დაზღვევა</t>
  </si>
  <si>
    <t>HP 6.1</t>
  </si>
  <si>
    <t>ჯანდაცვის სახელმწიფო მართვის ორგანოები</t>
  </si>
  <si>
    <t>HP 6.1.1</t>
  </si>
  <si>
    <t>შრომის ჯანმრთელობის და სოციალური დაცვის სამინისტრო</t>
  </si>
  <si>
    <t>HP 6.1.2</t>
  </si>
  <si>
    <t>HP 6.1.3</t>
  </si>
  <si>
    <t>HP 6.2</t>
  </si>
  <si>
    <t xml:space="preserve">სოციალური დაზღვევის ერთიანი სახელმწიფო ფონდი </t>
  </si>
  <si>
    <t>HP 6.3</t>
  </si>
  <si>
    <t>სოციალური დაზღვევა</t>
  </si>
  <si>
    <t>HP 6.4</t>
  </si>
  <si>
    <t>კერძო სამედიცინო დაზღვევა</t>
  </si>
  <si>
    <t>HP 6.5</t>
  </si>
  <si>
    <t>ჯანდაცვის მუნიციპალური სამსახურები</t>
  </si>
  <si>
    <t>HP 6.5.1</t>
  </si>
  <si>
    <t xml:space="preserve">ქ.თბილისის ჯანდაცვისა და სოციალური დაცვის საქალაქო სამსახური </t>
  </si>
  <si>
    <t>HP 6.5.2</t>
  </si>
  <si>
    <t>სხვა დანარჩენი მუნიციპალური სამსახურები</t>
  </si>
  <si>
    <t>HP 6.6</t>
  </si>
  <si>
    <t>HP 6.9</t>
  </si>
  <si>
    <t>ყველა სხვა მიმწოდებელი, რომელიც ახორციელებს ჯანდაცვის ადმინისტრირებას</t>
  </si>
  <si>
    <t>HP 7</t>
  </si>
  <si>
    <t>სამედიცინო მომსახურების მეორადი მწარმოებლები</t>
  </si>
  <si>
    <t>HP 7.1</t>
  </si>
  <si>
    <t>პროფესიული სამედიცინო მომსახურების მიმწოდებელი დაწესებულებები</t>
  </si>
  <si>
    <t>HP 7.2</t>
  </si>
  <si>
    <t>შინამეურნეობები, როგორც ბინაზე დახმარების მიმწოდებლები</t>
  </si>
  <si>
    <t>HP 7.9</t>
  </si>
  <si>
    <t>ყველა სხვა დაწესებულება, როგორც სამედიცინო მომსახურების მეორადი მწარმოებლები</t>
  </si>
  <si>
    <t>HP 8</t>
  </si>
  <si>
    <t>ინსტიტუტები რომლებიც ახორციელებენ ჯანდაცვასთან დაკავშირებულ მომსახურებას</t>
  </si>
  <si>
    <t>HP 8.1</t>
  </si>
  <si>
    <t>კვლევითი ინსტიტუტები</t>
  </si>
  <si>
    <t>HP 8.2</t>
  </si>
  <si>
    <t xml:space="preserve">განათლება და გადამზადება </t>
  </si>
  <si>
    <t>HP 8.9</t>
  </si>
  <si>
    <t>სხვა ინსტიტუტები რომლებიც ახორციელებენ ჯანდაცვასთან 
დაკავშირებულ მომსახურებას</t>
  </si>
  <si>
    <t>HP 9</t>
  </si>
  <si>
    <t>სხვა დანარჩენი</t>
  </si>
  <si>
    <t>უცნობი დანახარჯები</t>
  </si>
  <si>
    <t>sul</t>
  </si>
  <si>
    <t>Public Financed</t>
  </si>
  <si>
    <t>Private Financed</t>
  </si>
  <si>
    <t>Rest Financed</t>
  </si>
  <si>
    <t>Functions</t>
  </si>
  <si>
    <t>HC 1</t>
  </si>
  <si>
    <t>სამკურნალო მომსახურების განხორციელება</t>
  </si>
  <si>
    <t>HC 1.1</t>
  </si>
  <si>
    <t>სტაციონარური მომსახურება</t>
  </si>
  <si>
    <t>HC 1.1.1</t>
  </si>
  <si>
    <t>ქირურგია</t>
  </si>
  <si>
    <t>HC 1.1.1.1</t>
  </si>
  <si>
    <t>კარდიოქირურგია</t>
  </si>
  <si>
    <r>
      <t>HC 1.1.1.</t>
    </r>
    <r>
      <rPr>
        <b/>
        <sz val="8"/>
        <rFont val="Sylfaen"/>
        <family val="1"/>
      </rPr>
      <t>2</t>
    </r>
  </si>
  <si>
    <t>ნეიროქირურგია</t>
  </si>
  <si>
    <r>
      <t>HC 1.1.1.</t>
    </r>
    <r>
      <rPr>
        <b/>
        <sz val="8"/>
        <rFont val="Sylfaen"/>
        <family val="1"/>
      </rPr>
      <t>3</t>
    </r>
  </si>
  <si>
    <t>ანგიოლოგია</t>
  </si>
  <si>
    <r>
      <t>HC 1.1.1.</t>
    </r>
    <r>
      <rPr>
        <b/>
        <sz val="8"/>
        <rFont val="Sylfaen"/>
        <family val="1"/>
      </rPr>
      <t>4</t>
    </r>
  </si>
  <si>
    <t>ოტორინოლარინგოლოგია</t>
  </si>
  <si>
    <r>
      <t>HC 1.1.1.</t>
    </r>
    <r>
      <rPr>
        <b/>
        <sz val="8"/>
        <rFont val="Sylfaen"/>
        <family val="1"/>
      </rPr>
      <t>5</t>
    </r>
  </si>
  <si>
    <t>ოფთალმოლოგია</t>
  </si>
  <si>
    <r>
      <t>HC 1.1.1.</t>
    </r>
    <r>
      <rPr>
        <b/>
        <sz val="8"/>
        <rFont val="Sylfaen"/>
        <family val="1"/>
      </rPr>
      <t>6</t>
    </r>
  </si>
  <si>
    <t>ორთოპედია-ტრავმატოლოგია</t>
  </si>
  <si>
    <r>
      <t>HC 1.1.1.</t>
    </r>
    <r>
      <rPr>
        <b/>
        <sz val="8"/>
        <rFont val="Sylfaen"/>
        <family val="1"/>
      </rPr>
      <t>7</t>
    </r>
  </si>
  <si>
    <t>უროლოგია</t>
  </si>
  <si>
    <r>
      <t>HC 1.1.1.</t>
    </r>
    <r>
      <rPr>
        <b/>
        <sz val="8"/>
        <rFont val="Sylfaen"/>
        <family val="1"/>
      </rPr>
      <t>8</t>
    </r>
  </si>
  <si>
    <t>კომბუსტიოლოგია</t>
  </si>
  <si>
    <r>
      <t>HC 1.1.1.</t>
    </r>
    <r>
      <rPr>
        <b/>
        <sz val="8"/>
        <rFont val="Sylfaen"/>
        <family val="1"/>
      </rPr>
      <t>9</t>
    </r>
  </si>
  <si>
    <t>სხვა ქირურგიული მომსახურება</t>
  </si>
  <si>
    <t>HC 1.1.2</t>
  </si>
  <si>
    <t>თერაპია</t>
  </si>
  <si>
    <r>
      <t>HC 1.1.2</t>
    </r>
    <r>
      <rPr>
        <b/>
        <sz val="8"/>
        <rFont val="Sylfaen"/>
        <family val="1"/>
      </rPr>
      <t>.1</t>
    </r>
  </si>
  <si>
    <t>სასუნთქი ორგანოების დაავადებები</t>
  </si>
  <si>
    <r>
      <t>HC 1.1.2</t>
    </r>
    <r>
      <rPr>
        <b/>
        <sz val="8"/>
        <rFont val="Sylfaen"/>
        <family val="1"/>
      </rPr>
      <t>.2</t>
    </r>
  </si>
  <si>
    <t>ალერგოლოგია</t>
  </si>
  <si>
    <r>
      <t>HC 1.1.2</t>
    </r>
    <r>
      <rPr>
        <b/>
        <sz val="8"/>
        <rFont val="Sylfaen"/>
        <family val="1"/>
      </rPr>
      <t>.3</t>
    </r>
  </si>
  <si>
    <t>ენდოკრინოლოგია</t>
  </si>
  <si>
    <r>
      <t>HC 1.1.2</t>
    </r>
    <r>
      <rPr>
        <b/>
        <sz val="8"/>
        <rFont val="Sylfaen"/>
        <family val="1"/>
      </rPr>
      <t>.4</t>
    </r>
  </si>
  <si>
    <t>ნეფროლოგია</t>
  </si>
  <si>
    <r>
      <t>HC 1.1.2</t>
    </r>
    <r>
      <rPr>
        <b/>
        <sz val="8"/>
        <rFont val="Sylfaen"/>
        <family val="1"/>
      </rPr>
      <t>.5</t>
    </r>
  </si>
  <si>
    <t>ჰემატოლოგია</t>
  </si>
  <si>
    <r>
      <t>HC 1.1.2</t>
    </r>
    <r>
      <rPr>
        <b/>
        <sz val="8"/>
        <rFont val="Sylfaen"/>
        <family val="1"/>
      </rPr>
      <t>.6</t>
    </r>
  </si>
  <si>
    <t>ნევროლოგია</t>
  </si>
  <si>
    <r>
      <t>HC 1.1.2</t>
    </r>
    <r>
      <rPr>
        <b/>
        <sz val="8"/>
        <rFont val="Sylfaen"/>
        <family val="1"/>
      </rPr>
      <t>.7</t>
    </r>
  </si>
  <si>
    <t>გასტროენტეროლოგია</t>
  </si>
  <si>
    <r>
      <t>HC 1.1.2</t>
    </r>
    <r>
      <rPr>
        <b/>
        <sz val="8"/>
        <rFont val="Sylfaen"/>
        <family val="1"/>
      </rPr>
      <t>.8</t>
    </r>
  </si>
  <si>
    <t>კრიტიკული მდგომარეობები</t>
  </si>
  <si>
    <r>
      <t>HC 1.1.2</t>
    </r>
    <r>
      <rPr>
        <b/>
        <sz val="8"/>
        <rFont val="Sylfaen"/>
        <family val="1"/>
      </rPr>
      <t>.9</t>
    </r>
  </si>
  <si>
    <t>სხვა თერაპიული მომსახურება</t>
  </si>
  <si>
    <t>HC 1.1.3</t>
  </si>
  <si>
    <t>მეანობა-გინეკოლოგია</t>
  </si>
  <si>
    <t>HC 1.1.3.1</t>
  </si>
  <si>
    <t>მეანობა</t>
  </si>
  <si>
    <t>HC 1.1.3.2</t>
  </si>
  <si>
    <t>გინეკოლოგია</t>
  </si>
  <si>
    <t>HC 1.1.4</t>
  </si>
  <si>
    <t>ონკოლოგია</t>
  </si>
  <si>
    <t>HC 1.1.5</t>
  </si>
  <si>
    <t>ტუბერკულოზი</t>
  </si>
  <si>
    <t>HC 1.1.6</t>
  </si>
  <si>
    <t>ინფექციური დაავადებები</t>
  </si>
  <si>
    <t>HC 1.1.6.1</t>
  </si>
  <si>
    <t>აივ/შიდსი</t>
  </si>
  <si>
    <t>HC 1.1.6.2</t>
  </si>
  <si>
    <t>სგგი</t>
  </si>
  <si>
    <t>HC 1.1.6.3</t>
  </si>
  <si>
    <t>სხვა ინფექციური დაავადებები</t>
  </si>
  <si>
    <t>HC 1.1.7</t>
  </si>
  <si>
    <t>ფსიქიკური დარღვევები</t>
  </si>
  <si>
    <t>HC 1.1.8</t>
  </si>
  <si>
    <t>პედიატრია</t>
  </si>
  <si>
    <t>HC 1.1.9</t>
  </si>
  <si>
    <t>HC 1.2</t>
  </si>
  <si>
    <t>მკურნალობა დღის სტაციონარიში</t>
  </si>
  <si>
    <t>HC 1.2.1</t>
  </si>
  <si>
    <t>დიალიზი</t>
  </si>
  <si>
    <t>HC 1.3</t>
  </si>
  <si>
    <t>ამბულატორიული სამკურნალო მომსახურება</t>
  </si>
  <si>
    <t>HC 1.3.1</t>
  </si>
  <si>
    <t>ბაზისური სამედიცინო და დიაგნოსტიკური სერვისი</t>
  </si>
  <si>
    <t>HC 1.3.2</t>
  </si>
  <si>
    <t>სტომატოლოგიური მომსახურება</t>
  </si>
  <si>
    <t>HC 1.3.3</t>
  </si>
  <si>
    <t>ყველა სხვა სპეციალიზებული ამბულატორიული სამედიცინო მომსახურება</t>
  </si>
  <si>
    <t>HC 1.3.3.1</t>
  </si>
  <si>
    <t>ფსიქიატრია</t>
  </si>
  <si>
    <t>HC 1.3.3.2</t>
  </si>
  <si>
    <t>HC 1.3.3.3</t>
  </si>
  <si>
    <t>ორსულთა კონსულტაცია და მეთვალყურეობა</t>
  </si>
  <si>
    <t>HC 1.3.3.4</t>
  </si>
  <si>
    <t>HC 1.3.3.9</t>
  </si>
  <si>
    <t>სხვა სპეციალიზებული ამბულ. მომსახურება</t>
  </si>
  <si>
    <t>HC 1.3.9</t>
  </si>
  <si>
    <t>ყველა სხვა ამბულატორიული მომსახურება</t>
  </si>
  <si>
    <t>HC 1.4</t>
  </si>
  <si>
    <t>სახლში გაწეული სამკურნალო მომსახურება</t>
  </si>
  <si>
    <t>HC 2</t>
  </si>
  <si>
    <t>რეაბილიტაციული მომსახურება</t>
  </si>
  <si>
    <t>HC 2.1</t>
  </si>
  <si>
    <t>ჰოსპიტალიზებულ პაციენტთა რეაბილიტაცია</t>
  </si>
  <si>
    <t>HC 2.2</t>
  </si>
  <si>
    <t>დღის სტაციონარის პაციენტთა რეაბილიტაცია</t>
  </si>
  <si>
    <t>HC 2.3</t>
  </si>
  <si>
    <t>ამბულატორიულ პაციენტთა რეაბილიტაცია</t>
  </si>
  <si>
    <t>HC 2.4</t>
  </si>
  <si>
    <t>სარეაბილიტაციო მომსახურება ბინაზე</t>
  </si>
  <si>
    <t>HC 3</t>
  </si>
  <si>
    <t>პაციენტების ხანგრძლივი საექთნო მეთვალყურეობა</t>
  </si>
  <si>
    <t>HC 3.1</t>
  </si>
  <si>
    <t>ჰოსპიტალიზებულ პაციენტთა ხანგრძლივი საექთნო მეთვალყურეობა</t>
  </si>
  <si>
    <t>HC 3.2</t>
  </si>
  <si>
    <t>ხანგრძლივი საექნო მეთვალყურეობა დღის სტაციონარში</t>
  </si>
  <si>
    <t>HC 3.3</t>
  </si>
  <si>
    <t>ხანგრძლივი საექნო მეთვალყურეობა ბინაზე</t>
  </si>
  <si>
    <t>HC 4</t>
  </si>
  <si>
    <t xml:space="preserve">დამატებითი სამედიცინო მომსახურება </t>
  </si>
  <si>
    <t>HC 4.1</t>
  </si>
  <si>
    <t xml:space="preserve">კლინიკურ-ლაბორატორიული მომსახურება </t>
  </si>
  <si>
    <t>HC 4.2</t>
  </si>
  <si>
    <t>დიაგნოსტიკური მომსახურება</t>
  </si>
  <si>
    <t>HC 4.3</t>
  </si>
  <si>
    <t>პაციენტთა ტრანსპორტირება და გადაუდებელი დახმარება (სასწრაფო სამედიცინო დახმარება)</t>
  </si>
  <si>
    <t>HC 4.9</t>
  </si>
  <si>
    <t>ყველა სხვა დანარჩენი დამატებითი სამედიცინო მომსახურება</t>
  </si>
  <si>
    <t>HC 5</t>
  </si>
  <si>
    <t>სამედიცინო დანიშნულების  საქონელი და მოწყობილობები</t>
  </si>
  <si>
    <t>HC 5.1</t>
  </si>
  <si>
    <t>მედიკამენტები და  ერთჯერადი სამედიცინო მომხმარების საგნები</t>
  </si>
  <si>
    <t>HC 5.1.1</t>
  </si>
  <si>
    <t>რეცეპტით შეძენილი მედიკამენტები</t>
  </si>
  <si>
    <t>HC 5.1.2</t>
  </si>
  <si>
    <t>რეცეპტგარეშე შეძენილი მედიკამენტები</t>
  </si>
  <si>
    <t>HC 5.1.3</t>
  </si>
  <si>
    <t>სხვა ერთჯერადი მოხმარების სამედიცინო საქონელი</t>
  </si>
  <si>
    <t>HC 5.2</t>
  </si>
  <si>
    <t>თერაპიული ინსტრუმენტები და სამედიცინო დანიშნულების მოწყობილობები</t>
  </si>
  <si>
    <t>HC 5.2.1</t>
  </si>
  <si>
    <t xml:space="preserve">სათვალეები და მხედველობის სხვა დამხმარე საშუალებები </t>
  </si>
  <si>
    <t>HC 5.2.2</t>
  </si>
  <si>
    <t>ორთოპედიული მოწყობილობები</t>
  </si>
  <si>
    <t>HC 5.2.3</t>
  </si>
  <si>
    <t>სასმენი საშუალებები და მოწყობილობები</t>
  </si>
  <si>
    <t>HC 5.2.4</t>
  </si>
  <si>
    <t>სამედიცინო ტექნიკური ნაკეთობები და ინვალიდების ეტლები</t>
  </si>
  <si>
    <t>HC 5.2.5</t>
  </si>
  <si>
    <t>ყველა სხვა დანარჩენი სამედიცინო საქონელი</t>
  </si>
  <si>
    <t>HC 6</t>
  </si>
  <si>
    <t>პრევენცია და საზოგადოებრივი ჯანდაცვა</t>
  </si>
  <si>
    <t>HC 6.1</t>
  </si>
  <si>
    <t>დედათა და  ბავშვთა ჯანმრთელობა, ოჯახის დაგეგმვა და კონსულტაციები</t>
  </si>
  <si>
    <t>HC 6.1.1</t>
  </si>
  <si>
    <t>დედათა ჯანმრთელობა</t>
  </si>
  <si>
    <t>HC 6.1.2</t>
  </si>
  <si>
    <t>ახალშობილთა და ბავშვთა ჯანმრთელობა</t>
  </si>
  <si>
    <t>HC 6.1.3</t>
  </si>
  <si>
    <t>ოჯახის დაგეგმვა</t>
  </si>
  <si>
    <t>HC 6.1.4</t>
  </si>
  <si>
    <t>რეპროდუქციული მომსახურება</t>
  </si>
  <si>
    <t>HC 6.2</t>
  </si>
  <si>
    <t xml:space="preserve">ჯანდაცვის მომსახურება სკოლებში </t>
  </si>
  <si>
    <t>HC 6.3</t>
  </si>
  <si>
    <t>ინფექციური დაავადებების პრევენცია</t>
  </si>
  <si>
    <t>HC 6.3.1</t>
  </si>
  <si>
    <t>იმუნიზაცია</t>
  </si>
  <si>
    <t>HC 6.3.2</t>
  </si>
  <si>
    <t>სქესობრივი გზით გადამდები ინფექციების პრევენცია</t>
  </si>
  <si>
    <t>HC 6.3.3</t>
  </si>
  <si>
    <t>HC 6.3.4</t>
  </si>
  <si>
    <t>უსაფრთხო სისხლით უზრუნველყოფა</t>
  </si>
  <si>
    <t>HC 6.3.5</t>
  </si>
  <si>
    <t>სხვა არსად კლასიფიცირებული ინფექციური დაავადებები</t>
  </si>
  <si>
    <t>HC 6.4</t>
  </si>
  <si>
    <t>არაინფექციური დაავადებების პრევენცია</t>
  </si>
  <si>
    <t>HC 6.4.1</t>
  </si>
  <si>
    <t>ოკოლოგიური დაავადებების პრევენცია</t>
  </si>
  <si>
    <t>HC 6.4.2</t>
  </si>
  <si>
    <t>ნარკომანიის პრევენცია</t>
  </si>
  <si>
    <t>HC 6.4.3</t>
  </si>
  <si>
    <t>გულ-სისხლძარღვთა პრევენცია</t>
  </si>
  <si>
    <t>HC 6.4.4</t>
  </si>
  <si>
    <t>სხვა არაინფექციური დაავადებები</t>
  </si>
  <si>
    <t>HC 6.5</t>
  </si>
  <si>
    <t xml:space="preserve">პროფესიული დაავადებები </t>
  </si>
  <si>
    <t>HC 6.9</t>
  </si>
  <si>
    <t>საზოგადოებრივი ჯანდაცვის ყველა სხვა დანარჩენი მომსახურება</t>
  </si>
  <si>
    <t>HC 7</t>
  </si>
  <si>
    <t>HC 7.1</t>
  </si>
  <si>
    <t>სახელმწიფო ადმინისტრირება</t>
  </si>
  <si>
    <t>HC 7.1.1</t>
  </si>
  <si>
    <t>სახელმწიფოს მიერ ჯანდაცვის სექტორის ადმინისტრირება   (სოციალური სექტორის გარდა)</t>
  </si>
  <si>
    <t>HC 7.1.2</t>
  </si>
  <si>
    <t xml:space="preserve">სოციალური ფონდების ადმინისტრირება და მართვა </t>
  </si>
  <si>
    <t>HC 7.1.3</t>
  </si>
  <si>
    <t>ჯანდაცვის მუნიციპალური ფონდების ადმინისტრირება</t>
  </si>
  <si>
    <t>HC 7.1.4</t>
  </si>
  <si>
    <t>საზოგადოებრივი ჯანდაცვის დეპარტამენტის ადმინისტრირებისა და მართვის ხელშეწყობა</t>
  </si>
  <si>
    <t>HC 7.2</t>
  </si>
  <si>
    <t>კერძო სამედიცინო დაზღვევის ადმინისტირება</t>
  </si>
  <si>
    <t>HC 7.2.1</t>
  </si>
  <si>
    <t>ჯანდაცვის ადმინისტრირება და სამედიცინო დაზღვევა: სოციალური დაზღვევა</t>
  </si>
  <si>
    <t>HC 7.2.2</t>
  </si>
  <si>
    <t>ჯანდაცვის ადმინისტრირება და სამედიცინო დაზღვევა: სხვა კერძო დაზღვევა</t>
  </si>
  <si>
    <t>HC 7.3</t>
  </si>
  <si>
    <t xml:space="preserve">საერთაშორისო ორგანიზაციების ტექნიკური დახმარება ჯანდაცვის ადმინისტრირებაში </t>
  </si>
  <si>
    <t>HC.nsk</t>
  </si>
  <si>
    <t>ჯანდაცვაზე დანახარჯები, რომელიც არ არის აღწერული სახეობების მიხედვით</t>
  </si>
  <si>
    <t>HC R.1</t>
  </si>
  <si>
    <t>სამედიცინო მომსახურების მიმწოდებლებისათვის კაპიტალის ფორმირება</t>
  </si>
  <si>
    <t>HC R.2</t>
  </si>
  <si>
    <t>სამედიცინო პერსონალის სწავლება და ტრეინინგები</t>
  </si>
  <si>
    <t>HC R.3</t>
  </si>
  <si>
    <t>ჯანდავის სექტორის განვითარება და კვლევები</t>
  </si>
  <si>
    <t>HC R.4</t>
  </si>
  <si>
    <t>საკვები, ჰიგიენა და სასმელი წყლის კონტროლი</t>
  </si>
  <si>
    <t>HC R.5</t>
  </si>
  <si>
    <t>ჯანმრთელი გარემო</t>
  </si>
  <si>
    <t>HC R.6</t>
  </si>
  <si>
    <t>ჯანმრთელობის პრობლემების მქონე პირთათვის სოციალური მომსახურების ადმინისტრირება და მიწოდება</t>
  </si>
  <si>
    <t>HC R.7</t>
  </si>
  <si>
    <t xml:space="preserve">ჯანდაცვასთან დაკავშირებული ფულადი დახმარებების ადმინისტრირება და წარმოება </t>
  </si>
  <si>
    <t>HC R.8</t>
  </si>
  <si>
    <t xml:space="preserve">ჯანდაცვის სექტორში კაპიტალ დაბანდება </t>
  </si>
  <si>
    <t>HCR.nsk</t>
  </si>
  <si>
    <t>სხვა დანარჩენი დანახარჯები ჯანდაცვაზე, რომელიც არ არის აღწერილი სახეობების მიხედვით.</t>
  </si>
  <si>
    <t>ჯამი</t>
  </si>
  <si>
    <t>2001 Year (agent)</t>
  </si>
  <si>
    <t>2002 Year (agent)</t>
  </si>
  <si>
    <t>2003 Year (agent)</t>
  </si>
  <si>
    <t>2004 Year (agent)</t>
  </si>
  <si>
    <t>2005 Year (agent)</t>
  </si>
  <si>
    <t>2006 Year (agent)</t>
  </si>
  <si>
    <t>2007 Year (agent)</t>
  </si>
  <si>
    <t>2008 Year (agent)</t>
  </si>
  <si>
    <t>Househodtotal  expenditure (HH)</t>
  </si>
  <si>
    <t>Private final consumption expenditure (HH + NPI)</t>
  </si>
  <si>
    <t>Household expenditure on health</t>
  </si>
  <si>
    <t>Non-profit institutions  expenditure on health</t>
  </si>
  <si>
    <t>ახალი ბიუჯეტი</t>
  </si>
  <si>
    <t>2010 Year (agent)</t>
  </si>
  <si>
    <t>შრომის, ჯანმრთელობის და სოციალური დაცვის სამინისტრო</t>
  </si>
  <si>
    <t>ლ.საყვარელიძის სახ. დაავადებათა კონტროლისა და საზოგადოებრივი ჯანმრთელობის ეროვნული ცენტრი/საზოგადოებრივი ჯანდაცვის დეპარტამენტი</t>
  </si>
  <si>
    <t>სხვა სამინისტროები და ორგანიზაციები ცენტრალურ დონეზე</t>
  </si>
  <si>
    <t xml:space="preserve">კერძო სადაზღვევო კომპანიები </t>
  </si>
  <si>
    <t>შინამეურნეობები, ჯიბიდან გადახდები</t>
  </si>
  <si>
    <t>საერთაშორისო ორგანიზაციები</t>
  </si>
  <si>
    <t>სულ, მლნ. ლარი</t>
  </si>
  <si>
    <t>საქართველოს ჯანმრთელობისა და სოციალური პროექტების განმახორციელებელი ცენტრი/საავადმყოფოთა რესტრუქტურიზაციის ფონდი</t>
  </si>
  <si>
    <t>სოციალური დაზღვევის ერთიანი სახელმწიფო ფონდი/სოციალური მომსახურების სააგენტო</t>
  </si>
  <si>
    <t>სხვა კერძო ფირმები და კორპორაციები/არამომგებიანი ინსტიტუტები</t>
  </si>
  <si>
    <t>საცალო ვაჭრობა და სამედიცინო პროდუქციით ვაჭრობის დაწესებულებები</t>
  </si>
  <si>
    <t>საზოგადოებრივი ჯანდაცვის პროგრამების განმახორციელებლები</t>
  </si>
  <si>
    <t>ყველა სხვა მწარმოებელი</t>
  </si>
  <si>
    <t>სტაციონარული მომსახურება</t>
  </si>
  <si>
    <t>მომსახურება ბინაზე და რეაბილიტაცია</t>
  </si>
  <si>
    <t>დამატებითი სამედიცინო მომსახურება</t>
  </si>
  <si>
    <t>მედიკამენტები, სამედიცინო დანიშნულების საგნები და მოწყობილობები</t>
  </si>
  <si>
    <t>მიმდინარე დანახარჯი პერსონალურ სერვისებზე</t>
  </si>
  <si>
    <t xml:space="preserve">პრევენციული და საზოგადოებრივი ჯანდაცვის სერვისები </t>
  </si>
  <si>
    <t xml:space="preserve">ჯანდაცვის ადმინისტრირება და სამედიცინო დაზღვევა </t>
  </si>
  <si>
    <t>სულ მიმდინარე დანახარჯები, მლნ. ლარი</t>
  </si>
  <si>
    <t xml:space="preserve"> </t>
  </si>
  <si>
    <t>სახელმწიფო</t>
  </si>
  <si>
    <t>კერძო</t>
  </si>
  <si>
    <t>საერთაშორისო</t>
  </si>
  <si>
    <t>ბინაზე მომსახურება და რეაბილიტაცია</t>
  </si>
  <si>
    <t>Column1</t>
  </si>
  <si>
    <t>ამბულატორიული მომსახურების მომწოდებლები</t>
  </si>
  <si>
    <t>საცალო ვაჭრობა და სხვა სამედიცინო პროდუქცია</t>
  </si>
  <si>
    <t>სამკურნალო მომსახურება</t>
  </si>
  <si>
    <t>ინსტიტუტები, რომლებიც ახორციელებენ ჯანდაცვასთან დაკავშირებულ მომსახურებას</t>
  </si>
  <si>
    <t>ჯანდაცვაზე დანახარჯები, რომელიც არ არის აღწერული სახეობების მიხედვით, სულ</t>
  </si>
  <si>
    <t>ჯანდაცვაზე დანახარჯები, რომელიც არ არის აღწერული სახეობების მიხედვით, სახელმწიფო</t>
  </si>
  <si>
    <t>ჯანდაცვაზე დანახარჯები, რომელიც არ არის აღწერული სახეობების მიხედვით, კერძო</t>
  </si>
  <si>
    <t>ჯანდაცვაზე დანახარჯები, რომელიც არ არის აღწერული სახეობების მიხედვით, საერთაშორისო</t>
  </si>
  <si>
    <t>ჯანდაცვაზე მთლიანი დანახარჯები</t>
  </si>
  <si>
    <t>ჯანდაცვაზე სახელმწიფო დანახარჯები</t>
  </si>
  <si>
    <t>ჯანდაცვაზე კერძო დანახარჯები</t>
  </si>
  <si>
    <t>ჯანდაცვაზე საერთაშორისო დანახარჯები</t>
  </si>
  <si>
    <t>ჯანდაცვაზე მიმდინარე დანახარჯები</t>
  </si>
  <si>
    <t>მოსახლეობა</t>
  </si>
  <si>
    <t>მიმდინარე ერთ სულზე</t>
  </si>
  <si>
    <t>სულ სახელმწიფო დანახარჯები</t>
  </si>
  <si>
    <t>მშპ-ის %</t>
  </si>
  <si>
    <t>შრომის, ჯანმრთელობისა და სოციალური დაცვის სამინისტრო</t>
  </si>
  <si>
    <t>საყოველთაო ჯანდაცვის პროგრამა</t>
  </si>
  <si>
    <t>სულ ჯანმრთელობის დაცვის სახელმწიფო პროგრამები</t>
  </si>
  <si>
    <t>2015 (გეგმა)</t>
  </si>
  <si>
    <t>2016 (პროგნოზი)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</si>
</sst>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#,##0.0"/>
    <numFmt numFmtId="169" formatCode="_-* #,##0_р_._-;\-* #,##0_р_._-;_-* &quot;-&quot;??_р_._-;_-@_-"/>
    <numFmt numFmtId="170" formatCode="0.0000"/>
    <numFmt numFmtId="171" formatCode="_-* #,##0_-;\-* #,##0_-;_-* &quot;-&quot;??_-;_-@_-"/>
    <numFmt numFmtId="172" formatCode="_-* #,##0.0_-;\-* #,##0.0_-;_-* &quot;-&quot;??_-;_-@_-"/>
    <numFmt numFmtId="173" formatCode="_-* #,##0\ _L_a_r_i_-;\-* #,##0\ _L_a_r_i_-;_-* &quot;-&quot;??\ _L_a_r_i_-;_-@_-"/>
    <numFmt numFmtId="174" formatCode="_-* #,##0.00_р_._-;\-* #,##0.00_р_._-;_-* &quot;-&quot;??_р_._-;_-@_-"/>
    <numFmt numFmtId="175" formatCode="#,##0_ ;[Red]\-#,##0\ "/>
    <numFmt numFmtId="176" formatCode="_-* #,##0\ _L_._-;\-* #,##0\ _L_._-;_-* &quot;-&quot;\ _L_._-;_-@_-"/>
    <numFmt numFmtId="177" formatCode="_-* #,##0.00\ _L_._-;\-* #,##0.00\ _L_._-;_-* &quot;-&quot;??\ _L_._-;_-@_-"/>
    <numFmt numFmtId="178" formatCode="_ * #,##0_)\ _L_ ;_ * \(#,##0\)\ _L_ ;_ * &quot;-&quot;_)\ _L_ ;_ @_ "/>
    <numFmt numFmtId="179" formatCode="_ * #,##0.00_)\ _L_ ;_ * \(#,##0.00\)\ _L_ ;_ * &quot;-&quot;??_)\ _L_ ;_ @_ "/>
    <numFmt numFmtId="180" formatCode="0.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11"/>
      <color rgb="FF666868"/>
      <name val="Calibri"/>
      <family val="2"/>
      <charset val="204"/>
      <scheme val="minor"/>
    </font>
    <font>
      <b/>
      <sz val="9"/>
      <name val="Arial"/>
      <family val="2"/>
    </font>
    <font>
      <b/>
      <sz val="8"/>
      <name val="Arial Rounded MT Bold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sz val="9"/>
      <name val="Arial"/>
      <family val="2"/>
    </font>
    <font>
      <b/>
      <sz val="9"/>
      <name val="Arial Rounded MT Bold"/>
      <family val="2"/>
    </font>
    <font>
      <sz val="9"/>
      <name val="Sylfaen"/>
      <family val="1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Sylfaen"/>
      <family val="1"/>
    </font>
    <font>
      <b/>
      <sz val="8"/>
      <name val="Arial Black"/>
      <family val="2"/>
      <charset val="204"/>
    </font>
    <font>
      <b/>
      <sz val="8"/>
      <name val="Arial"/>
      <family val="2"/>
      <charset val="204"/>
    </font>
    <font>
      <b/>
      <sz val="9"/>
      <name val="Arial Narrow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04"/>
    </font>
    <font>
      <sz val="7"/>
      <color indexed="8"/>
      <name val="Tahoma"/>
      <family val="2"/>
    </font>
    <font>
      <sz val="9"/>
      <color theme="1"/>
      <name val="Sylfaen"/>
      <family val="1"/>
    </font>
    <font>
      <sz val="8"/>
      <color theme="1"/>
      <name val="Sylfaen"/>
      <family val="1"/>
      <charset val="204"/>
    </font>
    <font>
      <b/>
      <sz val="9"/>
      <color theme="1"/>
      <name val="Sylfaen"/>
      <family val="1"/>
    </font>
    <font>
      <b/>
      <sz val="8"/>
      <color theme="1"/>
      <name val="Sylfaen"/>
      <family val="1"/>
    </font>
    <font>
      <sz val="8"/>
      <color indexed="8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8"/>
      <color rgb="FF666868"/>
      <name val="Sylfaen"/>
      <family val="1"/>
    </font>
    <font>
      <sz val="10"/>
      <name val="Arial"/>
    </font>
    <font>
      <sz val="10"/>
      <name val="Arial Cyr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Literaturuly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24"/>
      </patternFill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double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medium">
        <color rgb="FF4F81BD"/>
      </left>
      <right/>
      <top style="double">
        <color rgb="FF4F81BD"/>
      </top>
      <bottom style="medium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26" fillId="0" borderId="0"/>
    <xf numFmtId="0" fontId="6" fillId="0" borderId="0"/>
    <xf numFmtId="0" fontId="3" fillId="0" borderId="0"/>
    <xf numFmtId="0" fontId="26" fillId="0" borderId="0"/>
    <xf numFmtId="17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36" fillId="0" borderId="0"/>
    <xf numFmtId="43" fontId="6" fillId="0" borderId="0" applyFont="0" applyFill="0" applyBorder="0" applyAlignment="0" applyProtection="0"/>
    <xf numFmtId="0" fontId="37" fillId="0" borderId="0"/>
    <xf numFmtId="9" fontId="6" fillId="0" borderId="0" applyFont="0" applyFill="0" applyBorder="0" applyAlignment="0" applyProtection="0"/>
    <xf numFmtId="0" fontId="38" fillId="0" borderId="0"/>
    <xf numFmtId="0" fontId="39" fillId="0" borderId="0"/>
    <xf numFmtId="0" fontId="39" fillId="0" borderId="0"/>
    <xf numFmtId="43" fontId="6" fillId="0" borderId="0" applyFont="0" applyFill="0" applyBorder="0" applyAlignment="0" applyProtection="0"/>
    <xf numFmtId="0" fontId="26" fillId="0" borderId="0"/>
    <xf numFmtId="5" fontId="26" fillId="0" borderId="0" applyFont="0" applyFill="0" applyBorder="0" applyAlignment="0" applyProtection="0"/>
    <xf numFmtId="0" fontId="26" fillId="0" borderId="0">
      <alignment wrapText="1"/>
    </xf>
    <xf numFmtId="0" fontId="2" fillId="0" borderId="0"/>
    <xf numFmtId="43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3" fillId="0" borderId="0"/>
    <xf numFmtId="0" fontId="39" fillId="0" borderId="0"/>
    <xf numFmtId="0" fontId="41" fillId="0" borderId="2">
      <alignment horizontal="center" vertical="center"/>
    </xf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6" fillId="0" borderId="0"/>
    <xf numFmtId="0" fontId="39" fillId="0" borderId="0"/>
    <xf numFmtId="0" fontId="6" fillId="0" borderId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8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39" fillId="0" borderId="0"/>
    <xf numFmtId="174" fontId="39" fillId="0" borderId="0" applyFont="0" applyFill="0" applyBorder="0" applyAlignment="0" applyProtection="0"/>
    <xf numFmtId="0" fontId="6" fillId="0" borderId="0"/>
    <xf numFmtId="43" fontId="26" fillId="0" borderId="0" applyFont="0" applyFill="0" applyBorder="0" applyAlignment="0" applyProtection="0"/>
    <xf numFmtId="0" fontId="2" fillId="0" borderId="0"/>
    <xf numFmtId="0" fontId="2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2" fillId="12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166" fontId="7" fillId="0" borderId="0" xfId="1" applyNumberFormat="1" applyFont="1" applyBorder="1" applyAlignment="1">
      <alignment horizontal="center"/>
    </xf>
    <xf numFmtId="166" fontId="8" fillId="0" borderId="0" xfId="0" applyNumberFormat="1" applyFont="1" applyBorder="1"/>
    <xf numFmtId="0" fontId="4" fillId="0" borderId="0" xfId="0" applyFont="1" applyFill="1" applyBorder="1"/>
    <xf numFmtId="0" fontId="9" fillId="2" borderId="0" xfId="0" applyFont="1" applyFill="1" applyBorder="1" applyAlignment="1"/>
    <xf numFmtId="166" fontId="8" fillId="0" borderId="0" xfId="1" applyNumberFormat="1" applyFont="1" applyFill="1" applyBorder="1"/>
    <xf numFmtId="0" fontId="10" fillId="0" borderId="0" xfId="0" applyFont="1" applyFill="1" applyBorder="1" applyAlignment="1"/>
    <xf numFmtId="43" fontId="8" fillId="0" borderId="0" xfId="1" applyNumberFormat="1" applyFont="1"/>
    <xf numFmtId="166" fontId="8" fillId="0" borderId="0" xfId="0" applyNumberFormat="1" applyFont="1" applyFill="1" applyBorder="1"/>
    <xf numFmtId="167" fontId="8" fillId="0" borderId="0" xfId="2" applyNumberFormat="1" applyFont="1" applyFill="1" applyBorder="1"/>
    <xf numFmtId="167" fontId="8" fillId="0" borderId="0" xfId="0" applyNumberFormat="1" applyFont="1" applyBorder="1"/>
    <xf numFmtId="0" fontId="10" fillId="3" borderId="1" xfId="0" applyFont="1" applyFill="1" applyBorder="1" applyAlignment="1"/>
    <xf numFmtId="168" fontId="7" fillId="0" borderId="2" xfId="0" applyNumberFormat="1" applyFont="1" applyBorder="1" applyAlignment="1">
      <alignment horizontal="right" vertical="center" wrapText="1"/>
    </xf>
    <xf numFmtId="166" fontId="8" fillId="2" borderId="0" xfId="1" applyNumberFormat="1" applyFont="1" applyFill="1" applyBorder="1"/>
    <xf numFmtId="169" fontId="8" fillId="4" borderId="0" xfId="1" applyNumberFormat="1" applyFont="1" applyFill="1" applyBorder="1"/>
    <xf numFmtId="169" fontId="8" fillId="4" borderId="0" xfId="0" applyNumberFormat="1" applyFont="1" applyFill="1" applyBorder="1"/>
    <xf numFmtId="166" fontId="8" fillId="4" borderId="0" xfId="1" applyNumberFormat="1" applyFont="1" applyFill="1" applyBorder="1"/>
    <xf numFmtId="166" fontId="8" fillId="4" borderId="0" xfId="0" applyNumberFormat="1" applyFont="1" applyFill="1" applyBorder="1"/>
    <xf numFmtId="2" fontId="8" fillId="0" borderId="3" xfId="3" applyNumberFormat="1" applyFont="1" applyFill="1" applyBorder="1" applyAlignment="1">
      <alignment horizontal="right" shrinkToFit="1"/>
    </xf>
    <xf numFmtId="2" fontId="8" fillId="4" borderId="3" xfId="3" applyNumberFormat="1" applyFont="1" applyFill="1" applyBorder="1" applyAlignment="1">
      <alignment horizontal="right" shrinkToFit="1"/>
    </xf>
    <xf numFmtId="3" fontId="11" fillId="0" borderId="0" xfId="0" applyNumberFormat="1" applyFont="1" applyAlignment="1">
      <alignment horizontal="right"/>
    </xf>
    <xf numFmtId="0" fontId="5" fillId="0" borderId="0" xfId="0" applyFont="1" applyFill="1" applyBorder="1"/>
    <xf numFmtId="9" fontId="8" fillId="0" borderId="0" xfId="2" applyFont="1" applyBorder="1"/>
    <xf numFmtId="0" fontId="4" fillId="5" borderId="0" xfId="0" applyFont="1" applyFill="1" applyBorder="1"/>
    <xf numFmtId="0" fontId="12" fillId="5" borderId="0" xfId="0" applyFont="1" applyFill="1" applyBorder="1"/>
    <xf numFmtId="167" fontId="8" fillId="5" borderId="0" xfId="2" applyNumberFormat="1" applyFont="1" applyFill="1" applyBorder="1"/>
    <xf numFmtId="167" fontId="8" fillId="5" borderId="0" xfId="0" applyNumberFormat="1" applyFont="1" applyFill="1" applyBorder="1"/>
    <xf numFmtId="0" fontId="5" fillId="5" borderId="0" xfId="0" applyFont="1" applyFill="1" applyBorder="1"/>
    <xf numFmtId="166" fontId="8" fillId="6" borderId="0" xfId="1" applyNumberFormat="1" applyFont="1" applyFill="1" applyBorder="1"/>
    <xf numFmtId="166" fontId="8" fillId="5" borderId="0" xfId="0" applyNumberFormat="1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indent="2"/>
    </xf>
    <xf numFmtId="3" fontId="13" fillId="0" borderId="0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 indent="4"/>
    </xf>
    <xf numFmtId="0" fontId="15" fillId="0" borderId="0" xfId="0" applyFont="1" applyBorder="1" applyAlignment="1">
      <alignment horizontal="left" vertical="center" wrapText="1" indent="6"/>
    </xf>
    <xf numFmtId="0" fontId="15" fillId="0" borderId="0" xfId="0" applyFont="1" applyBorder="1" applyAlignment="1">
      <alignment horizontal="left" vertical="center" indent="6"/>
    </xf>
    <xf numFmtId="3" fontId="15" fillId="0" borderId="0" xfId="0" applyNumberFormat="1" applyFont="1" applyBorder="1" applyAlignment="1">
      <alignment horizontal="left" vertical="center" wrapText="1" indent="6"/>
    </xf>
    <xf numFmtId="3" fontId="5" fillId="0" borderId="0" xfId="0" applyNumberFormat="1" applyFont="1" applyBorder="1" applyAlignment="1">
      <alignment horizontal="left" vertical="center" wrapText="1" indent="6"/>
    </xf>
    <xf numFmtId="3" fontId="16" fillId="0" borderId="0" xfId="0" applyNumberFormat="1" applyFont="1" applyBorder="1" applyAlignment="1">
      <alignment horizontal="left" vertical="center" wrapText="1" indent="6"/>
    </xf>
    <xf numFmtId="3" fontId="12" fillId="0" borderId="0" xfId="0" applyNumberFormat="1" applyFont="1" applyFill="1" applyBorder="1" applyAlignment="1">
      <alignment horizontal="left" vertical="center" wrapText="1" indent="6"/>
    </xf>
    <xf numFmtId="3" fontId="5" fillId="0" borderId="0" xfId="0" applyNumberFormat="1" applyFont="1" applyBorder="1" applyAlignment="1">
      <alignment horizontal="left" vertical="center" wrapText="1" indent="8"/>
    </xf>
    <xf numFmtId="3" fontId="15" fillId="0" borderId="0" xfId="0" applyNumberFormat="1" applyFont="1" applyBorder="1" applyAlignment="1">
      <alignment horizontal="left" vertical="center" wrapText="1" indent="8"/>
    </xf>
    <xf numFmtId="3" fontId="15" fillId="0" borderId="0" xfId="0" applyNumberFormat="1" applyFont="1" applyFill="1" applyBorder="1" applyAlignment="1">
      <alignment horizontal="left" vertical="center" wrapText="1" indent="4"/>
    </xf>
    <xf numFmtId="3" fontId="15" fillId="0" borderId="0" xfId="0" applyNumberFormat="1" applyFont="1" applyFill="1" applyBorder="1" applyAlignment="1">
      <alignment horizontal="left" vertical="center" wrapText="1" indent="6"/>
    </xf>
    <xf numFmtId="3" fontId="14" fillId="0" borderId="0" xfId="0" applyNumberFormat="1" applyFont="1" applyFill="1" applyBorder="1" applyAlignment="1">
      <alignment horizontal="left" vertical="center" wrapText="1" indent="2"/>
    </xf>
    <xf numFmtId="3" fontId="17" fillId="0" borderId="0" xfId="0" applyNumberFormat="1" applyFont="1" applyFill="1" applyBorder="1" applyAlignment="1">
      <alignment vertical="center" wrapText="1"/>
    </xf>
    <xf numFmtId="0" fontId="8" fillId="0" borderId="0" xfId="0" applyFont="1" applyBorder="1"/>
    <xf numFmtId="3" fontId="14" fillId="0" borderId="0" xfId="0" applyNumberFormat="1" applyFont="1" applyFill="1" applyBorder="1" applyAlignment="1">
      <alignment vertical="center" wrapText="1"/>
    </xf>
    <xf numFmtId="43" fontId="8" fillId="0" borderId="0" xfId="1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12" fillId="2" borderId="0" xfId="0" applyFont="1" applyFill="1" applyBorder="1"/>
    <xf numFmtId="166" fontId="7" fillId="7" borderId="0" xfId="1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 indent="2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 indent="5"/>
    </xf>
    <xf numFmtId="3" fontId="15" fillId="0" borderId="0" xfId="0" applyNumberFormat="1" applyFont="1" applyFill="1" applyBorder="1" applyAlignment="1">
      <alignment horizontal="left" vertical="center" wrapText="1" indent="5"/>
    </xf>
    <xf numFmtId="0" fontId="4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center" wrapText="1" indent="5"/>
    </xf>
    <xf numFmtId="0" fontId="18" fillId="0" borderId="0" xfId="0" applyFont="1" applyFill="1" applyBorder="1" applyAlignment="1">
      <alignment horizontal="left" vertical="center" wrapText="1" indent="7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 indent="5"/>
    </xf>
    <xf numFmtId="3" fontId="13" fillId="0" borderId="0" xfId="0" applyNumberFormat="1" applyFont="1" applyFill="1" applyBorder="1" applyAlignment="1">
      <alignment horizontal="left" vertical="center" wrapText="1"/>
    </xf>
    <xf numFmtId="166" fontId="8" fillId="8" borderId="0" xfId="1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 indent="5"/>
    </xf>
    <xf numFmtId="3" fontId="20" fillId="0" borderId="0" xfId="0" applyNumberFormat="1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center" indent="2"/>
    </xf>
    <xf numFmtId="0" fontId="14" fillId="0" borderId="0" xfId="4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horizontal="justify" vertical="center" wrapText="1"/>
    </xf>
    <xf numFmtId="0" fontId="15" fillId="0" borderId="0" xfId="0" applyFont="1" applyFill="1" applyBorder="1" applyAlignment="1">
      <alignment horizontal="left" vertical="center" wrapText="1" indent="7"/>
    </xf>
    <xf numFmtId="0" fontId="4" fillId="6" borderId="0" xfId="0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 indent="7"/>
    </xf>
    <xf numFmtId="0" fontId="5" fillId="0" borderId="0" xfId="0" applyFont="1" applyBorder="1" applyAlignment="1">
      <alignment horizontal="left" vertical="center" wrapText="1" indent="7"/>
    </xf>
    <xf numFmtId="0" fontId="5" fillId="6" borderId="0" xfId="0" applyFont="1" applyFill="1" applyBorder="1" applyAlignment="1">
      <alignment horizontal="left" vertical="center" wrapText="1" indent="7"/>
    </xf>
    <xf numFmtId="3" fontId="18" fillId="0" borderId="0" xfId="0" applyNumberFormat="1" applyFont="1" applyFill="1" applyBorder="1" applyAlignment="1">
      <alignment horizontal="left" vertical="center" indent="5"/>
    </xf>
    <xf numFmtId="0" fontId="14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horizontal="left" vertical="center" wrapText="1" indent="3"/>
    </xf>
    <xf numFmtId="3" fontId="4" fillId="6" borderId="0" xfId="0" applyNumberFormat="1" applyFont="1" applyFill="1" applyBorder="1" applyAlignment="1">
      <alignment horizontal="left" vertical="center" wrapText="1"/>
    </xf>
    <xf numFmtId="0" fontId="15" fillId="6" borderId="0" xfId="0" applyFont="1" applyFill="1" applyBorder="1" applyAlignment="1">
      <alignment horizontal="left" vertical="center" wrapText="1" indent="5"/>
    </xf>
    <xf numFmtId="3" fontId="4" fillId="2" borderId="0" xfId="0" applyNumberFormat="1" applyFont="1" applyFill="1" applyBorder="1" applyAlignment="1">
      <alignment horizontal="left" vertical="center" wrapText="1"/>
    </xf>
    <xf numFmtId="166" fontId="14" fillId="0" borderId="0" xfId="1" applyNumberFormat="1" applyFont="1" applyFill="1" applyBorder="1" applyAlignment="1">
      <alignment horizontal="left" vertical="center" wrapText="1" indent="2"/>
    </xf>
    <xf numFmtId="0" fontId="13" fillId="6" borderId="0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 wrapText="1"/>
    </xf>
    <xf numFmtId="166" fontId="22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66" fontId="8" fillId="0" borderId="0" xfId="1" applyNumberFormat="1" applyFont="1" applyBorder="1"/>
    <xf numFmtId="166" fontId="0" fillId="0" borderId="0" xfId="0" applyNumberFormat="1"/>
    <xf numFmtId="3" fontId="0" fillId="0" borderId="0" xfId="0" applyNumberFormat="1"/>
    <xf numFmtId="0" fontId="8" fillId="0" borderId="0" xfId="0" applyFont="1" applyFill="1" applyBorder="1"/>
    <xf numFmtId="0" fontId="0" fillId="0" borderId="0" xfId="0" applyFill="1"/>
    <xf numFmtId="166" fontId="7" fillId="0" borderId="0" xfId="1" applyNumberFormat="1" applyFont="1" applyFill="1" applyBorder="1" applyAlignment="1">
      <alignment horizontal="center"/>
    </xf>
    <xf numFmtId="166" fontId="0" fillId="0" borderId="0" xfId="0" applyNumberFormat="1" applyFill="1"/>
    <xf numFmtId="0" fontId="9" fillId="0" borderId="0" xfId="0" applyFont="1" applyFill="1" applyBorder="1" applyAlignment="1"/>
    <xf numFmtId="43" fontId="0" fillId="0" borderId="0" xfId="0" applyNumberFormat="1" applyFill="1"/>
    <xf numFmtId="167" fontId="0" fillId="0" borderId="0" xfId="0" applyNumberFormat="1" applyFill="1"/>
    <xf numFmtId="0" fontId="12" fillId="0" borderId="0" xfId="0" applyFont="1" applyFill="1" applyBorder="1"/>
    <xf numFmtId="0" fontId="15" fillId="0" borderId="0" xfId="0" applyFont="1" applyFill="1" applyBorder="1" applyAlignment="1">
      <alignment horizontal="left" vertical="center" wrapText="1" indent="4"/>
    </xf>
    <xf numFmtId="0" fontId="15" fillId="0" borderId="0" xfId="0" applyFont="1" applyFill="1" applyBorder="1" applyAlignment="1">
      <alignment horizontal="left" vertical="center" wrapText="1" indent="6"/>
    </xf>
    <xf numFmtId="0" fontId="15" fillId="0" borderId="0" xfId="0" applyFont="1" applyFill="1" applyBorder="1" applyAlignment="1">
      <alignment horizontal="left" vertical="center" indent="6"/>
    </xf>
    <xf numFmtId="3" fontId="5" fillId="0" borderId="0" xfId="0" applyNumberFormat="1" applyFont="1" applyFill="1" applyBorder="1" applyAlignment="1">
      <alignment horizontal="left" vertical="center" wrapText="1" indent="6"/>
    </xf>
    <xf numFmtId="3" fontId="16" fillId="0" borderId="0" xfId="0" applyNumberFormat="1" applyFont="1" applyFill="1" applyBorder="1" applyAlignment="1">
      <alignment horizontal="left" vertical="center" wrapText="1" indent="6"/>
    </xf>
    <xf numFmtId="3" fontId="5" fillId="0" borderId="0" xfId="0" applyNumberFormat="1" applyFont="1" applyFill="1" applyBorder="1" applyAlignment="1">
      <alignment horizontal="left" vertical="center" wrapText="1" indent="8"/>
    </xf>
    <xf numFmtId="3" fontId="15" fillId="0" borderId="0" xfId="0" applyNumberFormat="1" applyFont="1" applyFill="1" applyBorder="1" applyAlignment="1">
      <alignment horizontal="left" vertical="center" wrapText="1" indent="8"/>
    </xf>
    <xf numFmtId="43" fontId="8" fillId="0" borderId="0" xfId="1" applyNumberFormat="1" applyFont="1" applyFill="1" applyBorder="1"/>
    <xf numFmtId="0" fontId="4" fillId="9" borderId="0" xfId="0" applyFont="1" applyFill="1" applyBorder="1"/>
    <xf numFmtId="0" fontId="10" fillId="9" borderId="0" xfId="0" applyFont="1" applyFill="1" applyBorder="1" applyAlignment="1"/>
    <xf numFmtId="0" fontId="0" fillId="9" borderId="0" xfId="0" applyFill="1"/>
    <xf numFmtId="166" fontId="8" fillId="9" borderId="0" xfId="1" applyNumberFormat="1" applyFont="1" applyFill="1" applyBorder="1"/>
    <xf numFmtId="166" fontId="0" fillId="9" borderId="0" xfId="0" applyNumberFormat="1" applyFill="1"/>
    <xf numFmtId="167" fontId="8" fillId="9" borderId="0" xfId="2" applyNumberFormat="1" applyFont="1" applyFill="1" applyBorder="1"/>
    <xf numFmtId="167" fontId="0" fillId="9" borderId="0" xfId="0" applyNumberFormat="1" applyFill="1"/>
    <xf numFmtId="0" fontId="5" fillId="9" borderId="0" xfId="0" applyFont="1" applyFill="1" applyBorder="1"/>
    <xf numFmtId="9" fontId="8" fillId="9" borderId="0" xfId="2" applyFont="1" applyFill="1" applyBorder="1"/>
    <xf numFmtId="9" fontId="0" fillId="9" borderId="0" xfId="0" applyNumberFormat="1" applyFill="1"/>
    <xf numFmtId="0" fontId="9" fillId="9" borderId="0" xfId="0" applyFont="1" applyFill="1" applyBorder="1" applyAlignment="1"/>
    <xf numFmtId="0" fontId="5" fillId="9" borderId="0" xfId="0" applyFont="1" applyFill="1" applyBorder="1" applyAlignment="1">
      <alignment horizontal="left" indent="2"/>
    </xf>
    <xf numFmtId="0" fontId="5" fillId="9" borderId="0" xfId="0" applyFont="1" applyFill="1" applyBorder="1" applyAlignment="1">
      <alignment horizontal="left"/>
    </xf>
    <xf numFmtId="0" fontId="10" fillId="9" borderId="0" xfId="0" applyFont="1" applyFill="1" applyBorder="1" applyAlignment="1">
      <alignment horizontal="left" indent="2"/>
    </xf>
    <xf numFmtId="0" fontId="4" fillId="10" borderId="0" xfId="0" applyFont="1" applyFill="1" applyBorder="1"/>
    <xf numFmtId="0" fontId="10" fillId="10" borderId="0" xfId="0" applyFont="1" applyFill="1" applyBorder="1" applyAlignment="1"/>
    <xf numFmtId="43" fontId="0" fillId="10" borderId="0" xfId="0" applyNumberFormat="1" applyFill="1"/>
    <xf numFmtId="0" fontId="0" fillId="10" borderId="0" xfId="0" applyFill="1"/>
    <xf numFmtId="0" fontId="10" fillId="10" borderId="1" xfId="0" applyFont="1" applyFill="1" applyBorder="1" applyAlignment="1"/>
    <xf numFmtId="168" fontId="0" fillId="10" borderId="0" xfId="0" applyNumberFormat="1" applyFill="1"/>
    <xf numFmtId="169" fontId="8" fillId="10" borderId="0" xfId="1" applyNumberFormat="1" applyFont="1" applyFill="1" applyBorder="1"/>
    <xf numFmtId="169" fontId="0" fillId="10" borderId="0" xfId="0" applyNumberFormat="1" applyFill="1"/>
    <xf numFmtId="0" fontId="25" fillId="10" borderId="0" xfId="0" applyFont="1" applyFill="1"/>
    <xf numFmtId="168" fontId="12" fillId="11" borderId="4" xfId="5" applyNumberFormat="1" applyFont="1" applyFill="1" applyBorder="1" applyAlignment="1">
      <alignment vertical="center"/>
    </xf>
    <xf numFmtId="168" fontId="12" fillId="11" borderId="5" xfId="5" applyNumberFormat="1" applyFont="1" applyFill="1" applyBorder="1" applyAlignment="1">
      <alignment vertical="center"/>
    </xf>
    <xf numFmtId="43" fontId="0" fillId="0" borderId="0" xfId="0" applyNumberFormat="1"/>
    <xf numFmtId="168" fontId="27" fillId="0" borderId="2" xfId="0" applyNumberFormat="1" applyFont="1" applyBorder="1" applyAlignment="1">
      <alignment horizontal="right" vertical="center" wrapText="1"/>
    </xf>
    <xf numFmtId="168" fontId="27" fillId="0" borderId="6" xfId="0" applyNumberFormat="1" applyFont="1" applyBorder="1" applyAlignment="1">
      <alignment horizontal="right" vertical="center" wrapText="1"/>
    </xf>
    <xf numFmtId="168" fontId="27" fillId="0" borderId="5" xfId="6" applyNumberFormat="1" applyFont="1" applyFill="1" applyBorder="1" applyAlignment="1">
      <alignment horizontal="right" vertical="center" indent="1"/>
    </xf>
    <xf numFmtId="2" fontId="0" fillId="0" borderId="0" xfId="0" applyNumberFormat="1"/>
    <xf numFmtId="170" fontId="28" fillId="0" borderId="7" xfId="0" applyNumberFormat="1" applyFont="1" applyFill="1" applyBorder="1" applyAlignment="1" applyProtection="1">
      <alignment vertical="top" shrinkToFit="1"/>
    </xf>
    <xf numFmtId="168" fontId="27" fillId="0" borderId="0" xfId="6" applyNumberFormat="1" applyFont="1" applyFill="1" applyBorder="1" applyAlignment="1">
      <alignment horizontal="right" vertical="center" indent="1"/>
    </xf>
    <xf numFmtId="171" fontId="8" fillId="0" borderId="0" xfId="1" applyNumberFormat="1" applyFont="1" applyFill="1" applyBorder="1"/>
    <xf numFmtId="171" fontId="0" fillId="0" borderId="0" xfId="1" applyNumberFormat="1" applyFont="1" applyFill="1"/>
    <xf numFmtId="171" fontId="0" fillId="0" borderId="0" xfId="1" applyNumberFormat="1" applyFont="1"/>
    <xf numFmtId="0" fontId="23" fillId="0" borderId="0" xfId="0" applyFont="1" applyFill="1" applyBorder="1"/>
    <xf numFmtId="0" fontId="24" fillId="0" borderId="0" xfId="0" applyFont="1" applyFill="1" applyBorder="1" applyAlignment="1"/>
    <xf numFmtId="168" fontId="0" fillId="0" borderId="0" xfId="0" applyNumberFormat="1" applyFill="1"/>
    <xf numFmtId="166" fontId="0" fillId="10" borderId="0" xfId="0" applyNumberFormat="1" applyFill="1"/>
    <xf numFmtId="2" fontId="0" fillId="10" borderId="0" xfId="0" applyNumberFormat="1" applyFill="1"/>
    <xf numFmtId="3" fontId="25" fillId="10" borderId="0" xfId="0" applyNumberFormat="1" applyFont="1" applyFill="1"/>
    <xf numFmtId="9" fontId="25" fillId="10" borderId="0" xfId="0" applyNumberFormat="1" applyFont="1" applyFill="1"/>
    <xf numFmtId="172" fontId="25" fillId="10" borderId="0" xfId="0" applyNumberFormat="1" applyFont="1" applyFill="1"/>
    <xf numFmtId="166" fontId="0" fillId="0" borderId="5" xfId="0" applyNumberFormat="1" applyFill="1" applyBorder="1"/>
    <xf numFmtId="167" fontId="0" fillId="0" borderId="5" xfId="0" applyNumberFormat="1" applyFill="1" applyBorder="1"/>
    <xf numFmtId="0" fontId="0" fillId="0" borderId="0" xfId="1" applyNumberFormat="1" applyFont="1" applyFill="1"/>
    <xf numFmtId="166" fontId="0" fillId="0" borderId="0" xfId="1" applyNumberFormat="1" applyFont="1"/>
    <xf numFmtId="0" fontId="30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 indent="2"/>
    </xf>
    <xf numFmtId="0" fontId="0" fillId="0" borderId="5" xfId="0" applyBorder="1"/>
    <xf numFmtId="166" fontId="0" fillId="0" borderId="5" xfId="0" applyNumberFormat="1" applyBorder="1"/>
    <xf numFmtId="166" fontId="8" fillId="0" borderId="5" xfId="1" applyNumberFormat="1" applyFont="1" applyFill="1" applyBorder="1"/>
    <xf numFmtId="166" fontId="0" fillId="0" borderId="5" xfId="1" applyNumberFormat="1" applyFont="1" applyFill="1" applyBorder="1"/>
    <xf numFmtId="171" fontId="0" fillId="0" borderId="5" xfId="1" applyNumberFormat="1" applyFont="1" applyBorder="1"/>
    <xf numFmtId="0" fontId="30" fillId="0" borderId="5" xfId="0" applyFont="1" applyBorder="1" applyAlignment="1">
      <alignment horizontal="left" vertical="top" wrapText="1" indent="3"/>
    </xf>
    <xf numFmtId="167" fontId="0" fillId="0" borderId="5" xfId="2" applyNumberFormat="1" applyFont="1" applyBorder="1"/>
    <xf numFmtId="166" fontId="0" fillId="0" borderId="5" xfId="2" applyNumberFormat="1" applyFont="1" applyBorder="1"/>
    <xf numFmtId="0" fontId="0" fillId="0" borderId="5" xfId="0" applyBorder="1" applyAlignment="1">
      <alignment wrapText="1"/>
    </xf>
    <xf numFmtId="166" fontId="8" fillId="0" borderId="5" xfId="1" applyNumberFormat="1" applyFont="1" applyFill="1" applyBorder="1" applyAlignment="1">
      <alignment vertical="center"/>
    </xf>
    <xf numFmtId="166" fontId="0" fillId="0" borderId="5" xfId="1" applyNumberFormat="1" applyFont="1" applyBorder="1"/>
    <xf numFmtId="0" fontId="29" fillId="0" borderId="8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13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31" fillId="0" borderId="12" xfId="0" applyFont="1" applyBorder="1" applyAlignment="1">
      <alignment horizontal="left" vertical="top" wrapText="1"/>
    </xf>
    <xf numFmtId="0" fontId="32" fillId="0" borderId="13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9" fontId="0" fillId="0" borderId="5" xfId="2" applyFont="1" applyBorder="1"/>
    <xf numFmtId="167" fontId="0" fillId="0" borderId="5" xfId="0" applyNumberFormat="1" applyBorder="1"/>
    <xf numFmtId="9" fontId="0" fillId="0" borderId="5" xfId="2" applyNumberFormat="1" applyFont="1" applyBorder="1"/>
    <xf numFmtId="0" fontId="33" fillId="0" borderId="5" xfId="0" applyFont="1" applyBorder="1"/>
    <xf numFmtId="0" fontId="29" fillId="0" borderId="5" xfId="0" applyFont="1" applyBorder="1" applyAlignment="1">
      <alignment horizontal="left" vertical="top" wrapText="1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34" fillId="0" borderId="16" xfId="0" applyFont="1" applyFill="1" applyBorder="1" applyAlignment="1">
      <alignment horizontal="left" wrapText="1"/>
    </xf>
    <xf numFmtId="167" fontId="0" fillId="0" borderId="4" xfId="0" applyNumberFormat="1" applyFill="1" applyBorder="1"/>
    <xf numFmtId="0" fontId="34" fillId="0" borderId="16" xfId="0" applyFont="1" applyFill="1" applyBorder="1" applyAlignment="1">
      <alignment wrapText="1"/>
    </xf>
    <xf numFmtId="0" fontId="34" fillId="0" borderId="17" xfId="0" applyFont="1" applyFill="1" applyBorder="1" applyAlignment="1">
      <alignment wrapText="1"/>
    </xf>
    <xf numFmtId="167" fontId="0" fillId="0" borderId="21" xfId="0" applyNumberFormat="1" applyFill="1" applyBorder="1"/>
    <xf numFmtId="167" fontId="0" fillId="0" borderId="22" xfId="0" applyNumberFormat="1" applyFill="1" applyBorder="1"/>
    <xf numFmtId="167" fontId="0" fillId="0" borderId="19" xfId="0" applyNumberFormat="1" applyBorder="1"/>
    <xf numFmtId="167" fontId="0" fillId="0" borderId="0" xfId="2" applyNumberFormat="1" applyFont="1" applyFill="1" applyBorder="1"/>
    <xf numFmtId="0" fontId="0" fillId="0" borderId="0" xfId="0" applyAlignment="1">
      <alignment wrapText="1"/>
    </xf>
    <xf numFmtId="171" fontId="0" fillId="0" borderId="0" xfId="0" applyNumberFormat="1"/>
    <xf numFmtId="9" fontId="0" fillId="0" borderId="0" xfId="2" applyFont="1"/>
    <xf numFmtId="173" fontId="0" fillId="0" borderId="0" xfId="0" applyNumberFormat="1"/>
    <xf numFmtId="165" fontId="35" fillId="0" borderId="0" xfId="1" applyFont="1" applyFill="1" applyBorder="1"/>
    <xf numFmtId="168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80" fontId="0" fillId="0" borderId="0" xfId="0" applyNumberFormat="1"/>
    <xf numFmtId="168" fontId="0" fillId="0" borderId="5" xfId="0" applyNumberFormat="1" applyBorder="1" applyAlignment="1">
      <alignment vertical="center" wrapText="1"/>
    </xf>
  </cellXfs>
  <cellStyles count="91">
    <cellStyle name="Comma" xfId="1" builtinId="3"/>
    <cellStyle name="Comma 10" xfId="74"/>
    <cellStyle name="Comma 11" xfId="16"/>
    <cellStyle name="Comma 2" xfId="10"/>
    <cellStyle name="Comma 2 2" xfId="11"/>
    <cellStyle name="Comma 2 2 2" xfId="22"/>
    <cellStyle name="Comma 3" xfId="24"/>
    <cellStyle name="Comma 3 2" xfId="27"/>
    <cellStyle name="Comma 3 3" xfId="69"/>
    <cellStyle name="Comma 4" xfId="28"/>
    <cellStyle name="Comma 5" xfId="9"/>
    <cellStyle name="Comma 6" xfId="63"/>
    <cellStyle name="Comma 7" xfId="60"/>
    <cellStyle name="Comma 8" xfId="70"/>
    <cellStyle name="Comma 9" xfId="71"/>
    <cellStyle name="Currency 2" xfId="29"/>
    <cellStyle name="Currency 3" xfId="65"/>
    <cellStyle name="dato" xfId="33"/>
    <cellStyle name="Hyperlink 2" xfId="76"/>
    <cellStyle name="Hyperlink 3" xfId="77"/>
    <cellStyle name="Hyperlink 4" xfId="78"/>
    <cellStyle name="Hyperlink 5" xfId="79"/>
    <cellStyle name="Hyperlink 6" xfId="80"/>
    <cellStyle name="Hyperlink 7" xfId="81"/>
    <cellStyle name="Hyperlink 8" xfId="83"/>
    <cellStyle name="Îáû÷íûé_ÐÎÌÀÍ--Ø-8" xfId="17"/>
    <cellStyle name="Neutral 2" xfId="75"/>
    <cellStyle name="Normal" xfId="0" builtinId="0"/>
    <cellStyle name="Normal 10" xfId="15"/>
    <cellStyle name="Normal 2" xfId="12"/>
    <cellStyle name="Normal 2 2" xfId="8"/>
    <cellStyle name="Normal 2 2 2" xfId="13"/>
    <cellStyle name="Normal 2 3" xfId="59"/>
    <cellStyle name="Normal 2 4" xfId="82"/>
    <cellStyle name="Normal 2 5" xfId="25"/>
    <cellStyle name="Normal 3" xfId="23"/>
    <cellStyle name="Normal 3 2" xfId="68"/>
    <cellStyle name="Normal 4" xfId="26"/>
    <cellStyle name="Normal 4 2" xfId="30"/>
    <cellStyle name="Normal 4 2 2" xfId="67"/>
    <cellStyle name="Normal 4 2 2 2" xfId="89"/>
    <cellStyle name="Normal 4 2 3" xfId="86"/>
    <cellStyle name="Normal 4 3" xfId="31"/>
    <cellStyle name="Normal 4 4" xfId="66"/>
    <cellStyle name="Normal 4 4 2" xfId="88"/>
    <cellStyle name="Normal 4 5" xfId="85"/>
    <cellStyle name="Normal 5" xfId="7"/>
    <cellStyle name="Normal 6" xfId="32"/>
    <cellStyle name="Normal 7" xfId="62"/>
    <cellStyle name="Normal 8" xfId="61"/>
    <cellStyle name="Normal 8 2" xfId="87"/>
    <cellStyle name="Normal 9" xfId="84"/>
    <cellStyle name="Normal_Draft1" xfId="3"/>
    <cellStyle name="Normal_ea_bolo_II_form_07" xfId="5"/>
    <cellStyle name="Normal_Mosaxleoba na 1.1 raionebis mixedvit" xfId="6"/>
    <cellStyle name="Normal_Sheet3" xfId="4"/>
    <cellStyle name="Ôèíàíñîâûé [0]_ÃËÀØÀ" xfId="34"/>
    <cellStyle name="Ôèíàíñîâûé_ÃËÀØÀ" xfId="35"/>
    <cellStyle name="Òûñÿ÷è [0]_×èàòóðà Ô" xfId="36"/>
    <cellStyle name="Òûñÿ÷è_×èàòóðà Ô" xfId="37"/>
    <cellStyle name="Percent" xfId="2" builtinId="5"/>
    <cellStyle name="Percent 2" xfId="64"/>
    <cellStyle name="Percent 2 2" xfId="73"/>
    <cellStyle name="Percent 2 2 2" xfId="90"/>
    <cellStyle name="Percent 3" xfId="72"/>
    <cellStyle name="Percent 4" xfId="18"/>
    <cellStyle name="Style 1" xfId="14"/>
    <cellStyle name="Style 1 2" xfId="19"/>
    <cellStyle name="Обычный 2" xfId="38"/>
    <cellStyle name="Обычный 2 2" xfId="20"/>
    <cellStyle name="Обычный 2 2 2" xfId="39"/>
    <cellStyle name="Обычный 2 2 3" xfId="57"/>
    <cellStyle name="Обычный 3" xfId="40"/>
    <cellStyle name="Обычный_ANALIZI-SAMUSHAO=2005a 2" xfId="21"/>
    <cellStyle name="Финансовый 10" xfId="41"/>
    <cellStyle name="Финансовый 11" xfId="42"/>
    <cellStyle name="Финансовый 12" xfId="43"/>
    <cellStyle name="Финансовый 13" xfId="44"/>
    <cellStyle name="Финансовый 14" xfId="45"/>
    <cellStyle name="Финансовый 15" xfId="46"/>
    <cellStyle name="Финансовый 16" xfId="47"/>
    <cellStyle name="Финансовый 16 2" xfId="48"/>
    <cellStyle name="Финансовый 16 3" xfId="58"/>
    <cellStyle name="Финансовый 2" xfId="49"/>
    <cellStyle name="Финансовый 3" xfId="50"/>
    <cellStyle name="Финансовый 4" xfId="51"/>
    <cellStyle name="Финансовый 5" xfId="52"/>
    <cellStyle name="Финансовый 6" xfId="53"/>
    <cellStyle name="Финансовый 7" xfId="54"/>
    <cellStyle name="Финансовый 8" xfId="55"/>
    <cellStyle name="Финансовый 9" xfId="56"/>
  </cellStyles>
  <dxfs count="17"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(* #,##0_);_(* \(#,##0\);_(* &quot;-&quot;??_);_(@_)"/>
    </dxf>
    <dxf>
      <numFmt numFmtId="167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7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Sylfae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B101:E108" totalsRowShown="0" headerRowDxfId="16" dataDxfId="14" headerRowBorderDxfId="15" tableBorderDxfId="13" totalsRowBorderDxfId="12">
  <tableColumns count="4">
    <tableColumn id="1" name=" " dataDxfId="11"/>
    <tableColumn id="2" name="სახელმწიფო" dataDxfId="10"/>
    <tableColumn id="3" name="კერძო" dataDxfId="9"/>
    <tableColumn id="4" name="საერთაშორისო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B114:H121" totalsRowShown="0" headerRowDxfId="7">
  <tableColumns count="7">
    <tableColumn id="1" name="Column1" dataDxfId="6"/>
    <tableColumn id="8" name="საავადმყოფოები" dataDxfId="5"/>
    <tableColumn id="9" name="ამბულატორიული მომსახურების მომწოდებლები" dataDxfId="4"/>
    <tableColumn id="10" name="საცალო ვაჭრობა და სხვა სამედიცინო პროდუქცია" dataDxfId="3"/>
    <tableColumn id="5" name="საზოგადოებრივი ჯანდაცვის პროგრამების განხორციელება და ადმინისტრირება" dataDxfId="2"/>
    <tableColumn id="6" name="ჯანდაცვის ადმინისტრირება და დაზღვევა" dataDxfId="1"/>
    <tableColumn id="2" name="ინსტიტუტები, რომლებიც ახორციელებენ ჯანდაცვასთან დაკავშირებულ მომსახურებას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80" zoomScaleNormal="80" workbookViewId="0">
      <pane xSplit="1" ySplit="3" topLeftCell="B4" activePane="bottomRight" state="frozen"/>
      <selection pane="topRight" activeCell="C1" sqref="C1"/>
      <selection pane="bottomLeft" activeCell="A6" sqref="A6"/>
      <selection pane="bottomRight" activeCell="G25" sqref="G25"/>
    </sheetView>
  </sheetViews>
  <sheetFormatPr defaultRowHeight="15"/>
  <cols>
    <col min="1" max="1" width="43.140625" style="2" customWidth="1"/>
    <col min="2" max="3" width="15.5703125" customWidth="1"/>
    <col min="4" max="4" width="17.28515625" customWidth="1"/>
    <col min="5" max="5" width="16.85546875" customWidth="1"/>
  </cols>
  <sheetData>
    <row r="1" spans="1:5" s="97" customFormat="1">
      <c r="A1" s="23"/>
    </row>
    <row r="2" spans="1:5" s="97" customFormat="1">
      <c r="A2" s="23"/>
      <c r="B2" s="157">
        <v>2013</v>
      </c>
      <c r="C2" s="157">
        <v>2014</v>
      </c>
      <c r="D2" s="157" t="s">
        <v>564</v>
      </c>
      <c r="E2" s="157" t="s">
        <v>565</v>
      </c>
    </row>
    <row r="3" spans="1:5" s="206" customFormat="1">
      <c r="A3" s="8"/>
      <c r="B3" s="204"/>
      <c r="C3" s="205"/>
      <c r="D3" s="205"/>
      <c r="E3" s="208"/>
    </row>
    <row r="4" spans="1:5" s="206" customFormat="1">
      <c r="A4" s="8" t="s">
        <v>559</v>
      </c>
      <c r="B4" s="206">
        <v>569.79999999999995</v>
      </c>
      <c r="C4" s="206">
        <v>749.3</v>
      </c>
      <c r="D4" s="206">
        <v>804.7</v>
      </c>
      <c r="E4" s="206">
        <f>E7+104.8</f>
        <v>1065.5999999999999</v>
      </c>
    </row>
    <row r="5" spans="1:5" s="206" customFormat="1">
      <c r="A5" s="23" t="s">
        <v>560</v>
      </c>
      <c r="B5" s="199">
        <v>2.1223656666939813E-2</v>
      </c>
      <c r="C5" s="199">
        <v>2.5672427130852372E-2</v>
      </c>
      <c r="D5" s="199">
        <v>2.6242657673221679E-2</v>
      </c>
      <c r="E5" s="199">
        <v>3.2441244768369785E-2</v>
      </c>
    </row>
    <row r="6" spans="1:5" s="206" customFormat="1">
      <c r="A6" s="23"/>
    </row>
    <row r="7" spans="1:5" s="206" customFormat="1">
      <c r="A7" s="23" t="s">
        <v>561</v>
      </c>
      <c r="B7" s="206">
        <v>526.5</v>
      </c>
      <c r="C7" s="206">
        <v>638</v>
      </c>
      <c r="D7" s="206">
        <v>711.7</v>
      </c>
      <c r="E7" s="206">
        <v>960.8</v>
      </c>
    </row>
    <row r="8" spans="1:5" s="206" customFormat="1">
      <c r="A8" s="23" t="s">
        <v>560</v>
      </c>
      <c r="B8" s="199">
        <v>1.9610837548514937E-2</v>
      </c>
      <c r="C8" s="199">
        <v>2.185907982047753E-2</v>
      </c>
      <c r="D8" s="199">
        <v>2.3209766951698605E-2</v>
      </c>
      <c r="E8" s="199">
        <v>2.9250701927036122E-2</v>
      </c>
    </row>
    <row r="9" spans="1:5" s="206" customFormat="1">
      <c r="A9" s="23"/>
    </row>
    <row r="10" spans="1:5" s="206" customFormat="1">
      <c r="A10" s="23" t="s">
        <v>563</v>
      </c>
      <c r="B10" s="206">
        <v>435.5</v>
      </c>
      <c r="C10" s="206">
        <v>573.79999999999995</v>
      </c>
      <c r="D10" s="206">
        <v>658.5</v>
      </c>
      <c r="E10" s="206">
        <v>868.8</v>
      </c>
    </row>
    <row r="11" spans="1:5" s="206" customFormat="1">
      <c r="A11" s="23" t="s">
        <v>560</v>
      </c>
      <c r="B11" s="199">
        <v>1.6221310070993838E-2</v>
      </c>
      <c r="C11" s="199">
        <v>1.9659467086191231E-2</v>
      </c>
      <c r="D11" s="199">
        <v>2.1474823012074654E-2</v>
      </c>
      <c r="E11" s="199">
        <v>2.6449843707544735E-2</v>
      </c>
    </row>
    <row r="12" spans="1:5" s="206" customFormat="1">
      <c r="A12" s="23"/>
    </row>
    <row r="13" spans="1:5" s="206" customFormat="1">
      <c r="A13" s="23" t="s">
        <v>562</v>
      </c>
      <c r="B13" s="206">
        <v>79.900000000000006</v>
      </c>
      <c r="C13" s="206">
        <v>338.4</v>
      </c>
      <c r="D13" s="206">
        <v>470</v>
      </c>
      <c r="E13" s="206">
        <v>620</v>
      </c>
    </row>
    <row r="14" spans="1:5" s="206" customFormat="1">
      <c r="A14" s="23" t="s">
        <v>560</v>
      </c>
      <c r="B14" s="199">
        <v>2.9760796203729227E-3</v>
      </c>
      <c r="C14" s="199">
        <v>1.1594220393808145E-2</v>
      </c>
      <c r="D14" s="199">
        <v>1.5327512248557459E-2</v>
      </c>
      <c r="E14" s="199">
        <v>1.8875348870485427E-2</v>
      </c>
    </row>
    <row r="15" spans="1:5" s="206" customFormat="1">
      <c r="A15" s="23"/>
    </row>
    <row r="17" spans="3:3">
      <c r="C17" s="207"/>
    </row>
  </sheetData>
  <customSheetViews>
    <customSheetView guid="{F1C52572-11B5-4E66-AA57-700EE3CF8AF4}" topLeftCell="A64">
      <selection activeCell="C89" sqref="C89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121"/>
  <sheetViews>
    <sheetView topLeftCell="A97" zoomScale="90" zoomScaleNormal="90" workbookViewId="0">
      <selection activeCell="H114" sqref="H114"/>
    </sheetView>
  </sheetViews>
  <sheetFormatPr defaultRowHeight="15"/>
  <cols>
    <col min="2" max="2" width="47.85546875" customWidth="1"/>
    <col min="3" max="4" width="15.42578125" bestFit="1" customWidth="1"/>
    <col min="5" max="5" width="18.140625" customWidth="1"/>
    <col min="6" max="6" width="15.42578125" bestFit="1" customWidth="1"/>
    <col min="7" max="7" width="17.28515625" customWidth="1"/>
    <col min="8" max="8" width="15.28515625" bestFit="1" customWidth="1"/>
    <col min="9" max="9" width="14.7109375" customWidth="1"/>
    <col min="10" max="10" width="15.85546875" customWidth="1"/>
    <col min="11" max="12" width="16.85546875" bestFit="1" customWidth="1"/>
  </cols>
  <sheetData>
    <row r="7" spans="2:12">
      <c r="B7" s="161"/>
      <c r="C7" s="161">
        <v>2001</v>
      </c>
      <c r="D7" s="161">
        <v>2002</v>
      </c>
      <c r="E7" s="161">
        <v>2003</v>
      </c>
      <c r="F7" s="161">
        <v>2004</v>
      </c>
      <c r="G7" s="161">
        <v>2005</v>
      </c>
      <c r="H7" s="161">
        <v>2006</v>
      </c>
      <c r="I7" s="161">
        <v>2007</v>
      </c>
      <c r="J7" s="161">
        <v>2008</v>
      </c>
      <c r="K7" s="161">
        <v>2009</v>
      </c>
      <c r="L7" s="161">
        <v>2010</v>
      </c>
    </row>
    <row r="8" spans="2:12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2:12">
      <c r="B9" s="161"/>
      <c r="C9" s="162"/>
      <c r="D9" s="162"/>
      <c r="E9" s="162"/>
      <c r="F9" s="162"/>
      <c r="G9" s="162"/>
      <c r="H9" s="162"/>
      <c r="I9" s="162"/>
      <c r="J9" s="162"/>
      <c r="K9" s="162"/>
      <c r="L9" s="162"/>
    </row>
    <row r="10" spans="2:12" ht="22.5">
      <c r="B10" s="159" t="s">
        <v>67</v>
      </c>
      <c r="C10" s="163">
        <v>30016702.050000008</v>
      </c>
      <c r="D10" s="164">
        <v>36138447.070000008</v>
      </c>
      <c r="E10" s="164">
        <v>18637384.477899998</v>
      </c>
      <c r="F10" s="164">
        <v>21127984.395599999</v>
      </c>
      <c r="G10" s="164">
        <v>64841479.227900006</v>
      </c>
      <c r="H10" s="164">
        <v>103738271.03739999</v>
      </c>
      <c r="I10" s="163">
        <v>86486606.016775608</v>
      </c>
      <c r="J10" s="164">
        <v>76212344.328187659</v>
      </c>
      <c r="K10" s="164">
        <v>62968864.679695003</v>
      </c>
      <c r="L10" s="155">
        <v>95468247.098945186</v>
      </c>
    </row>
    <row r="11" spans="2:12" ht="22.5">
      <c r="B11" s="160" t="s">
        <v>517</v>
      </c>
      <c r="C11" s="164">
        <v>6082119.9499999993</v>
      </c>
      <c r="D11" s="164">
        <v>6322398.3600000013</v>
      </c>
      <c r="E11" s="164">
        <v>6825118.2700000005</v>
      </c>
      <c r="F11" s="164">
        <v>8524293</v>
      </c>
      <c r="G11" s="163">
        <v>8584708.7000000011</v>
      </c>
      <c r="H11" s="164">
        <v>5247308</v>
      </c>
      <c r="I11" s="164">
        <v>6531087.3999999994</v>
      </c>
      <c r="J11" s="155">
        <v>8665730</v>
      </c>
      <c r="K11" s="162">
        <v>8691200</v>
      </c>
      <c r="L11" s="162">
        <v>10643931</v>
      </c>
    </row>
    <row r="12" spans="2:12" ht="33.75">
      <c r="B12" s="160" t="s">
        <v>518</v>
      </c>
      <c r="C12" s="162">
        <v>11139579.900000012</v>
      </c>
      <c r="D12" s="162">
        <v>12749491.710000006</v>
      </c>
      <c r="E12" s="162">
        <v>4626528.2078999951</v>
      </c>
      <c r="F12" s="162">
        <v>3576534.1499999994</v>
      </c>
      <c r="G12" s="162">
        <v>3696753.1299999994</v>
      </c>
      <c r="H12" s="162">
        <v>3956810.5029999949</v>
      </c>
      <c r="I12" s="162">
        <v>6400350.1002599997</v>
      </c>
      <c r="J12" s="162">
        <v>6863912.3106436674</v>
      </c>
      <c r="K12" s="162">
        <v>6235619.5761450008</v>
      </c>
      <c r="L12" s="162">
        <v>6584512.6300000008</v>
      </c>
    </row>
    <row r="13" spans="2:12" ht="33.75">
      <c r="B13" s="160" t="s">
        <v>524</v>
      </c>
      <c r="C13" s="162">
        <v>10597772</v>
      </c>
      <c r="D13" s="162">
        <v>13479107</v>
      </c>
      <c r="E13" s="162">
        <v>3412919</v>
      </c>
      <c r="F13" s="162">
        <v>3186679.2256</v>
      </c>
      <c r="G13" s="162">
        <v>44922648.3979</v>
      </c>
      <c r="H13" s="162">
        <v>68166153.724399999</v>
      </c>
      <c r="I13" s="162">
        <v>57948370.51651562</v>
      </c>
      <c r="J13" s="162">
        <v>40925594.766212001</v>
      </c>
      <c r="K13" s="162">
        <v>35441161.583549999</v>
      </c>
      <c r="L13" s="162">
        <v>57091329.098945171</v>
      </c>
    </row>
    <row r="14" spans="2:12" ht="22.5">
      <c r="B14" s="160" t="s">
        <v>519</v>
      </c>
      <c r="C14" s="162">
        <v>2197230.2000000002</v>
      </c>
      <c r="D14" s="162">
        <v>3587450</v>
      </c>
      <c r="E14" s="162">
        <v>3772819</v>
      </c>
      <c r="F14" s="162">
        <v>5840478.0199999996</v>
      </c>
      <c r="G14" s="162">
        <v>7637369</v>
      </c>
      <c r="H14" s="162">
        <v>26367998.809999999</v>
      </c>
      <c r="I14" s="162">
        <v>15606798</v>
      </c>
      <c r="J14" s="162">
        <v>19757107.251332</v>
      </c>
      <c r="K14" s="162">
        <v>12600883.52</v>
      </c>
      <c r="L14" s="162">
        <v>21148474.370000001</v>
      </c>
    </row>
    <row r="15" spans="2:12" ht="22.5">
      <c r="B15" s="159" t="s">
        <v>105</v>
      </c>
      <c r="C15" s="162">
        <v>23499955</v>
      </c>
      <c r="D15" s="162">
        <v>21210099.100011323</v>
      </c>
      <c r="E15" s="162">
        <v>20008713</v>
      </c>
      <c r="F15" s="162">
        <v>26742627.201283295</v>
      </c>
      <c r="G15" s="162">
        <v>41375400</v>
      </c>
      <c r="H15" s="162">
        <v>17741275.559999995</v>
      </c>
      <c r="I15" s="162">
        <v>15624697.390000001</v>
      </c>
      <c r="J15" s="162">
        <v>14875299.354113</v>
      </c>
      <c r="K15" s="162">
        <v>18746815.59</v>
      </c>
      <c r="L15" s="162">
        <v>14856014</v>
      </c>
    </row>
    <row r="16" spans="2:12" ht="22.5">
      <c r="B16" s="159" t="s">
        <v>525</v>
      </c>
      <c r="C16" s="162">
        <v>40295419.489999995</v>
      </c>
      <c r="D16" s="162">
        <v>49200529.519999988</v>
      </c>
      <c r="E16" s="162">
        <v>69666592.076700002</v>
      </c>
      <c r="F16" s="162">
        <v>80955872.683499992</v>
      </c>
      <c r="G16" s="162">
        <v>87266957.28640002</v>
      </c>
      <c r="H16" s="162">
        <v>127140890.32980002</v>
      </c>
      <c r="I16" s="162">
        <v>146783238.0849998</v>
      </c>
      <c r="J16" s="162">
        <v>180980165.52999893</v>
      </c>
      <c r="K16" s="162">
        <v>164789495.19549054</v>
      </c>
      <c r="L16" s="162">
        <v>206673217.53599957</v>
      </c>
    </row>
    <row r="17" spans="2:12">
      <c r="B17" s="159" t="s">
        <v>117</v>
      </c>
      <c r="C17" s="165">
        <v>382892240.67023009</v>
      </c>
      <c r="D17" s="165">
        <v>466738679.34509128</v>
      </c>
      <c r="E17" s="165">
        <v>564217195.44743395</v>
      </c>
      <c r="F17" s="165">
        <v>657496899.30108559</v>
      </c>
      <c r="G17" s="165">
        <v>779739671.69628489</v>
      </c>
      <c r="H17" s="165">
        <v>855163310.85884655</v>
      </c>
      <c r="I17" s="165">
        <v>1027764122.2351</v>
      </c>
      <c r="J17" s="165">
        <v>1281740358.2336245</v>
      </c>
      <c r="K17" s="165">
        <v>1494750258.8910456</v>
      </c>
      <c r="L17" s="165">
        <v>1741821139.3875072</v>
      </c>
    </row>
    <row r="18" spans="2:12">
      <c r="B18" s="160" t="s">
        <v>520</v>
      </c>
      <c r="C18" s="165">
        <v>6325200</v>
      </c>
      <c r="D18" s="165">
        <v>4198000</v>
      </c>
      <c r="E18" s="165">
        <v>4529642</v>
      </c>
      <c r="F18" s="165">
        <v>8709700</v>
      </c>
      <c r="G18" s="165">
        <v>12042800</v>
      </c>
      <c r="H18" s="165">
        <v>18716118</v>
      </c>
      <c r="I18" s="165">
        <v>45075750.999999993</v>
      </c>
      <c r="J18" s="165">
        <v>161229445.05355787</v>
      </c>
      <c r="K18" s="165">
        <v>247255529.99999997</v>
      </c>
      <c r="L18" s="165">
        <v>255649104.48030695</v>
      </c>
    </row>
    <row r="19" spans="2:12">
      <c r="B19" s="160" t="s">
        <v>521</v>
      </c>
      <c r="C19" s="165">
        <v>376567040.67023009</v>
      </c>
      <c r="D19" s="165">
        <v>462540679.34509128</v>
      </c>
      <c r="E19" s="165">
        <v>559687553.44743395</v>
      </c>
      <c r="F19" s="165">
        <v>648669499.30108559</v>
      </c>
      <c r="G19" s="165">
        <v>767696871.69628489</v>
      </c>
      <c r="H19" s="165">
        <v>836196117.85884655</v>
      </c>
      <c r="I19" s="165">
        <v>982605015</v>
      </c>
      <c r="J19" s="165">
        <v>1101921762</v>
      </c>
      <c r="K19" s="165">
        <v>1218755825.1422954</v>
      </c>
      <c r="L19" s="165">
        <v>1440480800</v>
      </c>
    </row>
    <row r="20" spans="2:12" ht="22.5">
      <c r="B20" s="160" t="s">
        <v>526</v>
      </c>
      <c r="C20" s="161">
        <v>0</v>
      </c>
      <c r="D20" s="161">
        <v>0</v>
      </c>
      <c r="E20" s="161">
        <v>0</v>
      </c>
      <c r="F20" s="165">
        <v>117700</v>
      </c>
      <c r="G20" s="165">
        <v>0</v>
      </c>
      <c r="H20" s="165">
        <v>251075</v>
      </c>
      <c r="I20" s="165">
        <v>83356.235100000005</v>
      </c>
      <c r="J20" s="165">
        <v>18589151.180066667</v>
      </c>
      <c r="K20" s="165">
        <v>28738903.748750001</v>
      </c>
      <c r="L20" s="165">
        <v>45691234.907200001</v>
      </c>
    </row>
    <row r="21" spans="2:12">
      <c r="B21" s="159" t="s">
        <v>522</v>
      </c>
      <c r="C21" s="162">
        <v>46348486</v>
      </c>
      <c r="D21" s="162">
        <v>78939614</v>
      </c>
      <c r="E21" s="162">
        <v>53990969</v>
      </c>
      <c r="F21" s="162">
        <v>51677382.600000009</v>
      </c>
      <c r="G21" s="162">
        <v>28221588.414000005</v>
      </c>
      <c r="H21" s="162">
        <v>60160021.180250026</v>
      </c>
      <c r="I21" s="162">
        <v>127172088.50523466</v>
      </c>
      <c r="J21" s="162">
        <v>169080976.93146062</v>
      </c>
      <c r="K21" s="162">
        <v>104861093.86011444</v>
      </c>
      <c r="L21" s="162">
        <v>59328458.136319652</v>
      </c>
    </row>
    <row r="22" spans="2:12">
      <c r="B22" s="159" t="s">
        <v>523</v>
      </c>
      <c r="C22" s="162">
        <v>523052803.21023011</v>
      </c>
      <c r="D22" s="162">
        <v>652227369.03510273</v>
      </c>
      <c r="E22" s="162">
        <v>726520854.00203395</v>
      </c>
      <c r="F22" s="162">
        <v>838000766.18146896</v>
      </c>
      <c r="G22" s="162">
        <v>1001445096.6245849</v>
      </c>
      <c r="H22" s="162">
        <v>1163943768.9662964</v>
      </c>
      <c r="I22" s="162">
        <v>1403830752.2321103</v>
      </c>
      <c r="J22" s="162">
        <v>1722889144.3773849</v>
      </c>
      <c r="K22" s="162">
        <v>1846116528.2163453</v>
      </c>
      <c r="L22" s="162">
        <v>2118147076.1587715</v>
      </c>
    </row>
    <row r="24" spans="2:12"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2:12" ht="22.5">
      <c r="B25" s="159" t="s">
        <v>67</v>
      </c>
      <c r="C25" s="167">
        <f>C10/$C$22</f>
        <v>5.7387517791268626E-2</v>
      </c>
      <c r="D25" s="167">
        <f>D10/$D$22</f>
        <v>5.5407743964290844E-2</v>
      </c>
      <c r="E25" s="167">
        <f>E10/$E$22</f>
        <v>2.5652924310756015E-2</v>
      </c>
      <c r="F25" s="167">
        <f>F10/$F$22</f>
        <v>2.5212368828580207E-2</v>
      </c>
      <c r="G25" s="167">
        <f>G10/$G$22</f>
        <v>6.4747912238475272E-2</v>
      </c>
      <c r="H25" s="167">
        <f>H10/$H$22</f>
        <v>8.9126531541579887E-2</v>
      </c>
      <c r="I25" s="167">
        <f>I10/$I$22</f>
        <v>6.1607573334079416E-2</v>
      </c>
      <c r="J25" s="167">
        <f>J10/$J$22</f>
        <v>4.4235199099666486E-2</v>
      </c>
      <c r="K25" s="167">
        <f>K10/$K$22</f>
        <v>3.4108824506616259E-2</v>
      </c>
      <c r="L25" s="167">
        <f>L10/$L$22</f>
        <v>4.507158552562622E-2</v>
      </c>
    </row>
    <row r="26" spans="2:12" ht="22.5">
      <c r="B26" s="166" t="s">
        <v>517</v>
      </c>
      <c r="C26" s="167">
        <f t="shared" ref="C26:C36" si="0">C11/$C$22</f>
        <v>1.1628118447451315E-2</v>
      </c>
      <c r="D26" s="167">
        <f t="shared" ref="D26:D36" si="1">D11/$D$22</f>
        <v>9.6935496119294733E-3</v>
      </c>
      <c r="E26" s="167">
        <f t="shared" ref="E26:E36" si="2">E11/$E$22</f>
        <v>9.3942496384018352E-3</v>
      </c>
      <c r="F26" s="167">
        <f t="shared" ref="F26:F36" si="3">F11/$F$22</f>
        <v>1.0172178050436371E-2</v>
      </c>
      <c r="G26" s="167">
        <f t="shared" ref="G26:G36" si="4">G11/$G$22</f>
        <v>8.5723208680487245E-3</v>
      </c>
      <c r="H26" s="167">
        <f t="shared" ref="H26:H36" si="5">H11/$H$22</f>
        <v>4.5082143484132028E-3</v>
      </c>
      <c r="I26" s="167">
        <f t="shared" ref="I26:I36" si="6">I11/$I$22</f>
        <v>4.6523324764153233E-3</v>
      </c>
      <c r="J26" s="167">
        <f t="shared" ref="J26:J36" si="7">J11/$J$22</f>
        <v>5.0297664410275267E-3</v>
      </c>
      <c r="K26" s="167">
        <f t="shared" ref="K26:K36" si="8">K11/$K$22</f>
        <v>4.707828496826872E-3</v>
      </c>
      <c r="L26" s="167">
        <f t="shared" ref="L26:L36" si="9">L11/$L$22</f>
        <v>5.0251142235611945E-3</v>
      </c>
    </row>
    <row r="27" spans="2:12" ht="33.75">
      <c r="B27" s="166" t="s">
        <v>518</v>
      </c>
      <c r="C27" s="167">
        <f t="shared" si="0"/>
        <v>2.1297237738964359E-2</v>
      </c>
      <c r="D27" s="167">
        <f t="shared" si="1"/>
        <v>1.9547618384768872E-2</v>
      </c>
      <c r="E27" s="167">
        <f t="shared" si="2"/>
        <v>6.3680597499917637E-3</v>
      </c>
      <c r="F27" s="167">
        <f t="shared" si="3"/>
        <v>4.2679366109618826E-3</v>
      </c>
      <c r="G27" s="167">
        <f t="shared" si="4"/>
        <v>3.6914186733352328E-3</v>
      </c>
      <c r="H27" s="167">
        <f t="shared" si="5"/>
        <v>3.3994859618639958E-3</v>
      </c>
      <c r="I27" s="167">
        <f t="shared" si="6"/>
        <v>4.5592035151554803E-3</v>
      </c>
      <c r="J27" s="167">
        <f t="shared" si="7"/>
        <v>3.9839547036696534E-3</v>
      </c>
      <c r="K27" s="167">
        <f t="shared" si="8"/>
        <v>3.3776955467538354E-3</v>
      </c>
      <c r="L27" s="167">
        <f t="shared" si="9"/>
        <v>3.1086191814125191E-3</v>
      </c>
    </row>
    <row r="28" spans="2:12" ht="45">
      <c r="B28" s="166" t="s">
        <v>524</v>
      </c>
      <c r="C28" s="167">
        <f t="shared" si="0"/>
        <v>2.0261380753446509E-2</v>
      </c>
      <c r="D28" s="167">
        <f t="shared" si="1"/>
        <v>2.0666270138189429E-2</v>
      </c>
      <c r="E28" s="167">
        <f t="shared" si="2"/>
        <v>4.6976201456571613E-3</v>
      </c>
      <c r="F28" s="167">
        <f t="shared" si="3"/>
        <v>3.8027163628033306E-3</v>
      </c>
      <c r="G28" s="167">
        <f t="shared" si="4"/>
        <v>4.4857824507118539E-2</v>
      </c>
      <c r="H28" s="167">
        <f t="shared" si="5"/>
        <v>5.8564816911162866E-2</v>
      </c>
      <c r="I28" s="167">
        <f t="shared" si="6"/>
        <v>4.1278744196461652E-2</v>
      </c>
      <c r="J28" s="167">
        <f t="shared" si="7"/>
        <v>2.3754049933956505E-2</v>
      </c>
      <c r="K28" s="167">
        <f t="shared" si="8"/>
        <v>1.9197683917489237E-2</v>
      </c>
      <c r="L28" s="167">
        <f t="shared" si="9"/>
        <v>2.6953430071758499E-2</v>
      </c>
    </row>
    <row r="29" spans="2:12" ht="22.5">
      <c r="B29" s="166" t="s">
        <v>519</v>
      </c>
      <c r="C29" s="167">
        <f t="shared" si="0"/>
        <v>4.2007808514064491E-3</v>
      </c>
      <c r="D29" s="167">
        <f t="shared" si="1"/>
        <v>5.5003058294030658E-3</v>
      </c>
      <c r="E29" s="167">
        <f t="shared" si="2"/>
        <v>5.1929947767052499E-3</v>
      </c>
      <c r="F29" s="167">
        <f t="shared" si="3"/>
        <v>6.9695378043786232E-3</v>
      </c>
      <c r="G29" s="167">
        <f t="shared" si="4"/>
        <v>7.6263481899727613E-3</v>
      </c>
      <c r="H29" s="167">
        <f t="shared" si="5"/>
        <v>2.2654014320139824E-2</v>
      </c>
      <c r="I29" s="167">
        <f t="shared" si="6"/>
        <v>1.1117293146046968E-2</v>
      </c>
      <c r="J29" s="167">
        <f t="shared" si="7"/>
        <v>1.1467428021012804E-2</v>
      </c>
      <c r="K29" s="167">
        <f t="shared" si="8"/>
        <v>6.8256165455463109E-3</v>
      </c>
      <c r="L29" s="167">
        <f t="shared" si="9"/>
        <v>9.9844220488940014E-3</v>
      </c>
    </row>
    <row r="30" spans="2:12" ht="22.5">
      <c r="B30" s="159" t="s">
        <v>105</v>
      </c>
      <c r="C30" s="167">
        <f t="shared" si="0"/>
        <v>4.4928456277777917E-2</v>
      </c>
      <c r="D30" s="167">
        <f t="shared" si="1"/>
        <v>3.2519486465876594E-2</v>
      </c>
      <c r="E30" s="167">
        <f t="shared" si="2"/>
        <v>2.7540452403784658E-2</v>
      </c>
      <c r="F30" s="167">
        <f t="shared" si="3"/>
        <v>3.19124137835122E-2</v>
      </c>
      <c r="G30" s="167">
        <f t="shared" si="4"/>
        <v>4.1315694828860432E-2</v>
      </c>
      <c r="H30" s="167">
        <f t="shared" si="5"/>
        <v>1.524238200592465E-2</v>
      </c>
      <c r="I30" s="167">
        <f t="shared" si="6"/>
        <v>1.1130043536342622E-2</v>
      </c>
      <c r="J30" s="167">
        <f t="shared" si="7"/>
        <v>8.6339271465365307E-3</v>
      </c>
      <c r="K30" s="167">
        <f t="shared" si="8"/>
        <v>1.0154730377779853E-2</v>
      </c>
      <c r="L30" s="167">
        <f t="shared" si="9"/>
        <v>7.0136838783363253E-3</v>
      </c>
    </row>
    <row r="31" spans="2:12" ht="22.5">
      <c r="B31" s="159" t="s">
        <v>525</v>
      </c>
      <c r="C31" s="167">
        <f t="shared" si="0"/>
        <v>7.7038913170309684E-2</v>
      </c>
      <c r="D31" s="167">
        <f t="shared" si="1"/>
        <v>7.5434628866903664E-2</v>
      </c>
      <c r="E31" s="167">
        <f t="shared" si="2"/>
        <v>9.5890698378363365E-2</v>
      </c>
      <c r="F31" s="167">
        <f t="shared" si="3"/>
        <v>9.6605964994987858E-2</v>
      </c>
      <c r="G31" s="167">
        <f t="shared" si="4"/>
        <v>8.7141030077971485E-2</v>
      </c>
      <c r="H31" s="167">
        <f t="shared" si="5"/>
        <v>0.10923284588113256</v>
      </c>
      <c r="I31" s="167">
        <f t="shared" si="6"/>
        <v>0.10455907013834284</v>
      </c>
      <c r="J31" s="167">
        <f t="shared" si="7"/>
        <v>0.10504457940351193</v>
      </c>
      <c r="K31" s="167">
        <f t="shared" si="8"/>
        <v>8.9262780911616948E-2</v>
      </c>
      <c r="L31" s="167">
        <f t="shared" si="9"/>
        <v>9.7572647273766466E-2</v>
      </c>
    </row>
    <row r="32" spans="2:12">
      <c r="B32" s="159" t="s">
        <v>117</v>
      </c>
      <c r="C32" s="167">
        <f t="shared" si="0"/>
        <v>0.73203362704536468</v>
      </c>
      <c r="D32" s="167">
        <f t="shared" si="1"/>
        <v>0.71560731963085022</v>
      </c>
      <c r="E32" s="167">
        <f t="shared" si="2"/>
        <v>0.77660151438110592</v>
      </c>
      <c r="F32" s="167">
        <f t="shared" si="3"/>
        <v>0.78460178777295375</v>
      </c>
      <c r="G32" s="167">
        <f t="shared" si="4"/>
        <v>0.77861449851263143</v>
      </c>
      <c r="H32" s="167">
        <f t="shared" si="5"/>
        <v>0.73471187668998894</v>
      </c>
      <c r="I32" s="167">
        <f t="shared" si="6"/>
        <v>0.7321139821171041</v>
      </c>
      <c r="J32" s="167">
        <f t="shared" si="7"/>
        <v>0.7439482467090579</v>
      </c>
      <c r="K32" s="167">
        <f t="shared" si="8"/>
        <v>0.80967275686287377</v>
      </c>
      <c r="L32" s="167">
        <f t="shared" si="9"/>
        <v>0.82233248058783248</v>
      </c>
    </row>
    <row r="33" spans="2:12">
      <c r="B33" s="160" t="s">
        <v>520</v>
      </c>
      <c r="C33" s="167">
        <f t="shared" si="0"/>
        <v>1.2092851737299109E-2</v>
      </c>
      <c r="D33" s="167">
        <f t="shared" si="1"/>
        <v>6.4364057678390138E-3</v>
      </c>
      <c r="E33" s="167">
        <f t="shared" si="2"/>
        <v>6.2347033468461441E-3</v>
      </c>
      <c r="F33" s="167">
        <f t="shared" si="3"/>
        <v>1.0393427251490025E-2</v>
      </c>
      <c r="G33" s="167">
        <f t="shared" si="4"/>
        <v>1.2025422103109588E-2</v>
      </c>
      <c r="H33" s="167">
        <f t="shared" si="5"/>
        <v>1.6079915971045463E-2</v>
      </c>
      <c r="I33" s="167">
        <f t="shared" si="6"/>
        <v>3.2109106406401862E-2</v>
      </c>
      <c r="J33" s="167">
        <f t="shared" si="7"/>
        <v>9.3580858396912547E-2</v>
      </c>
      <c r="K33" s="167">
        <f t="shared" si="8"/>
        <v>0.13393278605164205</v>
      </c>
      <c r="L33" s="167">
        <f t="shared" si="9"/>
        <v>0.12069468988146131</v>
      </c>
    </row>
    <row r="34" spans="2:12">
      <c r="B34" s="160" t="s">
        <v>521</v>
      </c>
      <c r="C34" s="167">
        <f t="shared" si="0"/>
        <v>0.71994077530806555</v>
      </c>
      <c r="D34" s="167">
        <f t="shared" si="1"/>
        <v>0.70917091386301123</v>
      </c>
      <c r="E34" s="167">
        <f t="shared" si="2"/>
        <v>0.77036681103425986</v>
      </c>
      <c r="F34" s="167">
        <f t="shared" si="3"/>
        <v>0.77406790718925944</v>
      </c>
      <c r="G34" s="167">
        <f t="shared" si="4"/>
        <v>0.76658907640952179</v>
      </c>
      <c r="H34" s="167">
        <f t="shared" si="5"/>
        <v>0.71841625012647814</v>
      </c>
      <c r="I34" s="167">
        <f t="shared" si="6"/>
        <v>0.69994549801508799</v>
      </c>
      <c r="J34" s="167">
        <f t="shared" si="7"/>
        <v>0.63957786581690423</v>
      </c>
      <c r="K34" s="167">
        <f t="shared" si="8"/>
        <v>0.66017274994001363</v>
      </c>
      <c r="L34" s="167">
        <f t="shared" si="9"/>
        <v>0.68006646762806044</v>
      </c>
    </row>
    <row r="35" spans="2:12" ht="22.5">
      <c r="B35" s="160" t="s">
        <v>526</v>
      </c>
      <c r="C35" s="167">
        <f t="shared" si="0"/>
        <v>0</v>
      </c>
      <c r="D35" s="167">
        <f t="shared" si="1"/>
        <v>0</v>
      </c>
      <c r="E35" s="167">
        <f t="shared" si="2"/>
        <v>0</v>
      </c>
      <c r="F35" s="167">
        <f t="shared" si="3"/>
        <v>1.4045333220436709E-4</v>
      </c>
      <c r="G35" s="167">
        <f t="shared" si="4"/>
        <v>0</v>
      </c>
      <c r="H35" s="167">
        <f t="shared" si="5"/>
        <v>2.1571059246528791E-4</v>
      </c>
      <c r="I35" s="167">
        <f t="shared" si="6"/>
        <v>5.9377695614277176E-5</v>
      </c>
      <c r="J35" s="167">
        <f t="shared" si="7"/>
        <v>1.0789522495241205E-2</v>
      </c>
      <c r="K35" s="167">
        <f t="shared" si="8"/>
        <v>1.5567220871217998E-2</v>
      </c>
      <c r="L35" s="167">
        <f t="shared" si="9"/>
        <v>2.1571323078310681E-2</v>
      </c>
    </row>
    <row r="36" spans="2:12">
      <c r="B36" s="159" t="s">
        <v>522</v>
      </c>
      <c r="C36" s="167">
        <f t="shared" si="0"/>
        <v>8.8611485715279104E-2</v>
      </c>
      <c r="D36" s="167">
        <f t="shared" si="1"/>
        <v>0.12103082107207845</v>
      </c>
      <c r="E36" s="167">
        <f t="shared" si="2"/>
        <v>7.4314410525989999E-2</v>
      </c>
      <c r="F36" s="167">
        <f t="shared" si="3"/>
        <v>6.1667464619965848E-2</v>
      </c>
      <c r="G36" s="167">
        <f t="shared" si="4"/>
        <v>2.8180864342061407E-2</v>
      </c>
      <c r="H36" s="167">
        <f t="shared" si="5"/>
        <v>5.1686363881374105E-2</v>
      </c>
      <c r="I36" s="167">
        <f t="shared" si="6"/>
        <v>9.0589330874130861E-2</v>
      </c>
      <c r="J36" s="167">
        <f t="shared" si="7"/>
        <v>9.8138047641226994E-2</v>
      </c>
      <c r="K36" s="167">
        <f t="shared" si="8"/>
        <v>5.6800907341113316E-2</v>
      </c>
      <c r="L36" s="167">
        <f t="shared" si="9"/>
        <v>2.8009602734438505E-2</v>
      </c>
    </row>
    <row r="37" spans="2:12">
      <c r="B37" s="159" t="s">
        <v>523</v>
      </c>
      <c r="C37" s="168">
        <v>523052803.21023011</v>
      </c>
      <c r="D37" s="168">
        <v>652227369.03510273</v>
      </c>
      <c r="E37" s="168">
        <v>726520854.00203395</v>
      </c>
      <c r="F37" s="168">
        <v>838000766.18146896</v>
      </c>
      <c r="G37" s="168">
        <v>1001445096.6245849</v>
      </c>
      <c r="H37" s="168">
        <v>1163943768.9662964</v>
      </c>
      <c r="I37" s="168">
        <v>1403830752.2321103</v>
      </c>
      <c r="J37" s="168">
        <v>1722889144.3773849</v>
      </c>
      <c r="K37" s="168">
        <v>1846116528.2163453</v>
      </c>
      <c r="L37" s="168">
        <v>2118147076.1587715</v>
      </c>
    </row>
    <row r="43" spans="2:12">
      <c r="B43" s="161"/>
      <c r="C43" s="161">
        <v>2001</v>
      </c>
      <c r="D43" s="161">
        <v>2002</v>
      </c>
      <c r="E43" s="161">
        <v>2003</v>
      </c>
      <c r="F43" s="161">
        <v>2004</v>
      </c>
      <c r="G43" s="161">
        <v>2005</v>
      </c>
      <c r="H43" s="161">
        <v>2006</v>
      </c>
      <c r="I43" s="161">
        <v>2007</v>
      </c>
      <c r="J43" s="161">
        <v>2008</v>
      </c>
      <c r="K43" s="161">
        <v>2009</v>
      </c>
      <c r="L43" s="161">
        <v>2010</v>
      </c>
    </row>
    <row r="44" spans="2:12">
      <c r="B44" s="169" t="s">
        <v>129</v>
      </c>
      <c r="C44" s="162">
        <v>199173187.60601845</v>
      </c>
      <c r="D44" s="162">
        <v>222371817.33086082</v>
      </c>
      <c r="E44" s="162">
        <v>251832850.85171229</v>
      </c>
      <c r="F44" s="162">
        <v>303142484.30302769</v>
      </c>
      <c r="G44" s="162">
        <v>354030197.07655483</v>
      </c>
      <c r="H44" s="162">
        <v>424568291.26375216</v>
      </c>
      <c r="I44" s="162">
        <v>522389263.69654685</v>
      </c>
      <c r="J44" s="162">
        <v>649550620.24128497</v>
      </c>
      <c r="K44" s="162">
        <v>628985164.36017466</v>
      </c>
      <c r="L44" s="162">
        <v>719472379.79385149</v>
      </c>
    </row>
    <row r="45" spans="2:12">
      <c r="B45" s="169" t="s">
        <v>173</v>
      </c>
      <c r="C45" s="162">
        <v>90785232.550135896</v>
      </c>
      <c r="D45" s="162">
        <v>101073815.79099321</v>
      </c>
      <c r="E45" s="162">
        <v>115727997.75853848</v>
      </c>
      <c r="F45" s="162">
        <v>134197254.20516486</v>
      </c>
      <c r="G45" s="162">
        <v>165656461.35357499</v>
      </c>
      <c r="H45" s="162">
        <v>211550125.4065665</v>
      </c>
      <c r="I45" s="162">
        <v>265528021.94223583</v>
      </c>
      <c r="J45" s="162">
        <v>363846965.28431499</v>
      </c>
      <c r="K45" s="162">
        <v>419292144.26773977</v>
      </c>
      <c r="L45" s="162">
        <v>380337834.4638648</v>
      </c>
    </row>
    <row r="46" spans="2:12" ht="30">
      <c r="B46" s="169" t="s">
        <v>527</v>
      </c>
      <c r="C46" s="162">
        <v>159670292.98010033</v>
      </c>
      <c r="D46" s="162">
        <v>224373487.88260901</v>
      </c>
      <c r="E46" s="162">
        <v>290954566.64055616</v>
      </c>
      <c r="F46" s="162">
        <v>330583933.84725082</v>
      </c>
      <c r="G46" s="162">
        <v>392412815.6579386</v>
      </c>
      <c r="H46" s="162">
        <v>394728625.93433636</v>
      </c>
      <c r="I46" s="162">
        <v>468942635.15999997</v>
      </c>
      <c r="J46" s="162">
        <v>568224819.91138804</v>
      </c>
      <c r="K46" s="162">
        <v>636049805.58750117</v>
      </c>
      <c r="L46" s="162">
        <v>840038288.10809898</v>
      </c>
    </row>
    <row r="47" spans="2:12" ht="30">
      <c r="B47" s="169" t="s">
        <v>528</v>
      </c>
      <c r="C47" s="170">
        <v>4986506.99</v>
      </c>
      <c r="D47" s="162">
        <v>14915735.933854669</v>
      </c>
      <c r="E47" s="162">
        <v>11853650.534387413</v>
      </c>
      <c r="F47" s="162">
        <v>11102040.174526509</v>
      </c>
      <c r="G47" s="162">
        <v>15082274.242800001</v>
      </c>
      <c r="H47" s="162">
        <v>4462362.3554393835</v>
      </c>
      <c r="I47" s="170">
        <v>5229161.8443120001</v>
      </c>
      <c r="J47" s="162">
        <v>6867029.6182836639</v>
      </c>
      <c r="K47" s="171">
        <v>7261318.9161449997</v>
      </c>
      <c r="L47" s="162">
        <v>7747415.4100000011</v>
      </c>
    </row>
    <row r="48" spans="2:12">
      <c r="B48" s="169" t="s">
        <v>237</v>
      </c>
      <c r="C48" s="162">
        <v>11902504.68</v>
      </c>
      <c r="D48" s="162">
        <v>10749767.817525908</v>
      </c>
      <c r="E48" s="162">
        <v>11537237.216839651</v>
      </c>
      <c r="F48" s="162">
        <v>19931381.834053691</v>
      </c>
      <c r="G48" s="162">
        <v>55932052.580535859</v>
      </c>
      <c r="H48" s="162">
        <v>72609989.799530864</v>
      </c>
      <c r="I48" s="162">
        <v>35991766.815023467</v>
      </c>
      <c r="J48" s="162">
        <v>99858242.839292154</v>
      </c>
      <c r="K48" s="162">
        <v>128405379.96065778</v>
      </c>
      <c r="L48" s="162">
        <v>113162699.4161631</v>
      </c>
    </row>
    <row r="49" spans="2:12">
      <c r="B49" s="169" t="s">
        <v>529</v>
      </c>
      <c r="C49" s="162">
        <v>56535078.609999999</v>
      </c>
      <c r="D49" s="162">
        <v>78742744.279259026</v>
      </c>
      <c r="E49" s="162">
        <v>44614551</v>
      </c>
      <c r="F49" s="162">
        <v>39043671.819999993</v>
      </c>
      <c r="G49" s="162">
        <v>18331295.709700003</v>
      </c>
      <c r="H49" s="162">
        <v>56024373.830601223</v>
      </c>
      <c r="I49" s="162">
        <v>105749902.77399218</v>
      </c>
      <c r="J49" s="162">
        <v>34541466.482822031</v>
      </c>
      <c r="K49" s="162">
        <v>26122715.105280682</v>
      </c>
      <c r="L49" s="162">
        <v>57388458.966365553</v>
      </c>
    </row>
    <row r="50" spans="2:12">
      <c r="C50" s="94">
        <f>SUM(C44:C49)</f>
        <v>523052803.4162547</v>
      </c>
      <c r="D50" s="94">
        <f t="shared" ref="D50:L50" si="10">SUM(D44:D49)</f>
        <v>652227369.03510261</v>
      </c>
      <c r="E50" s="94">
        <f t="shared" si="10"/>
        <v>726520854.00203407</v>
      </c>
      <c r="F50" s="94">
        <f t="shared" si="10"/>
        <v>838000766.18402338</v>
      </c>
      <c r="G50" s="94">
        <f t="shared" si="10"/>
        <v>1001445096.6211044</v>
      </c>
      <c r="H50" s="94">
        <f t="shared" si="10"/>
        <v>1163943768.5902267</v>
      </c>
      <c r="I50" s="94">
        <f t="shared" si="10"/>
        <v>1403830752.2321105</v>
      </c>
      <c r="J50" s="94">
        <f t="shared" si="10"/>
        <v>1722889144.3773856</v>
      </c>
      <c r="K50" s="94">
        <f t="shared" si="10"/>
        <v>1846116528.197499</v>
      </c>
      <c r="L50" s="94">
        <f t="shared" si="10"/>
        <v>2118147076.158344</v>
      </c>
    </row>
    <row r="52" spans="2:12">
      <c r="C52" s="94"/>
      <c r="D52" s="94"/>
      <c r="E52" s="94"/>
      <c r="F52" s="94"/>
      <c r="G52" s="94"/>
      <c r="H52" s="94"/>
      <c r="I52" s="94"/>
      <c r="J52" s="94"/>
      <c r="K52" s="94"/>
      <c r="L52" s="94"/>
    </row>
    <row r="53" spans="2:12">
      <c r="B53" s="169" t="s">
        <v>129</v>
      </c>
      <c r="C53" s="167">
        <f>C44/C$50</f>
        <v>0.38078982906724407</v>
      </c>
      <c r="D53" s="167">
        <f>D44/D$50</f>
        <v>0.34094217429089957</v>
      </c>
      <c r="E53" s="167">
        <f t="shared" ref="E53:L53" si="11">E44/E$50</f>
        <v>0.34662852341332412</v>
      </c>
      <c r="F53" s="167">
        <f t="shared" si="11"/>
        <v>0.36174487725522936</v>
      </c>
      <c r="G53" s="167">
        <f t="shared" si="11"/>
        <v>0.35351932749090265</v>
      </c>
      <c r="H53" s="167">
        <f t="shared" si="11"/>
        <v>0.36476701256624361</v>
      </c>
      <c r="I53" s="167">
        <f t="shared" si="11"/>
        <v>0.37211698266756205</v>
      </c>
      <c r="J53" s="167">
        <f t="shared" si="11"/>
        <v>0.37701242843225313</v>
      </c>
      <c r="K53" s="167">
        <f t="shared" si="11"/>
        <v>0.34070718438033792</v>
      </c>
      <c r="L53" s="167">
        <f t="shared" si="11"/>
        <v>0.3396706432202759</v>
      </c>
    </row>
    <row r="54" spans="2:12">
      <c r="B54" s="169" t="s">
        <v>173</v>
      </c>
      <c r="C54" s="167">
        <f t="shared" ref="C54:L58" si="12">C45/C$50</f>
        <v>0.17356800681916507</v>
      </c>
      <c r="D54" s="167">
        <f t="shared" si="12"/>
        <v>0.15496714886485155</v>
      </c>
      <c r="E54" s="167">
        <f t="shared" si="12"/>
        <v>0.15929067571983899</v>
      </c>
      <c r="F54" s="167">
        <f t="shared" si="12"/>
        <v>0.16013977506996147</v>
      </c>
      <c r="G54" s="167">
        <f t="shared" si="12"/>
        <v>0.16541741720290326</v>
      </c>
      <c r="H54" s="167">
        <f t="shared" si="12"/>
        <v>0.18175287424992778</v>
      </c>
      <c r="I54" s="167">
        <f t="shared" si="12"/>
        <v>0.1891453236225539</v>
      </c>
      <c r="J54" s="167">
        <f t="shared" si="12"/>
        <v>0.21118419979121833</v>
      </c>
      <c r="K54" s="167">
        <f t="shared" si="12"/>
        <v>0.22712116914804176</v>
      </c>
      <c r="L54" s="167">
        <f t="shared" si="12"/>
        <v>0.17956157943181103</v>
      </c>
    </row>
    <row r="55" spans="2:12" ht="30">
      <c r="B55" s="169" t="s">
        <v>527</v>
      </c>
      <c r="C55" s="167">
        <f t="shared" si="12"/>
        <v>0.30526610685810984</v>
      </c>
      <c r="D55" s="167">
        <f t="shared" si="12"/>
        <v>0.34401115091895712</v>
      </c>
      <c r="E55" s="167">
        <f t="shared" si="12"/>
        <v>0.40047655210147837</v>
      </c>
      <c r="F55" s="167">
        <f t="shared" si="12"/>
        <v>0.39449120715321068</v>
      </c>
      <c r="G55" s="167">
        <f t="shared" si="12"/>
        <v>0.39184655951878661</v>
      </c>
      <c r="H55" s="167">
        <f t="shared" si="12"/>
        <v>0.33913032277532895</v>
      </c>
      <c r="I55" s="167">
        <f t="shared" si="12"/>
        <v>0.33404499396695408</v>
      </c>
      <c r="J55" s="167">
        <f t="shared" si="12"/>
        <v>0.32980927517349473</v>
      </c>
      <c r="K55" s="167">
        <f t="shared" si="12"/>
        <v>0.34453394239881702</v>
      </c>
      <c r="L55" s="167">
        <f t="shared" si="12"/>
        <v>0.39659110434940409</v>
      </c>
    </row>
    <row r="56" spans="2:12" ht="30">
      <c r="B56" s="169" t="s">
        <v>528</v>
      </c>
      <c r="C56" s="167">
        <f t="shared" si="12"/>
        <v>9.5334676679510108E-3</v>
      </c>
      <c r="D56" s="167">
        <f t="shared" si="12"/>
        <v>2.2868920627971856E-2</v>
      </c>
      <c r="E56" s="167">
        <f t="shared" si="12"/>
        <v>1.6315637010406073E-2</v>
      </c>
      <c r="F56" s="167">
        <f t="shared" si="12"/>
        <v>1.3248245851947732E-2</v>
      </c>
      <c r="G56" s="167">
        <f t="shared" si="12"/>
        <v>1.5060510350180847E-2</v>
      </c>
      <c r="H56" s="167">
        <f t="shared" si="12"/>
        <v>3.8338298428662191E-3</v>
      </c>
      <c r="I56" s="167">
        <f t="shared" si="12"/>
        <v>3.7249232758276309E-3</v>
      </c>
      <c r="J56" s="167">
        <f t="shared" si="12"/>
        <v>3.985764052605519E-3</v>
      </c>
      <c r="K56" s="167">
        <f t="shared" si="12"/>
        <v>3.9332939200943974E-3</v>
      </c>
      <c r="L56" s="167">
        <f t="shared" si="12"/>
        <v>3.6576380824561946E-3</v>
      </c>
    </row>
    <row r="57" spans="2:12">
      <c r="B57" s="169" t="s">
        <v>237</v>
      </c>
      <c r="C57" s="167">
        <f t="shared" si="12"/>
        <v>2.2755837655892987E-2</v>
      </c>
      <c r="D57" s="167">
        <f t="shared" si="12"/>
        <v>1.6481626389626958E-2</v>
      </c>
      <c r="E57" s="167">
        <f t="shared" si="12"/>
        <v>1.588011844847519E-2</v>
      </c>
      <c r="F57" s="167">
        <f t="shared" si="12"/>
        <v>2.3784443449633791E-2</v>
      </c>
      <c r="G57" s="167">
        <f t="shared" si="12"/>
        <v>5.5851341994934835E-2</v>
      </c>
      <c r="H57" s="167">
        <f t="shared" si="12"/>
        <v>6.2382729955654449E-2</v>
      </c>
      <c r="I57" s="167">
        <f t="shared" si="12"/>
        <v>2.5638252159525681E-2</v>
      </c>
      <c r="J57" s="167">
        <f t="shared" si="12"/>
        <v>5.7959760884893574E-2</v>
      </c>
      <c r="K57" s="167">
        <f t="shared" si="12"/>
        <v>6.955432010894215E-2</v>
      </c>
      <c r="L57" s="167">
        <f t="shared" si="12"/>
        <v>5.3425326640397806E-2</v>
      </c>
    </row>
    <row r="58" spans="2:12">
      <c r="B58" s="169" t="s">
        <v>529</v>
      </c>
      <c r="C58" s="167">
        <f t="shared" si="12"/>
        <v>0.10808675193163697</v>
      </c>
      <c r="D58" s="167">
        <f t="shared" si="12"/>
        <v>0.12072897890769303</v>
      </c>
      <c r="E58" s="167">
        <f t="shared" si="12"/>
        <v>6.1408493306477185E-2</v>
      </c>
      <c r="F58" s="167">
        <f t="shared" si="12"/>
        <v>4.6591451220017233E-2</v>
      </c>
      <c r="G58" s="167">
        <f t="shared" si="12"/>
        <v>1.8304843442291704E-2</v>
      </c>
      <c r="H58" s="167">
        <f t="shared" si="12"/>
        <v>4.8133230609978837E-2</v>
      </c>
      <c r="I58" s="167">
        <f t="shared" si="12"/>
        <v>7.5329524307576501E-2</v>
      </c>
      <c r="J58" s="167">
        <f t="shared" si="12"/>
        <v>2.0048571665534847E-2</v>
      </c>
      <c r="K58" s="167">
        <f t="shared" si="12"/>
        <v>1.4150090043766756E-2</v>
      </c>
      <c r="L58" s="167">
        <f t="shared" si="12"/>
        <v>2.7093708275654899E-2</v>
      </c>
    </row>
    <row r="65" spans="2:12" ht="15.75" thickBot="1">
      <c r="C65" s="7"/>
      <c r="D65" s="94"/>
      <c r="E65" s="94"/>
      <c r="F65" s="94"/>
      <c r="G65" s="94"/>
      <c r="H65" s="94"/>
      <c r="I65" s="94"/>
      <c r="J65" s="94"/>
      <c r="K65" s="158"/>
      <c r="L65" s="94"/>
    </row>
    <row r="66" spans="2:12" ht="15.75" thickBot="1">
      <c r="B66" s="172" t="s">
        <v>530</v>
      </c>
      <c r="C66" s="7">
        <v>143741163.34233195</v>
      </c>
      <c r="D66" s="94">
        <v>158919555.41282368</v>
      </c>
      <c r="E66" s="94">
        <v>180547902.59994137</v>
      </c>
      <c r="F66" s="94">
        <v>214078248.65337113</v>
      </c>
      <c r="G66" s="94">
        <v>242623727.04748675</v>
      </c>
      <c r="H66" s="94">
        <v>279123701.47909653</v>
      </c>
      <c r="I66" s="94">
        <v>336655943.9096275</v>
      </c>
      <c r="J66" s="94">
        <v>409399635.78484422</v>
      </c>
      <c r="K66" s="158">
        <v>425311936.99052584</v>
      </c>
      <c r="L66" s="94">
        <v>371539634.16982937</v>
      </c>
    </row>
    <row r="67" spans="2:12" ht="15.75" thickBot="1">
      <c r="B67" s="173" t="s">
        <v>165</v>
      </c>
      <c r="C67" s="94">
        <v>97061413.866813302</v>
      </c>
      <c r="D67" s="94">
        <v>104838165.56469968</v>
      </c>
      <c r="E67" s="94">
        <v>118809557.17761944</v>
      </c>
      <c r="F67" s="94">
        <v>141887059.28805062</v>
      </c>
      <c r="G67" s="94">
        <v>166969020.06348699</v>
      </c>
      <c r="H67" s="94">
        <v>192863502.80588225</v>
      </c>
      <c r="I67" s="94">
        <v>217207127.2562606</v>
      </c>
      <c r="J67" s="94">
        <v>240575730.28789455</v>
      </c>
      <c r="K67" s="94">
        <v>271912393.52046281</v>
      </c>
      <c r="L67" s="94">
        <v>376716115.97633773</v>
      </c>
    </row>
    <row r="68" spans="2:12" ht="15.75" thickBot="1">
      <c r="B68" s="172" t="s">
        <v>531</v>
      </c>
      <c r="C68" s="7">
        <v>3330184.3809293937</v>
      </c>
      <c r="D68" s="94">
        <v>3419059.495451252</v>
      </c>
      <c r="E68" s="94">
        <v>5310587.2049928876</v>
      </c>
      <c r="F68" s="94">
        <v>3579385.05469028</v>
      </c>
      <c r="G68" s="94">
        <v>5204910.0215236684</v>
      </c>
      <c r="H68" s="94">
        <v>7660857.6822373783</v>
      </c>
      <c r="I68" s="94">
        <v>6584320</v>
      </c>
      <c r="J68" s="94">
        <v>6900585.9299999997</v>
      </c>
      <c r="K68" s="158">
        <v>7908330.2456880007</v>
      </c>
      <c r="L68" s="94">
        <v>18196076.800000001</v>
      </c>
    </row>
    <row r="69" spans="2:12" ht="15.75" thickBot="1">
      <c r="B69" s="174" t="s">
        <v>532</v>
      </c>
      <c r="C69" s="94">
        <v>41733199.356079705</v>
      </c>
      <c r="D69" s="94">
        <v>50169237.478879422</v>
      </c>
      <c r="E69" s="94">
        <v>57945654.487096965</v>
      </c>
      <c r="F69" s="94">
        <v>68657583.877999142</v>
      </c>
      <c r="G69" s="94">
        <v>95937450.605466798</v>
      </c>
      <c r="H69" s="94">
        <v>127607134.1352822</v>
      </c>
      <c r="I69" s="94">
        <v>158227451.00945687</v>
      </c>
      <c r="J69" s="94">
        <v>166784089.84511545</v>
      </c>
      <c r="K69" s="94">
        <v>171544693.91513881</v>
      </c>
      <c r="L69" s="94">
        <v>160136193.85656258</v>
      </c>
    </row>
    <row r="70" spans="2:12" ht="26.25" thickBot="1">
      <c r="B70" s="173" t="s">
        <v>533</v>
      </c>
      <c r="C70" s="94">
        <v>192097003.33010033</v>
      </c>
      <c r="D70" s="94">
        <v>256672260.88260901</v>
      </c>
      <c r="E70" s="94">
        <v>319106948.64055616</v>
      </c>
      <c r="F70" s="94">
        <v>346330505.72325081</v>
      </c>
      <c r="G70" s="94">
        <v>399443628.3756386</v>
      </c>
      <c r="H70" s="94">
        <v>424788455.76391906</v>
      </c>
      <c r="I70" s="94">
        <v>514972732.19154102</v>
      </c>
      <c r="J70" s="94">
        <v>716767769.27869785</v>
      </c>
      <c r="K70" s="94">
        <v>729868706.82455516</v>
      </c>
      <c r="L70" s="94">
        <v>925104870.96838462</v>
      </c>
    </row>
    <row r="71" spans="2:12" ht="15.75" thickBot="1">
      <c r="B71" s="175" t="s">
        <v>534</v>
      </c>
      <c r="C71" s="94">
        <f>SUM(C66:C70)</f>
        <v>477962964.27625465</v>
      </c>
      <c r="D71" s="94">
        <f t="shared" ref="D71:L71" si="13">SUM(D66:D70)</f>
        <v>574018278.834463</v>
      </c>
      <c r="E71" s="94">
        <f t="shared" si="13"/>
        <v>681720650.11020684</v>
      </c>
      <c r="F71" s="94">
        <f t="shared" si="13"/>
        <v>774532782.59736204</v>
      </c>
      <c r="G71" s="94">
        <f t="shared" si="13"/>
        <v>910178736.11360276</v>
      </c>
      <c r="H71" s="94">
        <f t="shared" si="13"/>
        <v>1032043651.8664174</v>
      </c>
      <c r="I71" s="94">
        <f t="shared" si="13"/>
        <v>1233647574.3668859</v>
      </c>
      <c r="J71" s="94">
        <f t="shared" si="13"/>
        <v>1540427811.1265521</v>
      </c>
      <c r="K71" s="94">
        <f t="shared" si="13"/>
        <v>1606546061.4963708</v>
      </c>
      <c r="L71" s="94">
        <f t="shared" si="13"/>
        <v>1851692891.7711143</v>
      </c>
    </row>
    <row r="72" spans="2:12" ht="15.75" thickBot="1">
      <c r="B72" s="176"/>
    </row>
    <row r="73" spans="2:12" ht="26.25" thickBot="1">
      <c r="B73" s="172" t="s">
        <v>535</v>
      </c>
      <c r="C73" s="94">
        <v>8593844.839999998</v>
      </c>
      <c r="D73" s="94">
        <v>20184026.003113694</v>
      </c>
      <c r="E73" s="94">
        <v>15841516.529987413</v>
      </c>
      <c r="F73" s="94">
        <v>18812063.264607947</v>
      </c>
      <c r="G73" s="94">
        <v>18252443.944330875</v>
      </c>
      <c r="H73" s="94">
        <v>12853118.321979385</v>
      </c>
      <c r="I73" s="94">
        <v>15871437.458310999</v>
      </c>
      <c r="J73" s="94">
        <v>11077677.783058334</v>
      </c>
      <c r="K73" s="94">
        <v>21767341.572727002</v>
      </c>
      <c r="L73" s="94">
        <v>34027617.7717136</v>
      </c>
    </row>
    <row r="74" spans="2:12" ht="15.75" thickBot="1">
      <c r="B74" s="173" t="s">
        <v>536</v>
      </c>
      <c r="C74" s="94">
        <v>6035636.79</v>
      </c>
      <c r="D74" s="94">
        <v>5210659.844563351</v>
      </c>
      <c r="E74" s="94">
        <v>7874608.4628637452</v>
      </c>
      <c r="F74" s="94">
        <v>23388658.431975998</v>
      </c>
      <c r="G74" s="94">
        <v>33666757.068466663</v>
      </c>
      <c r="H74" s="94">
        <v>36731112.715175599</v>
      </c>
      <c r="I74" s="94">
        <v>49601433.550998271</v>
      </c>
      <c r="J74" s="94">
        <v>118428080.92624751</v>
      </c>
      <c r="K74" s="94">
        <v>141345090.76892325</v>
      </c>
      <c r="L74" s="94">
        <v>127005784.65880364</v>
      </c>
    </row>
    <row r="75" spans="2:12" ht="16.5" thickTop="1" thickBot="1">
      <c r="B75" s="177" t="s">
        <v>537</v>
      </c>
      <c r="C75" s="94">
        <v>492592445.90625465</v>
      </c>
      <c r="D75" s="94">
        <v>599412964.68214011</v>
      </c>
      <c r="E75" s="94">
        <v>705436775.1030581</v>
      </c>
      <c r="F75" s="94">
        <v>816733504.29394579</v>
      </c>
      <c r="G75" s="94">
        <v>962097937.12640047</v>
      </c>
      <c r="H75" s="94">
        <v>1081627882.9035726</v>
      </c>
      <c r="I75" s="94">
        <v>1299120445.3761954</v>
      </c>
      <c r="J75" s="94">
        <v>1669933569.8358581</v>
      </c>
      <c r="K75" s="94">
        <v>1769658493.838021</v>
      </c>
      <c r="L75" s="94">
        <v>2012726294.2016315</v>
      </c>
    </row>
    <row r="77" spans="2:12" ht="15.75" thickBot="1"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spans="2:12" ht="15.75" thickBot="1">
      <c r="B78" s="178" t="s">
        <v>530</v>
      </c>
      <c r="C78" s="186">
        <f>C66/C$75</f>
        <v>0.29180545608628222</v>
      </c>
      <c r="D78" s="186">
        <f t="shared" ref="D78:L78" si="14">D66/D$75</f>
        <v>0.26512532223439039</v>
      </c>
      <c r="E78" s="186">
        <f t="shared" si="14"/>
        <v>0.25593775228625543</v>
      </c>
      <c r="F78" s="186">
        <f t="shared" si="14"/>
        <v>0.26211517897559333</v>
      </c>
      <c r="G78" s="186">
        <f t="shared" si="14"/>
        <v>0.25218194290298207</v>
      </c>
      <c r="H78" s="186">
        <f t="shared" si="14"/>
        <v>0.25805889982218633</v>
      </c>
      <c r="I78" s="186">
        <f t="shared" si="14"/>
        <v>0.25914144074003831</v>
      </c>
      <c r="J78" s="186">
        <f t="shared" si="14"/>
        <v>0.24515923458265776</v>
      </c>
      <c r="K78" s="186">
        <f t="shared" si="14"/>
        <v>0.24033560060964798</v>
      </c>
      <c r="L78" s="186">
        <f t="shared" si="14"/>
        <v>0.1845952106057244</v>
      </c>
    </row>
    <row r="79" spans="2:12" ht="15.75" thickBot="1">
      <c r="B79" s="179" t="s">
        <v>165</v>
      </c>
      <c r="C79" s="186">
        <f t="shared" ref="C79:L79" si="15">C67/C$75</f>
        <v>0.1970420266763187</v>
      </c>
      <c r="D79" s="186">
        <f t="shared" si="15"/>
        <v>0.17490139810421654</v>
      </c>
      <c r="E79" s="186">
        <f t="shared" si="15"/>
        <v>0.16841985188575179</v>
      </c>
      <c r="F79" s="186">
        <f t="shared" si="15"/>
        <v>0.17372503826778837</v>
      </c>
      <c r="G79" s="186">
        <f t="shared" si="15"/>
        <v>0.17354680185906124</v>
      </c>
      <c r="H79" s="186">
        <f t="shared" si="15"/>
        <v>0.1783085531117693</v>
      </c>
      <c r="I79" s="186">
        <f t="shared" si="15"/>
        <v>0.16719552681149777</v>
      </c>
      <c r="J79" s="186">
        <f t="shared" si="15"/>
        <v>0.14406305414384918</v>
      </c>
      <c r="K79" s="186">
        <f t="shared" si="15"/>
        <v>0.15365246711004754</v>
      </c>
      <c r="L79" s="186">
        <f t="shared" si="15"/>
        <v>0.18716708628570186</v>
      </c>
    </row>
    <row r="80" spans="2:12" ht="15.75" thickBot="1">
      <c r="B80" s="178" t="s">
        <v>531</v>
      </c>
      <c r="C80" s="186">
        <f t="shared" ref="C80:L80" si="16">C68/C$75</f>
        <v>6.7605266962684233E-3</v>
      </c>
      <c r="D80" s="186">
        <f t="shared" si="16"/>
        <v>5.7040132544752828E-3</v>
      </c>
      <c r="E80" s="186">
        <f t="shared" si="16"/>
        <v>7.5280838657965591E-3</v>
      </c>
      <c r="F80" s="186">
        <f t="shared" si="16"/>
        <v>4.3825617975408104E-3</v>
      </c>
      <c r="G80" s="186">
        <f t="shared" si="16"/>
        <v>5.4099586130178417E-3</v>
      </c>
      <c r="H80" s="186">
        <f t="shared" si="16"/>
        <v>7.0827109797430635E-3</v>
      </c>
      <c r="I80" s="186">
        <f t="shared" si="16"/>
        <v>5.0682906449781356E-3</v>
      </c>
      <c r="J80" s="186">
        <f t="shared" si="16"/>
        <v>4.1322517581811801E-3</v>
      </c>
      <c r="K80" s="186">
        <f t="shared" si="16"/>
        <v>4.4688454146519976E-3</v>
      </c>
      <c r="L80" s="186">
        <f t="shared" si="16"/>
        <v>9.0405122904292663E-3</v>
      </c>
    </row>
    <row r="81" spans="2:12" ht="15.75" thickBot="1">
      <c r="B81" s="180" t="s">
        <v>532</v>
      </c>
      <c r="C81" s="186">
        <f t="shared" ref="C81:L81" si="17">C69/C$75</f>
        <v>8.4721557756129204E-2</v>
      </c>
      <c r="D81" s="186">
        <f t="shared" si="17"/>
        <v>8.3697284568216554E-2</v>
      </c>
      <c r="E81" s="186">
        <f t="shared" si="17"/>
        <v>8.2141527819600296E-2</v>
      </c>
      <c r="F81" s="186">
        <f t="shared" si="17"/>
        <v>8.4063630935959491E-2</v>
      </c>
      <c r="G81" s="186">
        <f t="shared" si="17"/>
        <v>9.971692787536092E-2</v>
      </c>
      <c r="H81" s="186">
        <f t="shared" si="17"/>
        <v>0.11797692732617768</v>
      </c>
      <c r="I81" s="186">
        <f t="shared" si="17"/>
        <v>0.12179582853354128</v>
      </c>
      <c r="J81" s="186">
        <f t="shared" si="17"/>
        <v>9.9874685351411363E-2</v>
      </c>
      <c r="K81" s="186">
        <f t="shared" si="17"/>
        <v>9.6936609245490107E-2</v>
      </c>
      <c r="L81" s="186">
        <f t="shared" si="17"/>
        <v>7.9561833279513175E-2</v>
      </c>
    </row>
    <row r="82" spans="2:12" ht="26.25" thickBot="1">
      <c r="B82" s="179" t="s">
        <v>533</v>
      </c>
      <c r="C82" s="186">
        <f t="shared" ref="C82:L82" si="18">C70/C$75</f>
        <v>0.38997147627119383</v>
      </c>
      <c r="D82" s="186">
        <f t="shared" si="18"/>
        <v>0.42820605493362751</v>
      </c>
      <c r="E82" s="186">
        <f t="shared" si="18"/>
        <v>0.45235371886295189</v>
      </c>
      <c r="F82" s="186">
        <f t="shared" si="18"/>
        <v>0.42404346571119117</v>
      </c>
      <c r="G82" s="186">
        <f t="shared" si="18"/>
        <v>0.41517979922989867</v>
      </c>
      <c r="H82" s="186">
        <f t="shared" si="18"/>
        <v>0.39273068166807701</v>
      </c>
      <c r="I82" s="186">
        <f t="shared" si="18"/>
        <v>0.39640106814146608</v>
      </c>
      <c r="J82" s="186">
        <f t="shared" si="18"/>
        <v>0.42921933077203228</v>
      </c>
      <c r="K82" s="186">
        <f t="shared" si="18"/>
        <v>0.41243477731210265</v>
      </c>
      <c r="L82" s="186">
        <f t="shared" si="18"/>
        <v>0.45962775645823067</v>
      </c>
    </row>
    <row r="83" spans="2:12" ht="15.75" thickBot="1">
      <c r="B83" s="181" t="s">
        <v>534</v>
      </c>
      <c r="C83" s="186">
        <f t="shared" ref="C83:L83" si="19">C71/C$75</f>
        <v>0.97030104348619239</v>
      </c>
      <c r="D83" s="186">
        <f t="shared" si="19"/>
        <v>0.95763407309492621</v>
      </c>
      <c r="E83" s="186">
        <f t="shared" si="19"/>
        <v>0.96638093472035602</v>
      </c>
      <c r="F83" s="186">
        <f t="shared" si="19"/>
        <v>0.94832987568807325</v>
      </c>
      <c r="G83" s="186">
        <f t="shared" si="19"/>
        <v>0.94603543048032068</v>
      </c>
      <c r="H83" s="186">
        <f t="shared" si="19"/>
        <v>0.95415777290795345</v>
      </c>
      <c r="I83" s="186">
        <f t="shared" si="19"/>
        <v>0.94960215487152144</v>
      </c>
      <c r="J83" s="186">
        <f t="shared" si="19"/>
        <v>0.92244855660813174</v>
      </c>
      <c r="K83" s="186">
        <f t="shared" si="19"/>
        <v>0.90782829969194034</v>
      </c>
      <c r="L83" s="186">
        <f t="shared" si="19"/>
        <v>0.91999239891959939</v>
      </c>
    </row>
    <row r="84" spans="2:12" ht="15.75" thickBot="1">
      <c r="B84" s="182"/>
      <c r="C84" s="186"/>
      <c r="D84" s="186"/>
      <c r="E84" s="186"/>
      <c r="F84" s="186"/>
      <c r="G84" s="186"/>
      <c r="H84" s="186"/>
      <c r="I84" s="186"/>
      <c r="J84" s="186"/>
      <c r="K84" s="186"/>
      <c r="L84" s="186"/>
    </row>
    <row r="85" spans="2:12" ht="26.25" thickBot="1">
      <c r="B85" s="178" t="s">
        <v>535</v>
      </c>
      <c r="C85" s="186">
        <f t="shared" ref="C85:L85" si="20">C73/C$75</f>
        <v>1.7446156374138742E-2</v>
      </c>
      <c r="D85" s="186">
        <f t="shared" si="20"/>
        <v>3.3672988727924805E-2</v>
      </c>
      <c r="E85" s="186">
        <f t="shared" si="20"/>
        <v>2.2456323641013905E-2</v>
      </c>
      <c r="F85" s="186">
        <f t="shared" si="20"/>
        <v>2.3033294416972279E-2</v>
      </c>
      <c r="G85" s="186">
        <f t="shared" si="20"/>
        <v>1.8971503045570784E-2</v>
      </c>
      <c r="H85" s="186">
        <f t="shared" si="20"/>
        <v>1.1883124062478745E-2</v>
      </c>
      <c r="I85" s="186">
        <f t="shared" si="20"/>
        <v>1.2217063871791346E-2</v>
      </c>
      <c r="J85" s="186">
        <f t="shared" si="20"/>
        <v>6.6336038649412784E-3</v>
      </c>
      <c r="K85" s="186">
        <f t="shared" si="20"/>
        <v>1.2300306329453526E-2</v>
      </c>
      <c r="L85" s="186">
        <f t="shared" si="20"/>
        <v>1.690623204443752E-2</v>
      </c>
    </row>
    <row r="86" spans="2:12" ht="15.75" thickBot="1">
      <c r="B86" s="179" t="s">
        <v>536</v>
      </c>
      <c r="C86" s="186">
        <f t="shared" ref="C86:L86" si="21">C74/C$75</f>
        <v>1.2252800139668896E-2</v>
      </c>
      <c r="D86" s="186">
        <f t="shared" si="21"/>
        <v>8.6929381771488502E-3</v>
      </c>
      <c r="E86" s="186">
        <f t="shared" si="21"/>
        <v>1.116274163862996E-2</v>
      </c>
      <c r="F86" s="186">
        <f t="shared" si="21"/>
        <v>2.8636829894954724E-2</v>
      </c>
      <c r="G86" s="186">
        <f t="shared" si="21"/>
        <v>3.4993066474108367E-2</v>
      </c>
      <c r="H86" s="186">
        <f t="shared" si="21"/>
        <v>3.3959103029567693E-2</v>
      </c>
      <c r="I86" s="186">
        <f t="shared" si="21"/>
        <v>3.8180781256686967E-2</v>
      </c>
      <c r="J86" s="186">
        <f t="shared" si="21"/>
        <v>7.0917839526926874E-2</v>
      </c>
      <c r="K86" s="186">
        <f t="shared" si="21"/>
        <v>7.9871393978606098E-2</v>
      </c>
      <c r="L86" s="186">
        <f t="shared" si="21"/>
        <v>6.3101369035963126E-2</v>
      </c>
    </row>
    <row r="87" spans="2:12" ht="16.5" thickTop="1" thickBot="1">
      <c r="B87" s="183" t="s">
        <v>537</v>
      </c>
      <c r="C87" s="184">
        <v>493</v>
      </c>
      <c r="D87" s="184">
        <v>599</v>
      </c>
      <c r="E87" s="184">
        <v>705</v>
      </c>
      <c r="F87" s="184">
        <v>817</v>
      </c>
      <c r="G87" s="184">
        <v>962</v>
      </c>
      <c r="H87" s="184">
        <v>1082</v>
      </c>
      <c r="I87" s="184">
        <v>1299</v>
      </c>
      <c r="J87" s="184">
        <v>1670</v>
      </c>
      <c r="K87" s="184">
        <v>1770</v>
      </c>
      <c r="L87" s="184">
        <v>2013</v>
      </c>
    </row>
    <row r="91" spans="2:12">
      <c r="B91" s="187" t="s">
        <v>530</v>
      </c>
      <c r="C91" s="185">
        <v>0.29180545608628222</v>
      </c>
      <c r="D91" s="185">
        <v>0.26512532223439039</v>
      </c>
      <c r="E91" s="185">
        <v>0.25593775228625543</v>
      </c>
      <c r="F91" s="185">
        <v>0.26211517897559333</v>
      </c>
      <c r="G91" s="185">
        <v>0.25218194290298207</v>
      </c>
      <c r="H91" s="185">
        <v>0.25805889982218633</v>
      </c>
      <c r="I91" s="185">
        <v>0.25914144074003831</v>
      </c>
      <c r="J91" s="185">
        <v>0.24515923458265776</v>
      </c>
      <c r="K91" s="185">
        <v>0.24033560060964798</v>
      </c>
      <c r="L91" s="185">
        <v>0.1845952106057244</v>
      </c>
    </row>
    <row r="92" spans="2:12">
      <c r="B92" s="187" t="s">
        <v>165</v>
      </c>
      <c r="C92" s="185">
        <v>0.1970420266763187</v>
      </c>
      <c r="D92" s="185">
        <v>0.17490139810421654</v>
      </c>
      <c r="E92" s="185">
        <v>0.16841985188575179</v>
      </c>
      <c r="F92" s="185">
        <v>0.17372503826778837</v>
      </c>
      <c r="G92" s="185">
        <v>0.17354680185906124</v>
      </c>
      <c r="H92" s="185">
        <v>0.1783085531117693</v>
      </c>
      <c r="I92" s="185">
        <v>0.16719552681149777</v>
      </c>
      <c r="J92" s="185">
        <v>0.14406305414384918</v>
      </c>
      <c r="K92" s="185">
        <v>0.15365246711004754</v>
      </c>
      <c r="L92" s="185">
        <v>0.18716708628570186</v>
      </c>
    </row>
    <row r="93" spans="2:12">
      <c r="B93" s="187" t="s">
        <v>533</v>
      </c>
      <c r="C93" s="185">
        <v>0.38997147627119383</v>
      </c>
      <c r="D93" s="185">
        <v>0.42820605493362751</v>
      </c>
      <c r="E93" s="185">
        <v>0.45235371886295189</v>
      </c>
      <c r="F93" s="185">
        <v>0.42404346571119117</v>
      </c>
      <c r="G93" s="185">
        <v>0.41517979922989867</v>
      </c>
      <c r="H93" s="185">
        <v>0.39273068166807701</v>
      </c>
      <c r="I93" s="185">
        <v>0.39640106814146608</v>
      </c>
      <c r="J93" s="185">
        <v>0.42921933077203228</v>
      </c>
      <c r="K93" s="185">
        <v>0.41243477731210265</v>
      </c>
      <c r="L93" s="185">
        <v>0.45962775645823067</v>
      </c>
    </row>
    <row r="94" spans="2:12">
      <c r="B94" s="188" t="s">
        <v>532</v>
      </c>
      <c r="C94" s="185">
        <v>8.4721557756129204E-2</v>
      </c>
      <c r="D94" s="185">
        <v>8.3697284568216554E-2</v>
      </c>
      <c r="E94" s="185">
        <v>8.2141527819600296E-2</v>
      </c>
      <c r="F94" s="185">
        <v>8.4063630935959491E-2</v>
      </c>
      <c r="G94" s="185">
        <v>9.971692787536092E-2</v>
      </c>
      <c r="H94" s="185">
        <v>0.11797692732617768</v>
      </c>
      <c r="I94" s="185">
        <v>0.12179582853354128</v>
      </c>
      <c r="J94" s="185">
        <v>9.9874685351411363E-2</v>
      </c>
      <c r="K94" s="185">
        <v>9.6936609245490107E-2</v>
      </c>
      <c r="L94" s="185">
        <v>7.9561833279513175E-2</v>
      </c>
    </row>
    <row r="95" spans="2:12">
      <c r="B95" s="187" t="s">
        <v>535</v>
      </c>
      <c r="C95" s="185">
        <v>1.7446156374138742E-2</v>
      </c>
      <c r="D95" s="185">
        <v>3.3672988727924805E-2</v>
      </c>
      <c r="E95" s="185">
        <v>2.2456323641013905E-2</v>
      </c>
      <c r="F95" s="185">
        <v>2.3033294416972279E-2</v>
      </c>
      <c r="G95" s="185">
        <v>1.8971503045570784E-2</v>
      </c>
      <c r="H95" s="185">
        <v>1.1883124062478745E-2</v>
      </c>
      <c r="I95" s="185">
        <v>1.2217063871791346E-2</v>
      </c>
      <c r="J95" s="185">
        <v>6.6336038649412784E-3</v>
      </c>
      <c r="K95" s="185">
        <v>1.2300306329453526E-2</v>
      </c>
      <c r="L95" s="185">
        <v>1.690623204443752E-2</v>
      </c>
    </row>
    <row r="96" spans="2:12">
      <c r="B96" s="187" t="s">
        <v>276</v>
      </c>
      <c r="C96" s="185">
        <f>100%-C91-C92-C93-C95-C94</f>
        <v>1.9013326835937414E-2</v>
      </c>
      <c r="D96" s="185">
        <f t="shared" ref="D96:L96" si="22">100%-D91-D92-D93-D95-D94</f>
        <v>1.4396951431624228E-2</v>
      </c>
      <c r="E96" s="185">
        <f t="shared" si="22"/>
        <v>1.8690825504426717E-2</v>
      </c>
      <c r="F96" s="185">
        <f t="shared" si="22"/>
        <v>3.3019391692495334E-2</v>
      </c>
      <c r="G96" s="185">
        <f t="shared" si="22"/>
        <v>4.0403025087126274E-2</v>
      </c>
      <c r="H96" s="185">
        <f t="shared" si="22"/>
        <v>4.1041814009310951E-2</v>
      </c>
      <c r="I96" s="185">
        <f t="shared" si="22"/>
        <v>4.3249071901665256E-2</v>
      </c>
      <c r="J96" s="185">
        <f t="shared" si="22"/>
        <v>7.50500912851082E-2</v>
      </c>
      <c r="K96" s="185">
        <f t="shared" si="22"/>
        <v>8.4340239393258187E-2</v>
      </c>
      <c r="L96" s="185">
        <f t="shared" si="22"/>
        <v>7.2141881326392363E-2</v>
      </c>
    </row>
    <row r="97" spans="2:12">
      <c r="B97" s="161"/>
      <c r="C97" s="185">
        <f>SUM(C91:C96)</f>
        <v>1</v>
      </c>
      <c r="D97" s="185">
        <f t="shared" ref="D97:L97" si="23">SUM(D91:D96)</f>
        <v>1</v>
      </c>
      <c r="E97" s="185">
        <f t="shared" si="23"/>
        <v>0.99999999999999989</v>
      </c>
      <c r="F97" s="185">
        <f t="shared" si="23"/>
        <v>1</v>
      </c>
      <c r="G97" s="185">
        <f t="shared" si="23"/>
        <v>0.99999999999999989</v>
      </c>
      <c r="H97" s="185">
        <f t="shared" si="23"/>
        <v>1</v>
      </c>
      <c r="I97" s="185">
        <f t="shared" si="23"/>
        <v>1</v>
      </c>
      <c r="J97" s="185">
        <f t="shared" si="23"/>
        <v>1</v>
      </c>
      <c r="K97" s="185">
        <f t="shared" si="23"/>
        <v>1</v>
      </c>
      <c r="L97" s="185">
        <f t="shared" si="23"/>
        <v>1</v>
      </c>
    </row>
    <row r="101" spans="2:12">
      <c r="B101" s="189" t="s">
        <v>538</v>
      </c>
      <c r="C101" s="190" t="s">
        <v>539</v>
      </c>
      <c r="D101" s="190" t="s">
        <v>540</v>
      </c>
      <c r="E101" s="191" t="s">
        <v>541</v>
      </c>
    </row>
    <row r="102" spans="2:12">
      <c r="B102" s="192" t="s">
        <v>286</v>
      </c>
      <c r="C102" s="156">
        <v>0.30099999999999999</v>
      </c>
      <c r="D102" s="156">
        <v>0.69199999999999995</v>
      </c>
      <c r="E102" s="193">
        <v>7.0000000000000001E-3</v>
      </c>
    </row>
    <row r="103" spans="2:12">
      <c r="B103" s="192" t="s">
        <v>355</v>
      </c>
      <c r="C103" s="156">
        <v>0.14399999999999999</v>
      </c>
      <c r="D103" s="156">
        <v>0.85299999999999998</v>
      </c>
      <c r="E103" s="193">
        <v>3.0000000000000001E-3</v>
      </c>
    </row>
    <row r="104" spans="2:12">
      <c r="B104" s="192" t="s">
        <v>542</v>
      </c>
      <c r="C104" s="156">
        <v>4.5999999999999999E-2</v>
      </c>
      <c r="D104" s="156">
        <v>0.95399999999999996</v>
      </c>
      <c r="E104" s="193">
        <v>0</v>
      </c>
    </row>
    <row r="105" spans="2:12">
      <c r="B105" s="194" t="s">
        <v>393</v>
      </c>
      <c r="C105" s="156">
        <v>0.16900000000000001</v>
      </c>
      <c r="D105" s="156">
        <v>0.83099999999999996</v>
      </c>
      <c r="E105" s="193">
        <v>0</v>
      </c>
    </row>
    <row r="106" spans="2:12" ht="25.5">
      <c r="B106" s="194" t="s">
        <v>403</v>
      </c>
      <c r="C106" s="156">
        <v>7.0000000000000001E-3</v>
      </c>
      <c r="D106" s="156">
        <v>0.95699999999999996</v>
      </c>
      <c r="E106" s="193">
        <v>3.5999999999999997E-2</v>
      </c>
    </row>
    <row r="107" spans="2:12">
      <c r="B107" s="194" t="s">
        <v>425</v>
      </c>
      <c r="C107" s="156">
        <v>0.67300000000000004</v>
      </c>
      <c r="D107" s="156"/>
      <c r="E107" s="193">
        <v>0.32700000000000001</v>
      </c>
    </row>
    <row r="108" spans="2:12">
      <c r="B108" s="195" t="s">
        <v>237</v>
      </c>
      <c r="C108" s="196">
        <v>0.28299999999999997</v>
      </c>
      <c r="D108" s="196">
        <v>0.68799999999999994</v>
      </c>
      <c r="E108" s="197">
        <v>2.9000000000000001E-2</v>
      </c>
    </row>
    <row r="114" spans="2:8">
      <c r="B114" s="94" t="s">
        <v>543</v>
      </c>
      <c r="C114" s="94" t="s">
        <v>129</v>
      </c>
      <c r="D114" s="94" t="s">
        <v>544</v>
      </c>
      <c r="E114" s="94" t="s">
        <v>545</v>
      </c>
      <c r="F114" s="94" t="s">
        <v>229</v>
      </c>
      <c r="G114" s="94" t="s">
        <v>237</v>
      </c>
      <c r="H114" s="94" t="s">
        <v>547</v>
      </c>
    </row>
    <row r="115" spans="2:8">
      <c r="B115" s="169" t="s">
        <v>546</v>
      </c>
      <c r="C115" s="185">
        <v>0.55900000000000005</v>
      </c>
      <c r="D115" s="185">
        <v>1E-3</v>
      </c>
      <c r="E115" s="185"/>
      <c r="F115" s="185"/>
      <c r="G115" s="198"/>
      <c r="H115" s="198">
        <v>0.13700000000000001</v>
      </c>
    </row>
    <row r="116" spans="2:8">
      <c r="B116" s="169" t="s">
        <v>355</v>
      </c>
      <c r="C116" s="185">
        <v>0.26</v>
      </c>
      <c r="D116" s="185">
        <v>0.54</v>
      </c>
      <c r="E116" s="185"/>
      <c r="F116" s="185">
        <v>3.0000000000000001E-3</v>
      </c>
      <c r="G116" s="185"/>
      <c r="H116" s="185"/>
    </row>
    <row r="117" spans="2:8">
      <c r="B117" s="169" t="s">
        <v>531</v>
      </c>
      <c r="C117" s="185"/>
      <c r="D117" s="185">
        <v>4.8000000000000001E-2</v>
      </c>
      <c r="E117" s="185"/>
      <c r="F117" s="185"/>
      <c r="G117" s="185"/>
      <c r="H117" s="185"/>
    </row>
    <row r="118" spans="2:8">
      <c r="B118" s="169" t="s">
        <v>393</v>
      </c>
      <c r="C118" s="185">
        <v>7.0000000000000007E-2</v>
      </c>
      <c r="D118" s="185">
        <v>0.28299999999999997</v>
      </c>
      <c r="E118" s="185">
        <v>8.0000000000000002E-3</v>
      </c>
      <c r="F118" s="185"/>
      <c r="G118" s="185"/>
      <c r="H118" s="185"/>
    </row>
    <row r="119" spans="2:8" ht="30">
      <c r="B119" s="169" t="s">
        <v>403</v>
      </c>
      <c r="C119" s="185">
        <v>9.5000000000000001E-2</v>
      </c>
      <c r="D119" s="185">
        <v>8.4000000000000005E-2</v>
      </c>
      <c r="E119" s="185">
        <v>0.98899999999999999</v>
      </c>
      <c r="F119" s="185"/>
      <c r="G119" s="185"/>
      <c r="H119" s="185"/>
    </row>
    <row r="120" spans="2:8">
      <c r="B120" s="169" t="s">
        <v>425</v>
      </c>
      <c r="C120" s="185">
        <v>1.6E-2</v>
      </c>
      <c r="D120" s="185">
        <v>4.3999999999999997E-2</v>
      </c>
      <c r="E120" s="185">
        <v>3.0000000000000001E-3</v>
      </c>
      <c r="F120" s="185">
        <v>0.42799999999999999</v>
      </c>
      <c r="G120" s="185"/>
      <c r="H120" s="185">
        <v>4.3999999999999997E-2</v>
      </c>
    </row>
    <row r="121" spans="2:8">
      <c r="B121" s="169" t="s">
        <v>237</v>
      </c>
      <c r="C121" s="185"/>
      <c r="D121" s="185"/>
      <c r="E121" s="185"/>
      <c r="F121" s="185">
        <v>0.56999999999999995</v>
      </c>
      <c r="G121" s="185">
        <v>1</v>
      </c>
      <c r="H121" s="185">
        <v>0.81799999999999995</v>
      </c>
    </row>
  </sheetData>
  <customSheetViews>
    <customSheetView guid="{F1C52572-11B5-4E66-AA57-700EE3CF8AF4}">
      <selection activeCell="C1" sqref="C1:D1048576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3"/>
  <sheetViews>
    <sheetView workbookViewId="0">
      <pane xSplit="2" ySplit="2" topLeftCell="I72" activePane="bottomRight" state="frozen"/>
      <selection pane="topRight" activeCell="C1" sqref="C1"/>
      <selection pane="bottomLeft" activeCell="A3" sqref="A3"/>
      <selection pane="bottomRight" activeCell="N85" sqref="N85"/>
    </sheetView>
  </sheetViews>
  <sheetFormatPr defaultRowHeight="15"/>
  <cols>
    <col min="1" max="1" width="11.5703125" style="1" customWidth="1"/>
    <col min="2" max="2" width="57.5703125" style="2" customWidth="1"/>
    <col min="3" max="3" width="21.5703125" style="93" customWidth="1"/>
    <col min="4" max="4" width="19.7109375" customWidth="1"/>
    <col min="5" max="5" width="17.85546875" customWidth="1"/>
    <col min="6" max="6" width="18.28515625" customWidth="1"/>
    <col min="7" max="7" width="18.5703125" customWidth="1"/>
    <col min="8" max="8" width="19.42578125" customWidth="1"/>
    <col min="9" max="9" width="19" customWidth="1"/>
    <col min="10" max="10" width="18.85546875" customWidth="1"/>
    <col min="11" max="11" width="19.28515625" customWidth="1"/>
    <col min="12" max="12" width="19.7109375" customWidth="1"/>
  </cols>
  <sheetData>
    <row r="1" spans="1:12" s="97" customFormat="1">
      <c r="A1" s="5"/>
      <c r="B1" s="23"/>
      <c r="C1" s="7"/>
    </row>
    <row r="2" spans="1:12" s="97" customFormat="1">
      <c r="A2" s="5"/>
      <c r="B2" s="23"/>
      <c r="C2" s="98" t="s">
        <v>503</v>
      </c>
      <c r="D2" s="99" t="s">
        <v>504</v>
      </c>
      <c r="E2" s="99" t="s">
        <v>505</v>
      </c>
      <c r="F2" s="99" t="s">
        <v>506</v>
      </c>
      <c r="G2" s="99" t="s">
        <v>507</v>
      </c>
      <c r="H2" s="99" t="s">
        <v>508</v>
      </c>
      <c r="I2" s="99" t="s">
        <v>509</v>
      </c>
      <c r="J2" s="99" t="s">
        <v>510</v>
      </c>
      <c r="K2" s="99" t="s">
        <v>0</v>
      </c>
      <c r="L2" s="99" t="s">
        <v>516</v>
      </c>
    </row>
    <row r="3" spans="1:12" s="97" customFormat="1">
      <c r="A3" s="5"/>
      <c r="B3" s="100" t="s">
        <v>2</v>
      </c>
      <c r="C3" s="7"/>
      <c r="D3" s="99"/>
      <c r="E3" s="99"/>
      <c r="F3" s="99"/>
      <c r="G3" s="99"/>
      <c r="H3" s="99"/>
      <c r="I3" s="99"/>
      <c r="J3" s="99"/>
      <c r="K3" s="99"/>
    </row>
    <row r="4" spans="1:12" s="129" customFormat="1">
      <c r="A4" s="126"/>
      <c r="B4" s="127" t="s">
        <v>3</v>
      </c>
      <c r="C4" s="135">
        <v>6673998109.8035297</v>
      </c>
      <c r="D4" s="135">
        <v>7456025960.0321903</v>
      </c>
      <c r="E4" s="135">
        <v>8564092781.3659697</v>
      </c>
      <c r="F4" s="135">
        <v>9824295478.9006596</v>
      </c>
      <c r="G4" s="135">
        <v>11620942438.490801</v>
      </c>
      <c r="H4" s="135">
        <v>13789913218.2153</v>
      </c>
      <c r="I4" s="135">
        <v>16993778789.7225</v>
      </c>
      <c r="J4" s="135">
        <v>19074852303.629601</v>
      </c>
      <c r="K4" s="136">
        <v>17985954595.150902</v>
      </c>
      <c r="L4" s="128">
        <v>20473400000</v>
      </c>
    </row>
    <row r="5" spans="1:12" s="97" customFormat="1" ht="13.5" customHeight="1">
      <c r="A5" s="5"/>
      <c r="B5" s="8"/>
      <c r="C5" s="7"/>
      <c r="D5" s="99"/>
      <c r="E5" s="99"/>
      <c r="F5" s="99"/>
      <c r="G5" s="99"/>
      <c r="H5" s="99"/>
      <c r="I5" s="99"/>
      <c r="J5" s="99"/>
      <c r="K5" s="99"/>
      <c r="L5" s="99"/>
    </row>
    <row r="6" spans="1:12" s="97" customFormat="1">
      <c r="A6" s="5"/>
      <c r="B6" s="8" t="s">
        <v>4</v>
      </c>
      <c r="C6" s="7">
        <v>521548903.21023011</v>
      </c>
      <c r="D6" s="99">
        <v>650663969.03510273</v>
      </c>
      <c r="E6" s="99">
        <v>724833945.40203393</v>
      </c>
      <c r="F6" s="99">
        <v>835943866.18146896</v>
      </c>
      <c r="G6" s="99">
        <v>998284096.62458491</v>
      </c>
      <c r="H6" s="99">
        <v>1159568573.0962965</v>
      </c>
      <c r="I6" s="99">
        <v>1386594738.4651103</v>
      </c>
      <c r="J6" s="99">
        <v>1660701694.6832719</v>
      </c>
      <c r="K6" s="99">
        <v>1818506583.6779854</v>
      </c>
      <c r="L6" s="99">
        <v>2118147076.1587715</v>
      </c>
    </row>
    <row r="7" spans="1:12" s="97" customFormat="1">
      <c r="A7" s="5"/>
      <c r="B7" s="8" t="s">
        <v>5</v>
      </c>
      <c r="C7" s="11">
        <f>C6/C4</f>
        <v>7.8146396602078685E-2</v>
      </c>
      <c r="D7" s="11">
        <f t="shared" ref="D7:K7" si="0">D6/D4</f>
        <v>8.7266859386349774E-2</v>
      </c>
      <c r="E7" s="11">
        <f t="shared" si="0"/>
        <v>8.4636395693791541E-2</v>
      </c>
      <c r="F7" s="11">
        <f t="shared" si="0"/>
        <v>8.5089446665849999E-2</v>
      </c>
      <c r="G7" s="11">
        <f t="shared" si="0"/>
        <v>8.5903884466209515E-2</v>
      </c>
      <c r="H7" s="11">
        <f t="shared" si="0"/>
        <v>8.4088170443640309E-2</v>
      </c>
      <c r="I7" s="11">
        <f t="shared" si="0"/>
        <v>8.1594256087627506E-2</v>
      </c>
      <c r="J7" s="11">
        <f t="shared" si="0"/>
        <v>8.7062361912352546E-2</v>
      </c>
      <c r="K7" s="11">
        <f t="shared" si="0"/>
        <v>0.10110703738617595</v>
      </c>
      <c r="L7" s="102">
        <v>0.10345849131843131</v>
      </c>
    </row>
    <row r="8" spans="1:12" s="97" customFormat="1">
      <c r="A8" s="5"/>
      <c r="B8" s="8"/>
      <c r="C8" s="11"/>
      <c r="D8" s="11"/>
      <c r="E8" s="11"/>
      <c r="F8" s="11"/>
      <c r="G8" s="11"/>
      <c r="H8" s="11"/>
      <c r="I8" s="11"/>
      <c r="J8" s="11"/>
      <c r="K8" s="11"/>
      <c r="L8" s="102"/>
    </row>
    <row r="9" spans="1:12" s="97" customFormat="1">
      <c r="A9" s="5"/>
      <c r="B9" s="8" t="s">
        <v>515</v>
      </c>
      <c r="C9" s="11"/>
      <c r="D9" s="138">
        <v>1114.0999999999999</v>
      </c>
      <c r="E9" s="139">
        <v>1261.4000000000001</v>
      </c>
      <c r="F9" s="139">
        <v>1835.8</v>
      </c>
      <c r="G9" s="139">
        <v>2425.9</v>
      </c>
      <c r="H9" s="139">
        <v>2978.7</v>
      </c>
      <c r="I9" s="139">
        <v>4379</v>
      </c>
      <c r="J9" s="138">
        <v>5410.9</v>
      </c>
      <c r="K9" s="138">
        <v>5397.0643999999993</v>
      </c>
    </row>
    <row r="10" spans="1:12" s="129" customFormat="1">
      <c r="A10" s="126"/>
      <c r="B10" s="130" t="s">
        <v>6</v>
      </c>
      <c r="C10" s="94">
        <v>1237812000</v>
      </c>
      <c r="D10" s="94">
        <v>1409534000</v>
      </c>
      <c r="E10" s="137">
        <v>1609931000</v>
      </c>
      <c r="F10" s="94">
        <v>2418453000</v>
      </c>
      <c r="G10" s="94">
        <v>3280606000</v>
      </c>
      <c r="H10" s="94">
        <v>4464130000</v>
      </c>
      <c r="I10" s="94">
        <v>6083108000</v>
      </c>
      <c r="J10" s="94">
        <v>6935201000</v>
      </c>
      <c r="K10" s="131">
        <v>6912900000</v>
      </c>
      <c r="L10" s="149">
        <v>7249000000</v>
      </c>
    </row>
    <row r="11" spans="1:12" s="97" customFormat="1">
      <c r="A11" s="5"/>
      <c r="B11" s="8" t="s">
        <v>7</v>
      </c>
      <c r="C11" s="7">
        <v>93812076.540000007</v>
      </c>
      <c r="D11" s="99">
        <v>106549075.69001132</v>
      </c>
      <c r="E11" s="99">
        <v>108312689.5546</v>
      </c>
      <c r="F11" s="99">
        <v>128826484.28038327</v>
      </c>
      <c r="G11" s="99">
        <v>194824836.51430005</v>
      </c>
      <c r="H11" s="99">
        <v>250125046.92720002</v>
      </c>
      <c r="I11" s="99">
        <v>249179486.49177542</v>
      </c>
      <c r="J11" s="99">
        <v>271713780.2981866</v>
      </c>
      <c r="K11" s="99">
        <v>246505175.46518552</v>
      </c>
      <c r="L11" s="150">
        <v>505788106.23494476</v>
      </c>
    </row>
    <row r="12" spans="1:12" s="97" customFormat="1">
      <c r="A12" s="5"/>
      <c r="B12" s="8" t="s">
        <v>8</v>
      </c>
      <c r="C12" s="11">
        <f>C11/C6</f>
        <v>0.179872061780917</v>
      </c>
      <c r="D12" s="11">
        <f t="shared" ref="D12:K12" si="1">D11/D6</f>
        <v>0.16375438130993711</v>
      </c>
      <c r="E12" s="11">
        <f t="shared" si="1"/>
        <v>0.14943103898717611</v>
      </c>
      <c r="F12" s="11">
        <f t="shared" si="1"/>
        <v>0.1541090131671799</v>
      </c>
      <c r="G12" s="11">
        <f t="shared" si="1"/>
        <v>0.19515971172238952</v>
      </c>
      <c r="H12" s="11">
        <f t="shared" si="1"/>
        <v>0.215705265501731</v>
      </c>
      <c r="I12" s="11">
        <f t="shared" si="1"/>
        <v>0.17970606665333549</v>
      </c>
      <c r="J12" s="11">
        <f t="shared" si="1"/>
        <v>0.1636138393596375</v>
      </c>
      <c r="K12" s="11">
        <f t="shared" si="1"/>
        <v>0.13555363377713003</v>
      </c>
      <c r="L12" s="102">
        <v>0.23878800104484907</v>
      </c>
    </row>
    <row r="13" spans="1:12" s="97" customFormat="1">
      <c r="A13" s="5"/>
      <c r="B13" s="8" t="s">
        <v>9</v>
      </c>
      <c r="C13" s="102">
        <f t="shared" ref="C13:J13" si="2">C11/C4</f>
        <v>1.4056353477565139E-2</v>
      </c>
      <c r="D13" s="102">
        <f t="shared" si="2"/>
        <v>1.4290330567672985E-2</v>
      </c>
      <c r="E13" s="102">
        <f t="shared" si="2"/>
        <v>1.2647304544653026E-2</v>
      </c>
      <c r="F13" s="102">
        <f t="shared" si="2"/>
        <v>1.311305065661553E-2</v>
      </c>
      <c r="G13" s="102">
        <f t="shared" si="2"/>
        <v>1.6764977328258907E-2</v>
      </c>
      <c r="H13" s="102">
        <f t="shared" si="2"/>
        <v>1.8138261131100241E-2</v>
      </c>
      <c r="I13" s="102">
        <f t="shared" si="2"/>
        <v>1.4662982823012516E-2</v>
      </c>
      <c r="J13" s="102">
        <f t="shared" si="2"/>
        <v>1.424460729619827E-2</v>
      </c>
      <c r="K13" s="102">
        <f>K11/K4</f>
        <v>1.3705426318136291E-2</v>
      </c>
      <c r="L13" s="102">
        <v>2.4704646333044086E-2</v>
      </c>
    </row>
    <row r="14" spans="1:12" s="97" customFormat="1">
      <c r="A14" s="5"/>
      <c r="B14" s="8" t="s">
        <v>10</v>
      </c>
      <c r="C14" s="102">
        <f t="shared" ref="C14:J14" si="3">C11/C10</f>
        <v>7.578863069674556E-2</v>
      </c>
      <c r="D14" s="102">
        <f t="shared" si="3"/>
        <v>7.5591703137356969E-2</v>
      </c>
      <c r="E14" s="102">
        <f t="shared" si="3"/>
        <v>6.7277845792521537E-2</v>
      </c>
      <c r="F14" s="102">
        <f t="shared" si="3"/>
        <v>5.3268136399749456E-2</v>
      </c>
      <c r="G14" s="102">
        <f t="shared" si="3"/>
        <v>5.9386843928926562E-2</v>
      </c>
      <c r="H14" s="102">
        <f t="shared" si="3"/>
        <v>5.6029964836866314E-2</v>
      </c>
      <c r="I14" s="102">
        <f t="shared" si="3"/>
        <v>4.0962528775056344E-2</v>
      </c>
      <c r="J14" s="102">
        <f t="shared" si="3"/>
        <v>3.9178933717737466E-2</v>
      </c>
      <c r="K14" s="102">
        <f>K11/K10</f>
        <v>3.5658721443270626E-2</v>
      </c>
      <c r="L14" s="102">
        <v>6.9773500653185924E-2</v>
      </c>
    </row>
    <row r="15" spans="1:12" s="97" customFormat="1">
      <c r="A15" s="5"/>
      <c r="B15" s="8"/>
      <c r="C15" s="7"/>
      <c r="D15" s="99"/>
      <c r="E15" s="99"/>
      <c r="F15" s="99"/>
      <c r="G15" s="99"/>
      <c r="H15" s="99"/>
      <c r="I15" s="99"/>
      <c r="J15" s="99"/>
      <c r="K15" s="99"/>
      <c r="L15" s="99"/>
    </row>
    <row r="16" spans="1:12" s="97" customFormat="1">
      <c r="A16" s="5"/>
      <c r="B16" s="8" t="s">
        <v>11</v>
      </c>
      <c r="C16" s="7">
        <v>381388340.67023009</v>
      </c>
      <c r="D16" s="99">
        <v>465175279.34509128</v>
      </c>
      <c r="E16" s="99">
        <v>562530286.84743392</v>
      </c>
      <c r="F16" s="99">
        <v>655439999.30108559</v>
      </c>
      <c r="G16" s="99">
        <v>775237671.69628489</v>
      </c>
      <c r="H16" s="99">
        <v>849283504.98884654</v>
      </c>
      <c r="I16" s="99">
        <v>1010243163.4681001</v>
      </c>
      <c r="J16" s="99">
        <v>1219906937.4536245</v>
      </c>
      <c r="K16" s="99">
        <v>1467140314.3526855</v>
      </c>
      <c r="L16" s="99">
        <v>1551701473.9575071</v>
      </c>
    </row>
    <row r="17" spans="1:13" s="97" customFormat="1">
      <c r="A17" s="5"/>
      <c r="B17" s="8" t="s">
        <v>12</v>
      </c>
      <c r="C17" s="11">
        <f>C16/C6</f>
        <v>0.7312609389507182</v>
      </c>
      <c r="D17" s="11">
        <f t="shared" ref="D17:K17" si="4">D16/D6</f>
        <v>0.7149239876228578</v>
      </c>
      <c r="E17" s="11">
        <f t="shared" si="4"/>
        <v>0.77608159829686618</v>
      </c>
      <c r="F17" s="11">
        <f t="shared" si="4"/>
        <v>0.78407178498131469</v>
      </c>
      <c r="G17" s="11">
        <f t="shared" si="4"/>
        <v>0.7765701911084546</v>
      </c>
      <c r="H17" s="11">
        <f t="shared" si="4"/>
        <v>0.73241335156322629</v>
      </c>
      <c r="I17" s="11">
        <f t="shared" si="4"/>
        <v>0.72857853520083871</v>
      </c>
      <c r="J17" s="11">
        <f t="shared" si="4"/>
        <v>0.73457318756231205</v>
      </c>
      <c r="K17" s="11">
        <f t="shared" si="4"/>
        <v>0.80678306447774806</v>
      </c>
      <c r="L17" s="102">
        <v>0.73257494317698413</v>
      </c>
    </row>
    <row r="18" spans="1:13" s="97" customFormat="1">
      <c r="A18" s="5"/>
      <c r="B18" s="8" t="s">
        <v>13</v>
      </c>
      <c r="C18" s="11">
        <f>C16/C4</f>
        <v>5.7145407354851269E-2</v>
      </c>
      <c r="D18" s="11">
        <f t="shared" ref="D18:K18" si="5">D16/D4</f>
        <v>6.2389171099812395E-2</v>
      </c>
      <c r="E18" s="11">
        <f t="shared" si="5"/>
        <v>6.5684749244123736E-2</v>
      </c>
      <c r="F18" s="11">
        <f t="shared" si="5"/>
        <v>6.6716234330365387E-2</v>
      </c>
      <c r="G18" s="11">
        <f t="shared" si="5"/>
        <v>6.6710395976882941E-2</v>
      </c>
      <c r="H18" s="11">
        <f t="shared" si="5"/>
        <v>6.1587298741446424E-2</v>
      </c>
      <c r="I18" s="11">
        <f t="shared" si="5"/>
        <v>5.9447823581125762E-2</v>
      </c>
      <c r="J18" s="11">
        <f t="shared" si="5"/>
        <v>6.3953676706660439E-2</v>
      </c>
      <c r="K18" s="11">
        <f t="shared" si="5"/>
        <v>8.1571445462685271E-2</v>
      </c>
      <c r="L18" s="102">
        <v>7.5791098398776319E-2</v>
      </c>
    </row>
    <row r="19" spans="1:13" s="97" customFormat="1">
      <c r="A19" s="5"/>
      <c r="B19" s="8"/>
      <c r="C19" s="7"/>
      <c r="D19" s="99"/>
      <c r="E19" s="99"/>
      <c r="F19" s="99"/>
      <c r="G19" s="99"/>
      <c r="H19" s="99"/>
      <c r="I19" s="99"/>
      <c r="J19" s="99"/>
      <c r="K19" s="99"/>
      <c r="L19" s="99"/>
    </row>
    <row r="20" spans="1:13" s="97" customFormat="1">
      <c r="A20" s="5"/>
      <c r="B20" s="8" t="s">
        <v>14</v>
      </c>
      <c r="C20" s="7">
        <v>46348486</v>
      </c>
      <c r="D20" s="99">
        <v>78939614</v>
      </c>
      <c r="E20" s="99">
        <v>53990969</v>
      </c>
      <c r="F20" s="99">
        <v>51677382.600000009</v>
      </c>
      <c r="G20" s="99">
        <v>28221588.414000005</v>
      </c>
      <c r="H20" s="99">
        <v>60160021.180250026</v>
      </c>
      <c r="I20" s="99">
        <v>127172088.50523466</v>
      </c>
      <c r="J20" s="99">
        <v>169080976.93146062</v>
      </c>
      <c r="K20" s="99">
        <v>104861093.86011444</v>
      </c>
      <c r="L20" s="99">
        <v>60657495.96631965</v>
      </c>
    </row>
    <row r="21" spans="1:13" s="97" customFormat="1">
      <c r="A21" s="5"/>
      <c r="B21" s="8" t="s">
        <v>15</v>
      </c>
      <c r="C21" s="11">
        <f>C20/C6</f>
        <v>8.8866999268364832E-2</v>
      </c>
      <c r="D21" s="11">
        <f t="shared" ref="D21:K21" si="6">D20/D6</f>
        <v>0.12132163106720495</v>
      </c>
      <c r="E21" s="11">
        <f t="shared" si="6"/>
        <v>7.4487362715957725E-2</v>
      </c>
      <c r="F21" s="11">
        <f t="shared" si="6"/>
        <v>6.181920185150535E-2</v>
      </c>
      <c r="G21" s="11">
        <f t="shared" si="6"/>
        <v>2.8270097169155871E-2</v>
      </c>
      <c r="H21" s="11">
        <f t="shared" si="6"/>
        <v>5.1881382935042714E-2</v>
      </c>
      <c r="I21" s="11">
        <f t="shared" si="6"/>
        <v>9.1715398145825702E-2</v>
      </c>
      <c r="J21" s="11">
        <f t="shared" si="6"/>
        <v>0.10181297307805039</v>
      </c>
      <c r="K21" s="11">
        <f t="shared" si="6"/>
        <v>5.7663301745121902E-2</v>
      </c>
      <c r="L21" s="102">
        <v>2.8637055778166796E-2</v>
      </c>
    </row>
    <row r="22" spans="1:13" s="97" customFormat="1">
      <c r="A22" s="5"/>
      <c r="B22" s="8" t="s">
        <v>16</v>
      </c>
      <c r="C22" s="11">
        <f>C20/C4</f>
        <v>6.9446357696622742E-3</v>
      </c>
      <c r="D22" s="11">
        <f t="shared" ref="D22:K22" si="7">D20/D4</f>
        <v>1.0587357718864378E-2</v>
      </c>
      <c r="E22" s="11">
        <f t="shared" si="7"/>
        <v>6.304341905014773E-3</v>
      </c>
      <c r="F22" s="11">
        <f t="shared" si="7"/>
        <v>5.2601616788690801E-3</v>
      </c>
      <c r="G22" s="11">
        <f t="shared" si="7"/>
        <v>2.428511161067683E-3</v>
      </c>
      <c r="H22" s="11">
        <f t="shared" si="7"/>
        <v>4.3626105710936431E-3</v>
      </c>
      <c r="I22" s="11">
        <f t="shared" si="7"/>
        <v>7.4834496834892197E-3</v>
      </c>
      <c r="J22" s="11">
        <f t="shared" si="7"/>
        <v>8.8640779094938289E-3</v>
      </c>
      <c r="K22" s="11">
        <f t="shared" si="7"/>
        <v>5.8301656053543847E-3</v>
      </c>
      <c r="L22" s="102">
        <v>2.9627465866109023E-3</v>
      </c>
    </row>
    <row r="23" spans="1:13" s="97" customFormat="1">
      <c r="A23" s="5"/>
      <c r="B23" s="8"/>
      <c r="C23" s="144"/>
      <c r="D23" s="145"/>
      <c r="E23" s="145"/>
      <c r="F23" s="145"/>
      <c r="G23" s="145"/>
      <c r="H23" s="145"/>
      <c r="I23" s="145"/>
      <c r="J23" s="145"/>
      <c r="K23" s="145"/>
    </row>
    <row r="24" spans="1:13" s="129" customFormat="1">
      <c r="A24" s="126"/>
      <c r="B24" s="127" t="s">
        <v>512</v>
      </c>
      <c r="C24" s="132">
        <v>5720400000</v>
      </c>
      <c r="D24" s="133">
        <v>5720400000</v>
      </c>
      <c r="E24" s="133">
        <v>5720400000</v>
      </c>
      <c r="F24" s="133">
        <v>5720400000</v>
      </c>
      <c r="G24" s="133">
        <v>5720400000</v>
      </c>
      <c r="H24" s="133">
        <v>5720400000</v>
      </c>
      <c r="I24" s="133">
        <v>5720400000</v>
      </c>
      <c r="J24" s="133">
        <v>5720400000</v>
      </c>
      <c r="K24" s="133">
        <v>5720400000</v>
      </c>
    </row>
    <row r="25" spans="1:13" s="129" customFormat="1">
      <c r="A25" s="126"/>
      <c r="B25" s="127" t="s">
        <v>511</v>
      </c>
      <c r="C25" s="132"/>
      <c r="D25" s="133"/>
      <c r="E25" s="133"/>
      <c r="F25" s="133"/>
      <c r="G25" s="133"/>
      <c r="H25" s="133"/>
      <c r="I25" s="133"/>
      <c r="J25" s="133"/>
      <c r="K25" s="133"/>
    </row>
    <row r="26" spans="1:13" s="97" customFormat="1">
      <c r="A26" s="5"/>
      <c r="B26" s="8" t="s">
        <v>513</v>
      </c>
      <c r="C26" s="7">
        <v>376567040.67023009</v>
      </c>
      <c r="D26" s="99">
        <v>462540679.34509128</v>
      </c>
      <c r="E26" s="99">
        <v>559687553.44743395</v>
      </c>
      <c r="F26" s="99">
        <v>648669499.30108559</v>
      </c>
      <c r="G26" s="99">
        <v>767696871.69628489</v>
      </c>
      <c r="H26" s="99">
        <v>836196117.85884655</v>
      </c>
      <c r="I26" s="99">
        <v>982605015</v>
      </c>
      <c r="J26" s="99">
        <v>1101921762</v>
      </c>
      <c r="K26" s="99">
        <v>1218755825.1422954</v>
      </c>
      <c r="L26" s="99">
        <v>1440480800</v>
      </c>
    </row>
    <row r="27" spans="1:13" s="97" customFormat="1">
      <c r="A27" s="5"/>
      <c r="B27" s="8" t="s">
        <v>514</v>
      </c>
      <c r="C27" s="7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  <c r="I27" s="99">
        <v>83356.235100000005</v>
      </c>
      <c r="J27" s="99">
        <v>569335.01339999994</v>
      </c>
      <c r="K27" s="99">
        <v>210877</v>
      </c>
      <c r="L27" s="99"/>
    </row>
    <row r="28" spans="1:13" s="97" customFormat="1">
      <c r="A28" s="5"/>
      <c r="B28" s="8" t="s">
        <v>20</v>
      </c>
      <c r="C28" s="7">
        <v>4821300</v>
      </c>
      <c r="D28" s="99">
        <v>2634600</v>
      </c>
      <c r="E28" s="99">
        <v>2842733.4</v>
      </c>
      <c r="F28" s="99">
        <v>6652800</v>
      </c>
      <c r="G28" s="99">
        <v>7540800</v>
      </c>
      <c r="H28" s="99">
        <v>12836312.129999999</v>
      </c>
      <c r="I28" s="99">
        <v>27554792.233000003</v>
      </c>
      <c r="J28" s="99">
        <v>99396024.273557886</v>
      </c>
      <c r="K28" s="99">
        <v>219645585.46164</v>
      </c>
      <c r="L28" s="99">
        <v>65529439.050306946</v>
      </c>
    </row>
    <row r="29" spans="1:13" s="129" customFormat="1">
      <c r="A29" s="5"/>
      <c r="B29" s="8" t="s">
        <v>21</v>
      </c>
      <c r="C29" s="141">
        <v>2.073</v>
      </c>
      <c r="D29" s="141">
        <v>2.1957</v>
      </c>
      <c r="E29" s="141">
        <v>2.1456</v>
      </c>
      <c r="F29" s="141">
        <v>1.9166000000000001</v>
      </c>
      <c r="G29" s="141">
        <v>1.8127</v>
      </c>
      <c r="H29" s="141">
        <v>1.7804</v>
      </c>
      <c r="I29" s="141">
        <v>1.6705000000000001</v>
      </c>
      <c r="J29" s="141">
        <v>1.4902</v>
      </c>
      <c r="K29" s="141">
        <v>1.6705000000000001</v>
      </c>
      <c r="L29" s="151">
        <v>1.7826</v>
      </c>
    </row>
    <row r="30" spans="1:13" s="129" customFormat="1">
      <c r="A30" s="5"/>
      <c r="B30" s="8" t="s">
        <v>22</v>
      </c>
      <c r="C30" s="142">
        <v>0.64624999999999999</v>
      </c>
      <c r="D30" s="142">
        <v>0.67272999999999994</v>
      </c>
      <c r="E30" s="142">
        <v>0.68126000000000009</v>
      </c>
      <c r="F30" s="142">
        <v>0.70662000000000003</v>
      </c>
      <c r="G30" s="142">
        <v>0.73799000000000015</v>
      </c>
      <c r="H30" s="142">
        <v>0.77537999999999996</v>
      </c>
      <c r="I30" s="142">
        <v>0.8269200000000001</v>
      </c>
      <c r="J30" s="142">
        <v>0.88817999999999997</v>
      </c>
      <c r="K30" s="142">
        <v>0.85567999999999989</v>
      </c>
      <c r="L30" s="151">
        <v>0.9274</v>
      </c>
    </row>
    <row r="31" spans="1:13" s="134" customFormat="1">
      <c r="A31" s="147"/>
      <c r="B31" s="148" t="s">
        <v>23</v>
      </c>
      <c r="C31" s="140">
        <v>4371.5</v>
      </c>
      <c r="D31" s="140">
        <v>4342.6000000000004</v>
      </c>
      <c r="E31" s="140">
        <v>4315.2</v>
      </c>
      <c r="F31" s="140">
        <v>4321500</v>
      </c>
      <c r="G31" s="140">
        <v>4401300</v>
      </c>
      <c r="H31" s="140">
        <v>4394700</v>
      </c>
      <c r="I31" s="140">
        <v>4382100</v>
      </c>
      <c r="J31" s="140">
        <v>4385400</v>
      </c>
      <c r="K31" s="140">
        <v>4385400</v>
      </c>
      <c r="L31" s="154">
        <v>4436400</v>
      </c>
      <c r="M31" s="152"/>
    </row>
    <row r="32" spans="1:13" s="134" customFormat="1">
      <c r="A32" s="147"/>
      <c r="B32" s="148"/>
      <c r="C32" s="143">
        <v>4385800</v>
      </c>
      <c r="D32" s="143">
        <v>4356400</v>
      </c>
      <c r="E32" s="143">
        <v>4328900</v>
      </c>
      <c r="F32" s="143">
        <v>4318300</v>
      </c>
      <c r="G32" s="143">
        <v>4361400</v>
      </c>
      <c r="H32" s="143">
        <v>4398000</v>
      </c>
      <c r="I32" s="143">
        <v>4388400</v>
      </c>
      <c r="J32" s="143">
        <v>4383800</v>
      </c>
      <c r="K32" s="143">
        <v>4410900</v>
      </c>
      <c r="L32" s="152">
        <v>4452800</v>
      </c>
    </row>
    <row r="33" spans="1:12" s="114" customFormat="1">
      <c r="A33" s="112"/>
      <c r="B33" s="119" t="s">
        <v>24</v>
      </c>
      <c r="C33" s="120">
        <v>6.5828795306312513E-2</v>
      </c>
      <c r="D33" s="121">
        <v>8.0858100717623116E-2</v>
      </c>
      <c r="E33" s="121">
        <v>9.7840632376657924E-2</v>
      </c>
      <c r="F33" s="121">
        <v>0.11339582884083028</v>
      </c>
      <c r="G33" s="121">
        <v>0.13420335495704583</v>
      </c>
      <c r="H33" s="121">
        <v>0.14617791026131854</v>
      </c>
      <c r="I33" s="121">
        <v>0.17177208149779735</v>
      </c>
      <c r="J33" s="121">
        <v>0.19263019404237466</v>
      </c>
      <c r="K33" s="121">
        <v>0.21330738802902116</v>
      </c>
      <c r="L33" s="153">
        <v>0.25181469827284803</v>
      </c>
    </row>
    <row r="34" spans="1:12" s="97" customFormat="1">
      <c r="A34" s="5"/>
      <c r="B34" s="23"/>
      <c r="C34" s="7"/>
      <c r="D34" s="99"/>
      <c r="E34" s="99"/>
      <c r="F34" s="99"/>
      <c r="G34" s="99"/>
      <c r="H34" s="99"/>
      <c r="I34" s="99"/>
      <c r="J34" s="99"/>
      <c r="K34" s="99"/>
    </row>
    <row r="35" spans="1:12" s="97" customFormat="1">
      <c r="A35" s="5"/>
      <c r="B35" s="103" t="s">
        <v>25</v>
      </c>
      <c r="C35" s="102">
        <f t="shared" ref="C35:E35" si="8">C109/C11</f>
        <v>0.42953339246060346</v>
      </c>
      <c r="D35" s="102">
        <f t="shared" si="8"/>
        <v>0.46176402001967248</v>
      </c>
      <c r="E35" s="102">
        <f t="shared" si="8"/>
        <v>0.64319880120400252</v>
      </c>
      <c r="F35" s="102">
        <f>F109/F11</f>
        <v>0.62841016841928476</v>
      </c>
      <c r="G35" s="102">
        <f t="shared" ref="G35:K35" si="9">G109/G11</f>
        <v>0.45480832357786294</v>
      </c>
      <c r="H35" s="102">
        <f t="shared" si="9"/>
        <v>0.51432474240471748</v>
      </c>
      <c r="I35" s="102">
        <f t="shared" si="9"/>
        <v>0.59020983290233253</v>
      </c>
      <c r="J35" s="102">
        <f t="shared" si="9"/>
        <v>0.66606914574367937</v>
      </c>
      <c r="K35" s="102">
        <f t="shared" si="9"/>
        <v>0.66850318612788773</v>
      </c>
      <c r="L35" s="102">
        <v>0.40861620704065615</v>
      </c>
    </row>
    <row r="36" spans="1:12" s="97" customFormat="1">
      <c r="A36" s="5"/>
      <c r="B36" s="23"/>
      <c r="C36" s="11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s="97" customFormat="1">
      <c r="A37" s="5"/>
      <c r="B37" s="103" t="s">
        <v>26</v>
      </c>
      <c r="C37" s="11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s="114" customFormat="1">
      <c r="A38" s="112"/>
      <c r="B38" s="119" t="s">
        <v>27</v>
      </c>
      <c r="C38" s="117">
        <v>0.37554666762872518</v>
      </c>
      <c r="D38" s="118">
        <v>0.3340045932666918</v>
      </c>
      <c r="E38" s="118">
        <v>0.34076055490849694</v>
      </c>
      <c r="F38" s="118">
        <v>0.35632232061664082</v>
      </c>
      <c r="G38" s="118">
        <v>0.35132761609364649</v>
      </c>
      <c r="H38" s="118">
        <v>0.36546755244786572</v>
      </c>
      <c r="I38" s="118">
        <v>0.37674256883074947</v>
      </c>
      <c r="J38" s="118">
        <v>0.39113022062951947</v>
      </c>
      <c r="K38" s="118">
        <v>0.34588005894816881</v>
      </c>
      <c r="L38" s="118">
        <v>0.33967064322020735</v>
      </c>
    </row>
    <row r="39" spans="1:12" s="114" customFormat="1">
      <c r="A39" s="112"/>
      <c r="B39" s="119" t="s">
        <v>28</v>
      </c>
      <c r="C39" s="117">
        <v>8.1922583139470262E-2</v>
      </c>
      <c r="D39" s="118">
        <v>7.7313134713113074E-2</v>
      </c>
      <c r="E39" s="118">
        <v>7.9709740132110268E-2</v>
      </c>
      <c r="F39" s="118">
        <v>8.4236852407373594E-2</v>
      </c>
      <c r="G39" s="118">
        <v>8.3101011271048075E-2</v>
      </c>
      <c r="H39" s="118">
        <v>8.7724785804642061E-2</v>
      </c>
      <c r="I39" s="118">
        <v>7.7812528969658762E-2</v>
      </c>
      <c r="J39" s="118">
        <v>8.9089622524377909E-2</v>
      </c>
      <c r="K39" s="118">
        <v>6.6926265816630998E-2</v>
      </c>
      <c r="L39" s="118">
        <v>6.9830998579979264E-2</v>
      </c>
    </row>
    <row r="40" spans="1:12" s="97" customFormat="1">
      <c r="A40" s="5"/>
      <c r="B40" s="23"/>
      <c r="C40" s="11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s="97" customFormat="1">
      <c r="A41" s="5"/>
      <c r="B41" s="103" t="s">
        <v>29</v>
      </c>
      <c r="C41" s="11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2" s="114" customFormat="1">
      <c r="A42" s="112"/>
      <c r="B42" s="119" t="s">
        <v>30</v>
      </c>
      <c r="C42" s="117">
        <v>0.26699052241358562</v>
      </c>
      <c r="D42" s="118">
        <v>0.23456835732687553</v>
      </c>
      <c r="E42" s="118">
        <v>0.2404457081557628</v>
      </c>
      <c r="F42" s="118">
        <v>0.24749041548701867</v>
      </c>
      <c r="G42" s="118">
        <v>0.23439481103519474</v>
      </c>
      <c r="H42" s="118">
        <v>0.23330020748499747</v>
      </c>
      <c r="I42" s="118">
        <v>0.23658158391574891</v>
      </c>
      <c r="J42" s="118">
        <v>0.24012646642853036</v>
      </c>
      <c r="K42" s="118">
        <v>0.22529669390824414</v>
      </c>
      <c r="L42" s="118">
        <v>0.1661639213496463</v>
      </c>
    </row>
    <row r="43" spans="1:12" s="114" customFormat="1">
      <c r="A43" s="112"/>
      <c r="B43" s="119" t="s">
        <v>31</v>
      </c>
      <c r="C43" s="117">
        <v>7.4055669845730407E-2</v>
      </c>
      <c r="D43" s="118">
        <v>6.9413112004704527E-2</v>
      </c>
      <c r="E43" s="118">
        <v>7.1264678929647343E-2</v>
      </c>
      <c r="F43" s="118">
        <v>7.4361231332222055E-2</v>
      </c>
      <c r="G43" s="118">
        <v>6.7583705809771188E-2</v>
      </c>
      <c r="H43" s="118">
        <v>6.0933369010614184E-2</v>
      </c>
      <c r="I43" s="118">
        <v>6.798135521436012E-2</v>
      </c>
      <c r="J43" s="118">
        <v>6.7736404300383066E-2</v>
      </c>
      <c r="K43" s="118">
        <v>4.5907186240066809E-2</v>
      </c>
      <c r="L43" s="118">
        <v>5.0048695369524492E-2</v>
      </c>
    </row>
    <row r="44" spans="1:12" s="114" customFormat="1">
      <c r="A44" s="112"/>
      <c r="B44" s="119" t="s">
        <v>32</v>
      </c>
      <c r="C44" s="117">
        <v>1.647754369169083E-2</v>
      </c>
      <c r="D44" s="118">
        <v>3.1020660377192002E-2</v>
      </c>
      <c r="E44" s="118">
        <v>2.1855373400318349E-2</v>
      </c>
      <c r="F44" s="118">
        <v>2.2503979065651967E-2</v>
      </c>
      <c r="G44" s="118">
        <v>1.8283817207993543E-2</v>
      </c>
      <c r="H44" s="118">
        <v>1.1084396921571274E-2</v>
      </c>
      <c r="I44" s="118">
        <v>1.1446341903676825E-2</v>
      </c>
      <c r="J44" s="118">
        <v>6.6704802063630476E-3</v>
      </c>
      <c r="K44" s="118">
        <v>1.196989978925558E-2</v>
      </c>
      <c r="L44" s="118">
        <v>1.6064804070840152E-2</v>
      </c>
    </row>
    <row r="45" spans="1:12" s="97" customFormat="1">
      <c r="A45" s="5"/>
      <c r="B45" s="23"/>
      <c r="C45" s="11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 s="97" customFormat="1">
      <c r="A46" s="5"/>
      <c r="B46" s="103" t="s">
        <v>33</v>
      </c>
      <c r="C46" s="11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2" s="97" customFormat="1">
      <c r="A47" s="5"/>
      <c r="B47" s="23" t="s">
        <v>34</v>
      </c>
      <c r="C47" s="7">
        <v>192097003.33010033</v>
      </c>
      <c r="D47" s="99">
        <v>256672260.88260901</v>
      </c>
      <c r="E47" s="99">
        <v>319106948.64055616</v>
      </c>
      <c r="F47" s="99">
        <v>356433106.68325078</v>
      </c>
      <c r="G47" s="99">
        <v>399443628.3756386</v>
      </c>
      <c r="H47" s="99">
        <v>424788455.76391906</v>
      </c>
      <c r="I47" s="99">
        <v>514972732.19154102</v>
      </c>
      <c r="J47" s="99">
        <v>716767769.27869785</v>
      </c>
      <c r="K47" s="99">
        <v>729868706.82455516</v>
      </c>
      <c r="L47" s="99">
        <v>925104870.96838462</v>
      </c>
    </row>
    <row r="48" spans="1:12" s="114" customFormat="1">
      <c r="A48" s="112"/>
      <c r="B48" s="119" t="s">
        <v>35</v>
      </c>
      <c r="C48" s="117">
        <v>0.36832021340224796</v>
      </c>
      <c r="D48" s="118">
        <v>0.39447744626652559</v>
      </c>
      <c r="E48" s="118">
        <v>0.4402483502115252</v>
      </c>
      <c r="F48" s="118">
        <v>0.42638402062977193</v>
      </c>
      <c r="G48" s="118">
        <v>0.40013021315900371</v>
      </c>
      <c r="H48" s="118">
        <v>0.3663331911709567</v>
      </c>
      <c r="I48" s="118">
        <v>0.3713938311648215</v>
      </c>
      <c r="J48" s="118">
        <v>0.43160536993093118</v>
      </c>
      <c r="K48" s="118">
        <v>0.4013560981167158</v>
      </c>
      <c r="L48" s="118">
        <v>0.43675195239324394</v>
      </c>
    </row>
    <row r="49" spans="1:12" s="114" customFormat="1">
      <c r="A49" s="112"/>
      <c r="B49" s="119" t="s">
        <v>36</v>
      </c>
      <c r="C49" s="117">
        <v>0.50367822726966438</v>
      </c>
      <c r="D49" s="118">
        <v>0.55177536786557424</v>
      </c>
      <c r="E49" s="118">
        <v>0.56727069831015586</v>
      </c>
      <c r="F49" s="118">
        <v>0.54380737682064806</v>
      </c>
      <c r="G49" s="118">
        <v>0.51525311908749549</v>
      </c>
      <c r="H49" s="118">
        <v>0.50017273768845627</v>
      </c>
      <c r="I49" s="118">
        <v>0.50975126663928372</v>
      </c>
      <c r="J49" s="118">
        <v>0.58755938446816658</v>
      </c>
      <c r="K49" s="118">
        <v>0.49698667781214589</v>
      </c>
      <c r="L49" s="118">
        <v>0.59618740234161716</v>
      </c>
    </row>
    <row r="50" spans="1:12" s="97" customFormat="1">
      <c r="A50" s="5"/>
      <c r="B50" s="23"/>
      <c r="C50" s="11"/>
      <c r="D50" s="102"/>
      <c r="E50" s="102"/>
      <c r="F50" s="102"/>
      <c r="G50" s="102"/>
      <c r="H50" s="102"/>
      <c r="I50" s="102"/>
      <c r="J50" s="102"/>
      <c r="K50" s="102"/>
      <c r="L50" s="102"/>
    </row>
    <row r="51" spans="1:12" s="97" customFormat="1">
      <c r="A51" s="5"/>
      <c r="B51" s="23"/>
      <c r="C51" s="7"/>
      <c r="D51" s="99"/>
      <c r="E51" s="99"/>
      <c r="F51" s="99"/>
      <c r="G51" s="99"/>
      <c r="H51" s="99"/>
      <c r="I51" s="99"/>
      <c r="J51" s="99"/>
      <c r="K51" s="99"/>
      <c r="L51" s="99"/>
    </row>
    <row r="52" spans="1:12" s="97" customFormat="1">
      <c r="A52" s="5"/>
      <c r="B52" s="100" t="s">
        <v>37</v>
      </c>
      <c r="C52" s="7"/>
      <c r="D52" s="99"/>
      <c r="E52" s="99"/>
      <c r="F52" s="99"/>
      <c r="G52" s="99"/>
      <c r="H52" s="99"/>
      <c r="I52" s="99"/>
      <c r="J52" s="99"/>
      <c r="K52" s="99"/>
      <c r="L52" s="99"/>
    </row>
    <row r="53" spans="1:12" s="97" customFormat="1">
      <c r="A53" s="5"/>
      <c r="B53" s="8" t="s">
        <v>38</v>
      </c>
      <c r="C53" s="7">
        <f>C6/C31</f>
        <v>119306.62317516416</v>
      </c>
      <c r="D53" s="7">
        <f t="shared" ref="D53:K53" si="10">D6/D31</f>
        <v>149832.81191799906</v>
      </c>
      <c r="E53" s="7">
        <f t="shared" si="10"/>
        <v>167972.27136680431</v>
      </c>
      <c r="F53" s="7">
        <f t="shared" si="10"/>
        <v>193.43835848234849</v>
      </c>
      <c r="G53" s="7">
        <f t="shared" si="10"/>
        <v>226.81573549282822</v>
      </c>
      <c r="H53" s="7">
        <f t="shared" si="10"/>
        <v>263.85613877996144</v>
      </c>
      <c r="I53" s="7">
        <f t="shared" si="10"/>
        <v>316.42243181696227</v>
      </c>
      <c r="J53" s="7">
        <f t="shared" si="10"/>
        <v>378.68876150026722</v>
      </c>
      <c r="K53" s="7">
        <f t="shared" si="10"/>
        <v>414.67291094951099</v>
      </c>
      <c r="L53" s="99">
        <v>475.68879719699322</v>
      </c>
    </row>
    <row r="54" spans="1:12" s="97" customFormat="1">
      <c r="A54" s="5"/>
      <c r="B54" s="8" t="s">
        <v>39</v>
      </c>
      <c r="C54" s="7">
        <f>C53/C29</f>
        <v>57552.640219567853</v>
      </c>
      <c r="D54" s="7">
        <f t="shared" ref="D54:K54" si="11">D53/D29</f>
        <v>68239.200217697799</v>
      </c>
      <c r="E54" s="7">
        <f t="shared" si="11"/>
        <v>78286.85279959187</v>
      </c>
      <c r="F54" s="7">
        <f t="shared" si="11"/>
        <v>100.92787148197249</v>
      </c>
      <c r="G54" s="7">
        <f t="shared" si="11"/>
        <v>125.12590913710389</v>
      </c>
      <c r="H54" s="7">
        <f t="shared" si="11"/>
        <v>148.20048235225872</v>
      </c>
      <c r="I54" s="7">
        <f t="shared" si="11"/>
        <v>189.41779815442217</v>
      </c>
      <c r="J54" s="7">
        <f t="shared" si="11"/>
        <v>254.1194212188077</v>
      </c>
      <c r="K54" s="7">
        <f t="shared" si="11"/>
        <v>248.23281110416698</v>
      </c>
      <c r="L54" s="99">
        <v>266.85111477448288</v>
      </c>
    </row>
    <row r="55" spans="1:12" s="97" customFormat="1">
      <c r="A55" s="5"/>
      <c r="B55" s="8" t="s">
        <v>40</v>
      </c>
      <c r="C55" s="7">
        <f>C53/C30</f>
        <v>184613.73025170469</v>
      </c>
      <c r="D55" s="7">
        <f t="shared" ref="D55:K55" si="12">D53/D30</f>
        <v>222723.54721507747</v>
      </c>
      <c r="E55" s="7">
        <f t="shared" si="12"/>
        <v>246561.18275959883</v>
      </c>
      <c r="F55" s="7">
        <f t="shared" si="12"/>
        <v>273.75160409038591</v>
      </c>
      <c r="G55" s="7">
        <f t="shared" si="12"/>
        <v>307.34255951005866</v>
      </c>
      <c r="H55" s="7">
        <f t="shared" si="12"/>
        <v>340.29268072424031</v>
      </c>
      <c r="I55" s="7">
        <f t="shared" si="12"/>
        <v>382.65180648304823</v>
      </c>
      <c r="J55" s="7">
        <f t="shared" si="12"/>
        <v>426.36488268173935</v>
      </c>
      <c r="K55" s="7">
        <f t="shared" si="12"/>
        <v>484.61213415004562</v>
      </c>
      <c r="L55" s="99">
        <v>512.92732067823295</v>
      </c>
    </row>
    <row r="56" spans="1:12" s="97" customFormat="1">
      <c r="A56" s="5"/>
      <c r="B56" s="8"/>
      <c r="C56" s="7"/>
      <c r="D56" s="99"/>
      <c r="E56" s="99"/>
      <c r="F56" s="99"/>
      <c r="G56" s="99"/>
      <c r="H56" s="99"/>
      <c r="I56" s="99"/>
      <c r="J56" s="99"/>
      <c r="K56" s="99"/>
      <c r="L56" s="99"/>
    </row>
    <row r="57" spans="1:12" s="97" customFormat="1">
      <c r="A57" s="5"/>
      <c r="B57" s="8" t="s">
        <v>41</v>
      </c>
      <c r="C57" s="7">
        <f>C11/C31</f>
        <v>21459.928294635709</v>
      </c>
      <c r="D57" s="7">
        <f t="shared" ref="D57:K57" si="13">D11/D31</f>
        <v>24535.779415560104</v>
      </c>
      <c r="E57" s="7">
        <f t="shared" si="13"/>
        <v>25100.271031377459</v>
      </c>
      <c r="F57" s="7">
        <f t="shared" si="13"/>
        <v>29.810594534393907</v>
      </c>
      <c r="G57" s="7">
        <f t="shared" si="13"/>
        <v>44.265293552882113</v>
      </c>
      <c r="H57" s="7">
        <f t="shared" si="13"/>
        <v>56.915158469793163</v>
      </c>
      <c r="I57" s="7">
        <f t="shared" si="13"/>
        <v>56.86303062270953</v>
      </c>
      <c r="J57" s="7">
        <f t="shared" si="13"/>
        <v>61.958722191404796</v>
      </c>
      <c r="K57" s="7">
        <f t="shared" si="13"/>
        <v>56.21041990814647</v>
      </c>
      <c r="L57" s="99">
        <v>113.58877700209862</v>
      </c>
    </row>
    <row r="58" spans="1:12" s="97" customFormat="1">
      <c r="A58" s="5"/>
      <c r="B58" s="8" t="s">
        <v>42</v>
      </c>
      <c r="C58" s="7">
        <f>C57/C29</f>
        <v>10352.112057228996</v>
      </c>
      <c r="D58" s="7">
        <f t="shared" ref="D58:K58" si="14">D57/D29</f>
        <v>11174.468012734027</v>
      </c>
      <c r="E58" s="7">
        <f t="shared" si="14"/>
        <v>11698.485752879129</v>
      </c>
      <c r="F58" s="7">
        <f t="shared" si="14"/>
        <v>15.553894675150739</v>
      </c>
      <c r="G58" s="7">
        <f t="shared" si="14"/>
        <v>24.419536356199103</v>
      </c>
      <c r="H58" s="7">
        <f t="shared" si="14"/>
        <v>31.96762439327857</v>
      </c>
      <c r="I58" s="7">
        <f t="shared" si="14"/>
        <v>34.039527460466644</v>
      </c>
      <c r="J58" s="7">
        <f t="shared" si="14"/>
        <v>41.577454161458057</v>
      </c>
      <c r="K58" s="7">
        <f t="shared" si="14"/>
        <v>33.64885956788175</v>
      </c>
      <c r="L58" s="99">
        <v>63.720844273588369</v>
      </c>
    </row>
    <row r="59" spans="1:12" s="97" customFormat="1">
      <c r="A59" s="5"/>
      <c r="B59" s="8" t="s">
        <v>43</v>
      </c>
      <c r="C59" s="7">
        <f>C57/C30</f>
        <v>33206.85229344017</v>
      </c>
      <c r="D59" s="7">
        <f t="shared" ref="D59:K59" si="15">D57/D30</f>
        <v>36471.956677359572</v>
      </c>
      <c r="E59" s="7">
        <f t="shared" si="15"/>
        <v>36843.89371367386</v>
      </c>
      <c r="F59" s="7">
        <f t="shared" si="15"/>
        <v>42.187589559301898</v>
      </c>
      <c r="G59" s="7">
        <f t="shared" si="15"/>
        <v>59.980885314004396</v>
      </c>
      <c r="H59" s="7">
        <f t="shared" si="15"/>
        <v>73.402923043918037</v>
      </c>
      <c r="I59" s="7">
        <f t="shared" si="15"/>
        <v>68.764851040861899</v>
      </c>
      <c r="J59" s="7">
        <f t="shared" si="15"/>
        <v>69.759195423680779</v>
      </c>
      <c r="K59" s="7">
        <f t="shared" si="15"/>
        <v>65.690935756528702</v>
      </c>
      <c r="L59" s="99">
        <v>122.48088958604554</v>
      </c>
    </row>
    <row r="60" spans="1:12" s="97" customFormat="1">
      <c r="A60" s="5"/>
      <c r="B60" s="8"/>
      <c r="C60" s="7"/>
      <c r="D60" s="99"/>
      <c r="E60" s="99"/>
      <c r="F60" s="99"/>
      <c r="G60" s="99"/>
      <c r="H60" s="99"/>
      <c r="I60" s="99"/>
      <c r="J60" s="99"/>
      <c r="K60" s="99"/>
      <c r="L60" s="99"/>
    </row>
    <row r="61" spans="1:12" s="97" customFormat="1">
      <c r="A61" s="5"/>
      <c r="B61" s="8" t="s">
        <v>44</v>
      </c>
      <c r="C61" s="7">
        <f>C16/C31</f>
        <v>87244.273286110052</v>
      </c>
      <c r="D61" s="7">
        <f t="shared" ref="D61:K61" si="16">D16/D31</f>
        <v>107119.07137316153</v>
      </c>
      <c r="E61" s="7">
        <f t="shared" si="16"/>
        <v>130360.18883190442</v>
      </c>
      <c r="F61" s="7">
        <f t="shared" si="16"/>
        <v>151.66955901911041</v>
      </c>
      <c r="G61" s="7">
        <f t="shared" si="16"/>
        <v>176.13833905807033</v>
      </c>
      <c r="H61" s="7">
        <f t="shared" si="16"/>
        <v>193.25175893436332</v>
      </c>
      <c r="I61" s="7">
        <f t="shared" si="16"/>
        <v>230.53859187788962</v>
      </c>
      <c r="J61" s="7">
        <f t="shared" si="16"/>
        <v>278.17461062927543</v>
      </c>
      <c r="K61" s="7">
        <f t="shared" si="16"/>
        <v>334.55108185175482</v>
      </c>
      <c r="L61" s="99">
        <v>348.47769357651526</v>
      </c>
    </row>
    <row r="62" spans="1:12" s="97" customFormat="1">
      <c r="A62" s="5"/>
      <c r="B62" s="8" t="s">
        <v>45</v>
      </c>
      <c r="C62" s="7">
        <f>C61/C29</f>
        <v>42085.997726054055</v>
      </c>
      <c r="D62" s="7">
        <f t="shared" ref="D62:K62" si="17">D61/D29</f>
        <v>48785.84113183109</v>
      </c>
      <c r="E62" s="7">
        <f t="shared" si="17"/>
        <v>60756.98584633875</v>
      </c>
      <c r="F62" s="7">
        <f t="shared" si="17"/>
        <v>79.134696347234893</v>
      </c>
      <c r="G62" s="7">
        <f t="shared" si="17"/>
        <v>97.169051171219905</v>
      </c>
      <c r="H62" s="7">
        <f t="shared" si="17"/>
        <v>108.54401198290459</v>
      </c>
      <c r="I62" s="7">
        <f t="shared" si="17"/>
        <v>138.00574192031704</v>
      </c>
      <c r="J62" s="7">
        <f t="shared" si="17"/>
        <v>186.66931326618939</v>
      </c>
      <c r="K62" s="7">
        <f t="shared" si="17"/>
        <v>200.27002804654583</v>
      </c>
      <c r="L62" s="99">
        <v>195.4884402426317</v>
      </c>
    </row>
    <row r="63" spans="1:12" s="97" customFormat="1">
      <c r="A63" s="5"/>
      <c r="B63" s="8" t="s">
        <v>46</v>
      </c>
      <c r="C63" s="7">
        <f>C61/C30</f>
        <v>135000.80972705618</v>
      </c>
      <c r="D63" s="7">
        <f t="shared" ref="D63:K63" si="18">D61/D30</f>
        <v>159230.40651251102</v>
      </c>
      <c r="E63" s="7">
        <f t="shared" si="18"/>
        <v>191351.59679403517</v>
      </c>
      <c r="F63" s="7">
        <f t="shared" si="18"/>
        <v>214.64090886064702</v>
      </c>
      <c r="G63" s="7">
        <f t="shared" si="18"/>
        <v>238.67307017448786</v>
      </c>
      <c r="H63" s="7">
        <f t="shared" si="18"/>
        <v>249.23490280167573</v>
      </c>
      <c r="I63" s="7">
        <f t="shared" si="18"/>
        <v>278.79189265937407</v>
      </c>
      <c r="J63" s="7">
        <f t="shared" si="18"/>
        <v>313.19621093615643</v>
      </c>
      <c r="K63" s="7">
        <f t="shared" si="18"/>
        <v>390.9768626726754</v>
      </c>
      <c r="L63" s="99">
        <v>375.75770279977922</v>
      </c>
    </row>
    <row r="64" spans="1:12" s="97" customFormat="1">
      <c r="A64" s="5"/>
      <c r="B64" s="8"/>
      <c r="C64" s="7"/>
      <c r="D64" s="99"/>
      <c r="E64" s="99"/>
      <c r="F64" s="99"/>
      <c r="G64" s="99"/>
      <c r="H64" s="99"/>
      <c r="I64" s="99"/>
      <c r="J64" s="99"/>
      <c r="K64" s="99"/>
      <c r="L64" s="99"/>
    </row>
    <row r="65" spans="1:12" s="97" customFormat="1">
      <c r="A65" s="5"/>
      <c r="B65" s="8" t="s">
        <v>47</v>
      </c>
      <c r="C65" s="7">
        <f>C20/C31</f>
        <v>10602.421594418392</v>
      </c>
      <c r="D65" s="7">
        <f t="shared" ref="D65:K65" si="19">D20/D31</f>
        <v>18177.961129277392</v>
      </c>
      <c r="E65" s="7">
        <f t="shared" si="19"/>
        <v>12511.811503522433</v>
      </c>
      <c r="F65" s="7">
        <f t="shared" si="19"/>
        <v>11.958204928844154</v>
      </c>
      <c r="G65" s="7">
        <f t="shared" si="19"/>
        <v>6.4121028818758106</v>
      </c>
      <c r="H65" s="7">
        <f t="shared" si="19"/>
        <v>13.689221375804953</v>
      </c>
      <c r="I65" s="7">
        <f t="shared" si="19"/>
        <v>29.020809316363081</v>
      </c>
      <c r="J65" s="7">
        <f t="shared" si="19"/>
        <v>38.555428679586953</v>
      </c>
      <c r="K65" s="7">
        <f t="shared" si="19"/>
        <v>23.911409189609714</v>
      </c>
      <c r="L65" s="99">
        <v>13.622326618379368</v>
      </c>
    </row>
    <row r="66" spans="1:12" s="97" customFormat="1">
      <c r="A66" s="5"/>
      <c r="B66" s="8" t="s">
        <v>48</v>
      </c>
      <c r="C66" s="7">
        <f>C65/C29</f>
        <v>5114.530436284801</v>
      </c>
      <c r="D66" s="7">
        <f t="shared" ref="D66:K66" si="20">D65/D29</f>
        <v>8278.891073132665</v>
      </c>
      <c r="E66" s="7">
        <f t="shared" si="20"/>
        <v>5831.3812003739904</v>
      </c>
      <c r="F66" s="7">
        <f t="shared" si="20"/>
        <v>6.2392804595868485</v>
      </c>
      <c r="G66" s="7">
        <f t="shared" si="20"/>
        <v>3.5373216096848958</v>
      </c>
      <c r="H66" s="7">
        <f t="shared" si="20"/>
        <v>7.6888459760755747</v>
      </c>
      <c r="I66" s="7">
        <f t="shared" si="20"/>
        <v>17.372528773638479</v>
      </c>
      <c r="J66" s="7">
        <f t="shared" si="20"/>
        <v>25.872653791160214</v>
      </c>
      <c r="K66" s="7">
        <f t="shared" si="20"/>
        <v>14.313923489739427</v>
      </c>
      <c r="L66" s="99">
        <v>7.641830258262857</v>
      </c>
    </row>
    <row r="67" spans="1:12" s="97" customFormat="1">
      <c r="A67" s="5"/>
      <c r="B67" s="8" t="s">
        <v>49</v>
      </c>
      <c r="C67" s="7">
        <f>C65/C30</f>
        <v>16406.068231208345</v>
      </c>
      <c r="D67" s="7">
        <f t="shared" ref="D67:K67" si="21">D65/D30</f>
        <v>27021.184025206832</v>
      </c>
      <c r="E67" s="7">
        <f t="shared" si="21"/>
        <v>18365.692251889781</v>
      </c>
      <c r="F67" s="7">
        <f t="shared" si="21"/>
        <v>16.923105670436943</v>
      </c>
      <c r="G67" s="7">
        <f t="shared" si="21"/>
        <v>8.6886040215664302</v>
      </c>
      <c r="H67" s="7">
        <f t="shared" si="21"/>
        <v>17.654854878646539</v>
      </c>
      <c r="I67" s="7">
        <f t="shared" si="21"/>
        <v>35.095062782812214</v>
      </c>
      <c r="J67" s="7">
        <f t="shared" si="21"/>
        <v>43.409476321902041</v>
      </c>
      <c r="K67" s="7">
        <f t="shared" si="21"/>
        <v>27.944335720841572</v>
      </c>
      <c r="L67" s="99">
        <v>14.688728292408204</v>
      </c>
    </row>
    <row r="68" spans="1:12" s="97" customFormat="1">
      <c r="A68" s="5"/>
      <c r="B68" s="23"/>
      <c r="C68" s="7"/>
      <c r="D68" s="99"/>
      <c r="E68" s="99"/>
      <c r="F68" s="99"/>
      <c r="G68" s="99"/>
      <c r="H68" s="99"/>
      <c r="I68" s="99"/>
      <c r="J68" s="99"/>
      <c r="K68" s="99"/>
      <c r="L68" s="99"/>
    </row>
    <row r="69" spans="1:12" s="114" customFormat="1">
      <c r="A69" s="112"/>
      <c r="B69" s="122" t="s">
        <v>50</v>
      </c>
      <c r="C69" s="115"/>
      <c r="D69" s="116"/>
      <c r="E69" s="116"/>
      <c r="F69" s="116"/>
      <c r="G69" s="116"/>
      <c r="H69" s="116"/>
      <c r="I69" s="116"/>
      <c r="J69" s="116"/>
      <c r="K69" s="116"/>
      <c r="L69" s="116"/>
    </row>
    <row r="70" spans="1:12" s="114" customFormat="1">
      <c r="A70" s="112"/>
      <c r="B70" s="113" t="s">
        <v>51</v>
      </c>
      <c r="C70" s="115">
        <v>521548903.21023011</v>
      </c>
      <c r="D70" s="116">
        <v>650663969.03510273</v>
      </c>
      <c r="E70" s="116">
        <v>724833945.40203393</v>
      </c>
      <c r="F70" s="116">
        <v>835943866.18146896</v>
      </c>
      <c r="G70" s="116">
        <v>998284096.62458491</v>
      </c>
      <c r="H70" s="116">
        <v>1159568573.0962965</v>
      </c>
      <c r="I70" s="116">
        <v>1386594738.4651103</v>
      </c>
      <c r="J70" s="116">
        <v>1660701694.6832719</v>
      </c>
      <c r="K70" s="116">
        <v>1818506583.6779852</v>
      </c>
      <c r="L70" s="116">
        <v>2118147076.1587715</v>
      </c>
    </row>
    <row r="71" spans="1:12" s="114" customFormat="1">
      <c r="A71" s="112"/>
      <c r="B71" s="113" t="s">
        <v>52</v>
      </c>
      <c r="C71" s="115">
        <v>75289376.540000007</v>
      </c>
      <c r="D71" s="116">
        <v>88149075.690011322</v>
      </c>
      <c r="E71" s="116">
        <v>108523169.5546</v>
      </c>
      <c r="F71" s="116">
        <v>129918666.45038328</v>
      </c>
      <c r="G71" s="116">
        <v>195665836.31430003</v>
      </c>
      <c r="H71" s="116">
        <v>254458205.92720002</v>
      </c>
      <c r="I71" s="116">
        <v>255481604.47500339</v>
      </c>
      <c r="J71" s="116">
        <v>342710268.43173748</v>
      </c>
      <c r="K71" s="116">
        <v>418633464.77355051</v>
      </c>
      <c r="L71" s="116">
        <v>505788106.23494476</v>
      </c>
    </row>
    <row r="72" spans="1:12" s="114" customFormat="1">
      <c r="A72" s="112"/>
      <c r="B72" s="123" t="s">
        <v>53</v>
      </c>
      <c r="C72" s="115">
        <v>39647028.540000007</v>
      </c>
      <c r="D72" s="116">
        <v>49844569.589999996</v>
      </c>
      <c r="E72" s="116">
        <v>44146947.5546</v>
      </c>
      <c r="F72" s="116">
        <v>84055877.853499994</v>
      </c>
      <c r="G72" s="116">
        <v>130626009.11640003</v>
      </c>
      <c r="H72" s="116">
        <v>214422098.64280003</v>
      </c>
      <c r="I72" s="116">
        <v>219478853.52999979</v>
      </c>
      <c r="J72" s="116">
        <v>301202457.62552547</v>
      </c>
      <c r="K72" s="116">
        <v>355543223.67000055</v>
      </c>
      <c r="L72" s="116">
        <v>440297992.19453102</v>
      </c>
    </row>
    <row r="73" spans="1:12" s="114" customFormat="1">
      <c r="A73" s="112"/>
      <c r="B73" s="123" t="s">
        <v>54</v>
      </c>
      <c r="C73" s="115">
        <v>9683393</v>
      </c>
      <c r="D73" s="116">
        <v>13194407</v>
      </c>
      <c r="E73" s="116">
        <v>2691122</v>
      </c>
      <c r="F73" s="116">
        <v>3711061.3955999999</v>
      </c>
      <c r="G73" s="116">
        <v>23664427.197900001</v>
      </c>
      <c r="H73" s="116">
        <v>19294831.724399999</v>
      </c>
      <c r="I73" s="116">
        <v>18885780.566515625</v>
      </c>
      <c r="J73" s="116">
        <v>17643505.556212001</v>
      </c>
      <c r="K73" s="116">
        <v>31353440.373550002</v>
      </c>
      <c r="L73" s="116">
        <v>25705112.880413748</v>
      </c>
    </row>
    <row r="74" spans="1:12" s="114" customFormat="1">
      <c r="A74" s="112"/>
      <c r="B74" s="123" t="s">
        <v>55</v>
      </c>
      <c r="C74" s="115">
        <v>25958955</v>
      </c>
      <c r="D74" s="116">
        <v>25110099.100011323</v>
      </c>
      <c r="E74" s="116">
        <v>25385100</v>
      </c>
      <c r="F74" s="116">
        <v>42151727.201283291</v>
      </c>
      <c r="G74" s="116">
        <v>41375400</v>
      </c>
      <c r="H74" s="116">
        <v>20741275.559999995</v>
      </c>
      <c r="I74" s="116">
        <v>17116970.378488</v>
      </c>
      <c r="J74" s="116">
        <v>23864305.25</v>
      </c>
      <c r="K74" s="116">
        <v>31736800.73</v>
      </c>
      <c r="L74" s="116">
        <v>39785001.159999996</v>
      </c>
    </row>
    <row r="75" spans="1:12" s="114" customFormat="1">
      <c r="A75" s="112"/>
      <c r="B75" s="123" t="s">
        <v>56</v>
      </c>
      <c r="C75" s="115">
        <v>0</v>
      </c>
      <c r="D75" s="116">
        <v>0</v>
      </c>
      <c r="E75" s="116">
        <v>36300000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/>
      <c r="L75" s="116"/>
    </row>
    <row r="76" spans="1:12" s="114" customFormat="1">
      <c r="A76" s="112"/>
      <c r="B76" s="113"/>
      <c r="C76" s="115"/>
      <c r="D76" s="116"/>
      <c r="E76" s="116"/>
      <c r="F76" s="116"/>
      <c r="G76" s="116"/>
      <c r="H76" s="116"/>
      <c r="I76" s="116"/>
      <c r="J76" s="116"/>
      <c r="K76" s="116"/>
      <c r="L76" s="116"/>
    </row>
    <row r="77" spans="1:12" s="114" customFormat="1">
      <c r="A77" s="112"/>
      <c r="B77" s="124" t="s">
        <v>57</v>
      </c>
      <c r="C77" s="115">
        <v>399911040.67023009</v>
      </c>
      <c r="D77" s="116">
        <v>483575279.34509128</v>
      </c>
      <c r="E77" s="116">
        <v>562530286.84743392</v>
      </c>
      <c r="F77" s="116">
        <v>655322299.30108559</v>
      </c>
      <c r="G77" s="116">
        <v>775237671.69628489</v>
      </c>
      <c r="H77" s="116">
        <v>846283504.98884654</v>
      </c>
      <c r="I77" s="116">
        <v>1003443645.103</v>
      </c>
      <c r="J77" s="116">
        <v>1144405903.3908696</v>
      </c>
      <c r="K77" s="116">
        <v>1294819945.7626855</v>
      </c>
      <c r="L77" s="116">
        <v>1551701473.9575071</v>
      </c>
    </row>
    <row r="78" spans="1:12" s="114" customFormat="1">
      <c r="A78" s="112"/>
      <c r="B78" s="123" t="s">
        <v>58</v>
      </c>
      <c r="C78" s="115">
        <v>378929340.67023009</v>
      </c>
      <c r="D78" s="116">
        <v>465175279.34509128</v>
      </c>
      <c r="E78" s="116">
        <v>562530286.84743392</v>
      </c>
      <c r="F78" s="116">
        <v>655322299.30108559</v>
      </c>
      <c r="G78" s="116">
        <v>775237671.69628489</v>
      </c>
      <c r="H78" s="116">
        <v>846283504.98884654</v>
      </c>
      <c r="I78" s="116">
        <v>1003443645.103</v>
      </c>
      <c r="J78" s="116">
        <v>1126386087.2242031</v>
      </c>
      <c r="K78" s="116">
        <v>1266291919.0139353</v>
      </c>
      <c r="L78" s="116">
        <v>1496157353.4303069</v>
      </c>
    </row>
    <row r="79" spans="1:12" s="114" customFormat="1">
      <c r="A79" s="112"/>
      <c r="B79" s="123" t="s">
        <v>59</v>
      </c>
      <c r="C79" s="115">
        <v>5245425</v>
      </c>
      <c r="D79" s="116">
        <v>4600000</v>
      </c>
      <c r="E79" s="116">
        <v>0</v>
      </c>
      <c r="F79" s="116">
        <v>0</v>
      </c>
      <c r="G79" s="116">
        <v>0</v>
      </c>
      <c r="H79" s="116">
        <v>0</v>
      </c>
      <c r="I79" s="116">
        <v>0</v>
      </c>
      <c r="J79" s="116">
        <v>0</v>
      </c>
      <c r="K79" s="116"/>
      <c r="L79" s="116"/>
    </row>
    <row r="80" spans="1:12" s="114" customFormat="1">
      <c r="A80" s="112"/>
      <c r="B80" s="123" t="s">
        <v>60</v>
      </c>
      <c r="C80" s="115">
        <v>15736275</v>
      </c>
      <c r="D80" s="116">
        <v>13800000</v>
      </c>
      <c r="E80" s="116"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v>0</v>
      </c>
    </row>
    <row r="81" spans="1:12" s="114" customFormat="1">
      <c r="A81" s="112"/>
      <c r="B81" s="125" t="s">
        <v>61</v>
      </c>
      <c r="C81" s="115"/>
      <c r="D81" s="116"/>
      <c r="E81" s="116"/>
      <c r="F81" s="116"/>
      <c r="G81" s="116"/>
      <c r="H81" s="116"/>
      <c r="I81" s="116"/>
      <c r="J81" s="116"/>
      <c r="K81" s="116"/>
      <c r="L81" s="116"/>
    </row>
    <row r="82" spans="1:12" s="114" customFormat="1">
      <c r="A82" s="112"/>
      <c r="B82" s="119" t="s">
        <v>62</v>
      </c>
      <c r="C82" s="115">
        <v>46348486</v>
      </c>
      <c r="D82" s="116">
        <v>78939614</v>
      </c>
      <c r="E82" s="116">
        <v>53780489</v>
      </c>
      <c r="F82" s="116">
        <v>50702900.430000007</v>
      </c>
      <c r="G82" s="116">
        <v>27380588.614000004</v>
      </c>
      <c r="H82" s="116">
        <v>58826862.180250026</v>
      </c>
      <c r="I82" s="116">
        <v>127669488.88710667</v>
      </c>
      <c r="J82" s="116">
        <v>173585522.86066461</v>
      </c>
      <c r="K82" s="116">
        <v>105053173.14174944</v>
      </c>
      <c r="L82" s="116">
        <v>60657495.96631965</v>
      </c>
    </row>
    <row r="83" spans="1:12" s="97" customFormat="1">
      <c r="A83" s="5"/>
      <c r="B83" s="100" t="s">
        <v>63</v>
      </c>
      <c r="C83" s="7"/>
      <c r="D83" s="99"/>
      <c r="E83" s="99"/>
      <c r="F83" s="99"/>
      <c r="G83" s="99"/>
      <c r="H83" s="99"/>
      <c r="I83" s="99"/>
      <c r="J83" s="99"/>
      <c r="K83" s="99"/>
    </row>
    <row r="84" spans="1:12" s="97" customFormat="1" ht="25.5">
      <c r="A84" s="35" t="s">
        <v>64</v>
      </c>
      <c r="B84" s="60" t="s">
        <v>65</v>
      </c>
      <c r="C84" s="7">
        <v>53516657.050000012</v>
      </c>
      <c r="D84" s="99">
        <v>57348546.170011327</v>
      </c>
      <c r="E84" s="99">
        <v>38646097.477899998</v>
      </c>
      <c r="F84" s="99">
        <v>47870611.596883297</v>
      </c>
      <c r="G84" s="99">
        <v>106216879.2279</v>
      </c>
      <c r="H84" s="99">
        <v>121479546.59739999</v>
      </c>
      <c r="I84" s="99">
        <v>102111303.40677561</v>
      </c>
      <c r="J84" s="99">
        <v>90733614.768187657</v>
      </c>
      <c r="K84" s="99">
        <v>81715680.269694999</v>
      </c>
      <c r="L84" s="99">
        <v>110324261.09894519</v>
      </c>
    </row>
    <row r="85" spans="1:12" s="97" customFormat="1" ht="25.5">
      <c r="A85" s="37" t="s">
        <v>66</v>
      </c>
      <c r="B85" s="104" t="s">
        <v>67</v>
      </c>
      <c r="C85" s="7">
        <v>30016702.050000008</v>
      </c>
      <c r="D85" s="99">
        <v>36138447.070000008</v>
      </c>
      <c r="E85" s="99">
        <v>18637384.477899998</v>
      </c>
      <c r="F85" s="99">
        <v>21127984.395599999</v>
      </c>
      <c r="G85" s="99">
        <v>64841479.227900006</v>
      </c>
      <c r="H85" s="99">
        <v>103738271.03739999</v>
      </c>
      <c r="I85" s="99">
        <v>86486606.016775608</v>
      </c>
      <c r="J85" s="99">
        <v>76212344.328187659</v>
      </c>
      <c r="K85" s="99">
        <v>62968864.679695003</v>
      </c>
      <c r="L85" s="99">
        <v>95468247.098945186</v>
      </c>
    </row>
    <row r="86" spans="1:12" s="97" customFormat="1" ht="25.5">
      <c r="A86" s="37" t="s">
        <v>68</v>
      </c>
      <c r="B86" s="105" t="s">
        <v>69</v>
      </c>
      <c r="C86" s="7">
        <v>6082119.9499999993</v>
      </c>
      <c r="D86" s="99">
        <v>6322398.3600000013</v>
      </c>
      <c r="E86" s="99">
        <v>6825118.2700000005</v>
      </c>
      <c r="F86" s="99">
        <v>8524293</v>
      </c>
      <c r="G86" s="99">
        <v>8584708.7000000011</v>
      </c>
      <c r="H86" s="99">
        <v>5247308</v>
      </c>
      <c r="I86" s="99">
        <v>6531087.3999999994</v>
      </c>
      <c r="J86" s="99">
        <v>8665730</v>
      </c>
      <c r="K86" s="99">
        <v>8691200</v>
      </c>
      <c r="L86" s="99">
        <v>10643931</v>
      </c>
    </row>
    <row r="87" spans="1:12" s="97" customFormat="1">
      <c r="A87" s="37" t="s">
        <v>70</v>
      </c>
      <c r="B87" s="106" t="s">
        <v>71</v>
      </c>
      <c r="C87" s="7">
        <v>11139579.900000012</v>
      </c>
      <c r="D87" s="99">
        <v>12749491.710000006</v>
      </c>
      <c r="E87" s="99">
        <v>3897418.2078999956</v>
      </c>
      <c r="F87" s="99">
        <v>3222134.1499999994</v>
      </c>
      <c r="G87" s="99">
        <v>3070355.1299999994</v>
      </c>
      <c r="H87" s="99">
        <v>3330412.5029999949</v>
      </c>
      <c r="I87" s="99">
        <v>1127348.2</v>
      </c>
      <c r="J87" s="99">
        <v>0</v>
      </c>
      <c r="K87" s="99">
        <v>0</v>
      </c>
      <c r="L87" s="99">
        <v>0</v>
      </c>
    </row>
    <row r="88" spans="1:12" s="97" customFormat="1">
      <c r="A88" s="37" t="s">
        <v>72</v>
      </c>
      <c r="B88" s="48" t="s">
        <v>73</v>
      </c>
      <c r="C88" s="7">
        <v>0</v>
      </c>
      <c r="D88" s="99">
        <v>0</v>
      </c>
      <c r="E88" s="99">
        <v>608700</v>
      </c>
      <c r="F88" s="99">
        <v>186000</v>
      </c>
      <c r="G88" s="99">
        <v>567103</v>
      </c>
      <c r="H88" s="99">
        <v>680030</v>
      </c>
      <c r="I88" s="99">
        <v>0</v>
      </c>
      <c r="J88" s="99">
        <v>0</v>
      </c>
      <c r="K88" s="99">
        <v>0</v>
      </c>
      <c r="L88" s="99">
        <v>0</v>
      </c>
    </row>
    <row r="89" spans="1:12" s="97" customFormat="1" ht="25.5">
      <c r="A89" s="37" t="s">
        <v>74</v>
      </c>
      <c r="B89" s="105" t="s">
        <v>75</v>
      </c>
      <c r="C89" s="7">
        <v>0</v>
      </c>
      <c r="D89" s="99">
        <v>0</v>
      </c>
      <c r="E89" s="99">
        <v>729110</v>
      </c>
      <c r="F89" s="99">
        <v>354400</v>
      </c>
      <c r="G89" s="99">
        <v>626398</v>
      </c>
      <c r="H89" s="99">
        <v>626398</v>
      </c>
      <c r="I89" s="99">
        <v>5273001.9002599996</v>
      </c>
      <c r="J89" s="99">
        <v>6863912.3106436674</v>
      </c>
      <c r="K89" s="99">
        <v>6235619.5761450008</v>
      </c>
      <c r="L89" s="99">
        <v>6584512.6300000008</v>
      </c>
    </row>
    <row r="90" spans="1:12" s="97" customFormat="1" ht="25.5">
      <c r="A90" s="37" t="s">
        <v>76</v>
      </c>
      <c r="B90" s="105" t="s">
        <v>77</v>
      </c>
      <c r="C90" s="7">
        <v>10597772</v>
      </c>
      <c r="D90" s="99">
        <v>13479107</v>
      </c>
      <c r="E90" s="99">
        <v>3412919</v>
      </c>
      <c r="F90" s="99">
        <v>3186679.2256</v>
      </c>
      <c r="G90" s="99">
        <v>18396500.3979</v>
      </c>
      <c r="H90" s="99">
        <v>20374043.724399999</v>
      </c>
      <c r="I90" s="99">
        <v>57948370.51651562</v>
      </c>
      <c r="J90" s="99">
        <v>40925594.766212001</v>
      </c>
      <c r="K90" s="99">
        <v>35441161.583549999</v>
      </c>
      <c r="L90" s="99">
        <v>57091329.098945171</v>
      </c>
    </row>
    <row r="91" spans="1:12" s="97" customFormat="1">
      <c r="A91" s="37" t="s">
        <v>78</v>
      </c>
      <c r="B91" s="107" t="s">
        <v>79</v>
      </c>
      <c r="C91" s="7">
        <v>152258</v>
      </c>
      <c r="D91" s="99">
        <v>1530743</v>
      </c>
      <c r="E91" s="99">
        <v>1191700</v>
      </c>
      <c r="F91" s="99">
        <v>132756.01999999999</v>
      </c>
      <c r="G91" s="99">
        <v>771500</v>
      </c>
      <c r="H91" s="99">
        <v>17783368</v>
      </c>
      <c r="I91" s="99">
        <v>5423611</v>
      </c>
      <c r="J91" s="99">
        <v>10402500.000000002</v>
      </c>
      <c r="K91" s="99">
        <v>1757368</v>
      </c>
      <c r="L91" s="99">
        <v>6249000</v>
      </c>
    </row>
    <row r="92" spans="1:12" s="97" customFormat="1">
      <c r="A92" s="37" t="s">
        <v>80</v>
      </c>
      <c r="B92" s="108" t="s">
        <v>81</v>
      </c>
      <c r="C92" s="7">
        <v>398082</v>
      </c>
      <c r="D92" s="99">
        <v>414995</v>
      </c>
      <c r="E92" s="99">
        <v>523100</v>
      </c>
      <c r="F92" s="99">
        <v>786935</v>
      </c>
      <c r="G92" s="99">
        <v>870000</v>
      </c>
      <c r="H92" s="99">
        <v>1329998.81</v>
      </c>
      <c r="I92" s="99">
        <v>721623</v>
      </c>
      <c r="J92" s="99">
        <v>3485545.656254</v>
      </c>
      <c r="K92" s="99">
        <v>1114500</v>
      </c>
      <c r="L92" s="99">
        <v>2100000</v>
      </c>
    </row>
    <row r="93" spans="1:12" s="97" customFormat="1">
      <c r="A93" s="37" t="s">
        <v>82</v>
      </c>
      <c r="B93" s="108" t="s">
        <v>83</v>
      </c>
      <c r="C93" s="7">
        <v>0</v>
      </c>
      <c r="D93" s="99">
        <v>0</v>
      </c>
      <c r="E93" s="99">
        <v>0</v>
      </c>
      <c r="F93" s="99">
        <v>108675</v>
      </c>
      <c r="G93" s="99">
        <v>112600</v>
      </c>
      <c r="H93" s="99">
        <v>0</v>
      </c>
      <c r="I93" s="99">
        <v>1945997</v>
      </c>
      <c r="J93" s="99">
        <v>0</v>
      </c>
      <c r="K93" s="99">
        <v>0</v>
      </c>
      <c r="L93" s="99">
        <v>0</v>
      </c>
    </row>
    <row r="94" spans="1:12" s="97" customFormat="1">
      <c r="A94" s="37" t="s">
        <v>84</v>
      </c>
      <c r="B94" s="107" t="s">
        <v>85</v>
      </c>
      <c r="C94" s="7">
        <v>110762</v>
      </c>
      <c r="D94" s="99">
        <v>123975</v>
      </c>
      <c r="E94" s="99">
        <v>104300</v>
      </c>
      <c r="F94" s="99">
        <v>0</v>
      </c>
      <c r="G94" s="99">
        <v>0</v>
      </c>
      <c r="H94" s="99">
        <v>0</v>
      </c>
      <c r="I94" s="99">
        <v>0</v>
      </c>
      <c r="J94" s="99">
        <v>0</v>
      </c>
      <c r="K94" s="99">
        <v>0</v>
      </c>
      <c r="L94" s="99">
        <v>0</v>
      </c>
    </row>
    <row r="95" spans="1:12" s="97" customFormat="1">
      <c r="A95" s="37" t="s">
        <v>86</v>
      </c>
      <c r="B95" s="107" t="s">
        <v>87</v>
      </c>
      <c r="C95" s="7">
        <v>244762</v>
      </c>
      <c r="D95" s="99">
        <v>342750</v>
      </c>
      <c r="E95" s="99">
        <v>176200</v>
      </c>
      <c r="F95" s="99">
        <v>0</v>
      </c>
      <c r="G95" s="99">
        <v>0</v>
      </c>
      <c r="H95" s="99">
        <v>0</v>
      </c>
      <c r="I95" s="99">
        <v>0</v>
      </c>
      <c r="J95" s="99">
        <v>0</v>
      </c>
      <c r="K95" s="99">
        <v>1846733.52</v>
      </c>
      <c r="L95" s="99">
        <v>5367065</v>
      </c>
    </row>
    <row r="96" spans="1:12" s="97" customFormat="1">
      <c r="A96" s="37" t="s">
        <v>88</v>
      </c>
      <c r="B96" s="107" t="s">
        <v>89</v>
      </c>
      <c r="C96" s="7">
        <v>461054</v>
      </c>
      <c r="D96" s="99">
        <v>486518</v>
      </c>
      <c r="E96" s="99">
        <v>321100</v>
      </c>
      <c r="F96" s="99">
        <v>441900</v>
      </c>
      <c r="G96" s="99">
        <v>1678633</v>
      </c>
      <c r="H96" s="99">
        <v>1548600</v>
      </c>
      <c r="I96" s="99">
        <v>771820</v>
      </c>
      <c r="J96" s="99">
        <v>1187118</v>
      </c>
      <c r="K96" s="99">
        <v>1091300</v>
      </c>
      <c r="L96" s="99">
        <v>885112</v>
      </c>
    </row>
    <row r="97" spans="1:12" s="97" customFormat="1">
      <c r="A97" s="37" t="s">
        <v>90</v>
      </c>
      <c r="B97" s="44" t="s">
        <v>91</v>
      </c>
      <c r="C97" s="7">
        <v>14531.2</v>
      </c>
      <c r="D97" s="99">
        <v>0</v>
      </c>
      <c r="E97" s="99">
        <v>85500</v>
      </c>
      <c r="F97" s="99">
        <v>301100</v>
      </c>
      <c r="G97" s="99">
        <v>553776</v>
      </c>
      <c r="H97" s="99">
        <v>811176</v>
      </c>
      <c r="I97" s="99">
        <v>1349300</v>
      </c>
      <c r="J97" s="99">
        <v>32771.828148000001</v>
      </c>
      <c r="K97" s="99">
        <v>3343982</v>
      </c>
      <c r="L97" s="99">
        <v>4051749</v>
      </c>
    </row>
    <row r="98" spans="1:12" s="97" customFormat="1">
      <c r="A98" s="37" t="s">
        <v>92</v>
      </c>
      <c r="B98" s="109" t="s">
        <v>93</v>
      </c>
      <c r="C98" s="7">
        <v>14531.2</v>
      </c>
      <c r="D98" s="99">
        <v>0</v>
      </c>
      <c r="E98" s="99">
        <v>85500</v>
      </c>
      <c r="F98" s="99">
        <v>137700</v>
      </c>
      <c r="G98" s="99">
        <v>0</v>
      </c>
      <c r="H98" s="99">
        <v>72900</v>
      </c>
      <c r="I98" s="99">
        <v>1349300</v>
      </c>
      <c r="J98" s="99">
        <v>32771.828148000001</v>
      </c>
      <c r="K98" s="99">
        <v>0</v>
      </c>
      <c r="L98" s="99">
        <v>0</v>
      </c>
    </row>
    <row r="99" spans="1:12" s="97" customFormat="1">
      <c r="A99" s="37" t="s">
        <v>94</v>
      </c>
      <c r="B99" s="109" t="s">
        <v>95</v>
      </c>
      <c r="C99" s="7">
        <v>0</v>
      </c>
      <c r="D99" s="99">
        <v>0</v>
      </c>
      <c r="E99" s="99">
        <v>0</v>
      </c>
      <c r="F99" s="99">
        <v>163400</v>
      </c>
      <c r="G99" s="99">
        <v>553776</v>
      </c>
      <c r="H99" s="99">
        <v>738276</v>
      </c>
      <c r="I99" s="99">
        <v>0</v>
      </c>
      <c r="J99" s="99">
        <v>0</v>
      </c>
      <c r="K99" s="99">
        <v>0</v>
      </c>
      <c r="L99" s="99">
        <v>0</v>
      </c>
    </row>
    <row r="100" spans="1:12" s="97" customFormat="1">
      <c r="A100" s="37" t="s">
        <v>96</v>
      </c>
      <c r="B100" s="109" t="s">
        <v>97</v>
      </c>
      <c r="C100" s="7">
        <v>0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  <c r="J100" s="99">
        <v>0</v>
      </c>
      <c r="K100" s="99">
        <v>0</v>
      </c>
      <c r="L100" s="99">
        <v>0</v>
      </c>
    </row>
    <row r="101" spans="1:12" s="97" customFormat="1">
      <c r="A101" s="37" t="s">
        <v>98</v>
      </c>
      <c r="B101" s="109" t="s">
        <v>99</v>
      </c>
      <c r="C101" s="7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  <c r="J101" s="99">
        <v>0</v>
      </c>
      <c r="K101" s="99">
        <v>3343982</v>
      </c>
      <c r="L101" s="99">
        <v>4051749</v>
      </c>
    </row>
    <row r="102" spans="1:12" s="97" customFormat="1">
      <c r="A102" s="37" t="s">
        <v>100</v>
      </c>
      <c r="B102" s="110" t="s">
        <v>101</v>
      </c>
      <c r="C102" s="7">
        <v>0</v>
      </c>
      <c r="D102" s="99">
        <v>0</v>
      </c>
      <c r="E102" s="99">
        <v>0</v>
      </c>
      <c r="F102" s="99">
        <v>0</v>
      </c>
      <c r="G102" s="99">
        <v>26526148</v>
      </c>
      <c r="H102" s="99">
        <v>47792110</v>
      </c>
      <c r="I102" s="99">
        <v>0</v>
      </c>
      <c r="J102" s="99">
        <v>0</v>
      </c>
      <c r="K102" s="99">
        <v>0</v>
      </c>
      <c r="L102" s="99">
        <v>0</v>
      </c>
    </row>
    <row r="103" spans="1:12" s="97" customFormat="1">
      <c r="A103" s="37" t="s">
        <v>102</v>
      </c>
      <c r="B103" s="110" t="s">
        <v>103</v>
      </c>
      <c r="C103" s="7">
        <v>815781</v>
      </c>
      <c r="D103" s="99">
        <v>688469</v>
      </c>
      <c r="E103" s="99">
        <v>762219</v>
      </c>
      <c r="F103" s="99">
        <v>3883112</v>
      </c>
      <c r="G103" s="99">
        <v>3083757</v>
      </c>
      <c r="H103" s="99">
        <v>4214826</v>
      </c>
      <c r="I103" s="99">
        <v>3222472</v>
      </c>
      <c r="J103" s="99">
        <v>3253309.80693</v>
      </c>
      <c r="K103" s="99">
        <v>3257600</v>
      </c>
      <c r="L103" s="99">
        <v>2090759.76</v>
      </c>
    </row>
    <row r="104" spans="1:12" s="97" customFormat="1" ht="25.5">
      <c r="A104" s="37" t="s">
        <v>104</v>
      </c>
      <c r="B104" s="47" t="s">
        <v>105</v>
      </c>
      <c r="C104" s="7">
        <v>23499955</v>
      </c>
      <c r="D104" s="99">
        <v>21210099.100011323</v>
      </c>
      <c r="E104" s="99">
        <v>20008713</v>
      </c>
      <c r="F104" s="99">
        <v>26742627.201283295</v>
      </c>
      <c r="G104" s="99">
        <v>41375400</v>
      </c>
      <c r="H104" s="99">
        <v>17741275.559999995</v>
      </c>
      <c r="I104" s="99">
        <v>15624697.390000001</v>
      </c>
      <c r="J104" s="99">
        <v>14521270.439999999</v>
      </c>
      <c r="K104" s="99">
        <v>18746815.59</v>
      </c>
      <c r="L104" s="99">
        <v>14856014</v>
      </c>
    </row>
    <row r="105" spans="1:12" s="97" customFormat="1" ht="25.5">
      <c r="A105" s="37" t="s">
        <v>106</v>
      </c>
      <c r="B105" s="48" t="s">
        <v>107</v>
      </c>
      <c r="C105" s="7">
        <v>10536900</v>
      </c>
      <c r="D105" s="99">
        <v>9484000</v>
      </c>
      <c r="E105" s="99">
        <v>8944800</v>
      </c>
      <c r="F105" s="99">
        <v>15495300</v>
      </c>
      <c r="G105" s="99">
        <v>19759800</v>
      </c>
      <c r="H105" s="99">
        <v>2956275.5599999991</v>
      </c>
      <c r="I105" s="99">
        <v>7450905.3300000001</v>
      </c>
      <c r="J105" s="99">
        <v>9121984.6300000008</v>
      </c>
      <c r="K105" s="99">
        <v>10557064</v>
      </c>
      <c r="L105" s="99">
        <v>2849201.42</v>
      </c>
    </row>
    <row r="106" spans="1:12" s="97" customFormat="1" ht="25.5">
      <c r="A106" s="37" t="s">
        <v>108</v>
      </c>
      <c r="B106" s="48" t="s">
        <v>109</v>
      </c>
      <c r="C106" s="7">
        <v>5039055</v>
      </c>
      <c r="D106" s="99">
        <v>4500000</v>
      </c>
      <c r="E106" s="99">
        <v>5661000</v>
      </c>
      <c r="F106" s="99">
        <v>2389127.3966501709</v>
      </c>
      <c r="G106" s="99">
        <v>8323400</v>
      </c>
      <c r="H106" s="99">
        <v>6889999.9999999981</v>
      </c>
      <c r="I106" s="99">
        <v>3892900.0000000005</v>
      </c>
      <c r="J106" s="99">
        <v>2766423.84</v>
      </c>
      <c r="K106" s="99">
        <v>3113033.54</v>
      </c>
      <c r="L106" s="99">
        <v>4177611.46</v>
      </c>
    </row>
    <row r="107" spans="1:12" s="97" customFormat="1" ht="25.5">
      <c r="A107" s="37" t="s">
        <v>110</v>
      </c>
      <c r="B107" s="48" t="s">
        <v>111</v>
      </c>
      <c r="C107" s="7">
        <v>769400</v>
      </c>
      <c r="D107" s="99">
        <v>813299.89870596968</v>
      </c>
      <c r="E107" s="99">
        <v>618700</v>
      </c>
      <c r="F107" s="99">
        <v>868999.99826941628</v>
      </c>
      <c r="G107" s="99">
        <v>922900</v>
      </c>
      <c r="H107" s="99">
        <v>541599.99999999988</v>
      </c>
      <c r="I107" s="99">
        <v>357092.06000000006</v>
      </c>
      <c r="J107" s="99">
        <v>345261.97</v>
      </c>
      <c r="K107" s="99">
        <v>346533.05000000005</v>
      </c>
      <c r="L107" s="99">
        <v>209501.12000000002</v>
      </c>
    </row>
    <row r="108" spans="1:12" s="97" customFormat="1">
      <c r="A108" s="37" t="s">
        <v>112</v>
      </c>
      <c r="B108" s="48" t="s">
        <v>113</v>
      </c>
      <c r="C108" s="7">
        <v>7154600</v>
      </c>
      <c r="D108" s="99">
        <v>6412799.2013053522</v>
      </c>
      <c r="E108" s="99">
        <v>4784213</v>
      </c>
      <c r="F108" s="99">
        <v>7989199.8063637065</v>
      </c>
      <c r="G108" s="99">
        <v>12369300</v>
      </c>
      <c r="H108" s="99">
        <v>7353400</v>
      </c>
      <c r="I108" s="99">
        <v>3923800</v>
      </c>
      <c r="J108" s="99">
        <v>2641628.914113</v>
      </c>
      <c r="K108" s="99">
        <v>4730185</v>
      </c>
      <c r="L108" s="99">
        <v>7619700</v>
      </c>
    </row>
    <row r="109" spans="1:12" s="97" customFormat="1">
      <c r="A109" s="35" t="s">
        <v>114</v>
      </c>
      <c r="B109" s="49" t="s">
        <v>115</v>
      </c>
      <c r="C109" s="7">
        <v>40295419.489999995</v>
      </c>
      <c r="D109" s="99">
        <v>49200529.519999988</v>
      </c>
      <c r="E109" s="99">
        <v>69666592.076700002</v>
      </c>
      <c r="F109" s="99">
        <v>80955872.683499992</v>
      </c>
      <c r="G109" s="99">
        <v>88607957.28640002</v>
      </c>
      <c r="H109" s="99">
        <v>128645500.32980002</v>
      </c>
      <c r="I109" s="99">
        <v>147068183.0849998</v>
      </c>
      <c r="J109" s="99">
        <v>180980165.52999893</v>
      </c>
      <c r="K109" s="99">
        <v>164789495.19549054</v>
      </c>
      <c r="L109" s="99">
        <v>206673217.53599957</v>
      </c>
    </row>
    <row r="110" spans="1:12" s="97" customFormat="1">
      <c r="A110" s="50" t="s">
        <v>116</v>
      </c>
      <c r="B110" s="49" t="s">
        <v>117</v>
      </c>
      <c r="C110" s="96">
        <v>381388340.67023009</v>
      </c>
      <c r="D110" s="97">
        <v>465175279.34509128</v>
      </c>
      <c r="E110" s="97">
        <v>562530286.84743392</v>
      </c>
      <c r="F110" s="97">
        <v>655439999.30108559</v>
      </c>
      <c r="G110" s="97">
        <v>775237671.69628489</v>
      </c>
      <c r="H110" s="97">
        <v>849283504.98884654</v>
      </c>
      <c r="I110" s="97">
        <v>1010243163.4681001</v>
      </c>
      <c r="J110" s="97">
        <v>1219906937.4536245</v>
      </c>
      <c r="K110" s="97">
        <v>1467140314.3526855</v>
      </c>
      <c r="L110" s="97">
        <v>1741821139.3875072</v>
      </c>
    </row>
    <row r="111" spans="1:12" s="97" customFormat="1" ht="25.5">
      <c r="A111" s="50" t="s">
        <v>118</v>
      </c>
      <c r="B111" s="49" t="s">
        <v>119</v>
      </c>
      <c r="C111" s="96">
        <v>4821300</v>
      </c>
      <c r="D111" s="97">
        <v>2634600</v>
      </c>
      <c r="E111" s="97">
        <v>2842733.4</v>
      </c>
      <c r="F111" s="97">
        <v>6652800</v>
      </c>
      <c r="G111" s="97">
        <v>7540800</v>
      </c>
      <c r="H111" s="97">
        <v>12836312.129999999</v>
      </c>
      <c r="I111" s="97">
        <v>27554792.233000003</v>
      </c>
      <c r="J111" s="97">
        <v>99396024.273557886</v>
      </c>
      <c r="K111" s="97">
        <v>219645585.46164</v>
      </c>
      <c r="L111" s="97">
        <v>255649104.48030695</v>
      </c>
    </row>
    <row r="112" spans="1:12" s="97" customFormat="1">
      <c r="A112" s="50" t="s">
        <v>120</v>
      </c>
      <c r="B112" s="49" t="s">
        <v>121</v>
      </c>
      <c r="C112" s="96">
        <v>376567040.67023009</v>
      </c>
      <c r="D112" s="97">
        <v>462540679.34509128</v>
      </c>
      <c r="E112" s="97">
        <v>559687553.44743395</v>
      </c>
      <c r="F112" s="97">
        <v>648669499.30108559</v>
      </c>
      <c r="G112" s="97">
        <v>767696871.69628489</v>
      </c>
      <c r="H112" s="97">
        <v>836196117.85884655</v>
      </c>
      <c r="I112" s="97">
        <v>982605015</v>
      </c>
      <c r="J112" s="97">
        <v>1101921762</v>
      </c>
      <c r="K112" s="97">
        <v>1218755825.1422954</v>
      </c>
      <c r="L112" s="97">
        <v>1440480800</v>
      </c>
    </row>
    <row r="113" spans="1:12" s="97" customFormat="1" ht="25.5">
      <c r="A113" s="50" t="s">
        <v>122</v>
      </c>
      <c r="B113" s="49" t="s">
        <v>123</v>
      </c>
      <c r="C113" s="96">
        <v>0</v>
      </c>
      <c r="D113" s="97">
        <v>0</v>
      </c>
      <c r="E113" s="97">
        <v>0</v>
      </c>
      <c r="F113" s="97">
        <v>117700</v>
      </c>
      <c r="G113" s="97">
        <v>0</v>
      </c>
      <c r="H113" s="97">
        <v>0</v>
      </c>
      <c r="I113" s="97">
        <v>83356.235100000005</v>
      </c>
      <c r="J113" s="97">
        <v>569335.01339999994</v>
      </c>
      <c r="K113" s="97">
        <v>559930.14225000003</v>
      </c>
      <c r="L113" s="97">
        <v>0</v>
      </c>
    </row>
    <row r="114" spans="1:12" s="97" customFormat="1">
      <c r="A114" s="50" t="s">
        <v>124</v>
      </c>
      <c r="B114" s="52" t="s">
        <v>125</v>
      </c>
      <c r="C114" s="111">
        <v>46348486</v>
      </c>
      <c r="D114" s="101">
        <v>78939614</v>
      </c>
      <c r="E114" s="101">
        <v>53990969</v>
      </c>
      <c r="F114" s="101">
        <v>51677382.600000009</v>
      </c>
      <c r="G114" s="101">
        <v>28221588.414000005</v>
      </c>
      <c r="H114" s="101">
        <v>60160021.180250026</v>
      </c>
      <c r="I114" s="101">
        <v>127172088.50523466</v>
      </c>
      <c r="J114" s="101">
        <v>169080976.93146062</v>
      </c>
      <c r="K114" s="101">
        <v>104861093.86011444</v>
      </c>
      <c r="L114" s="101">
        <v>59328458.136319652</v>
      </c>
    </row>
    <row r="115" spans="1:12">
      <c r="A115" s="23"/>
      <c r="B115" s="52"/>
      <c r="C115" s="54"/>
      <c r="D115" s="95"/>
      <c r="E115" s="95"/>
      <c r="F115" s="95"/>
      <c r="G115" s="95"/>
      <c r="H115" s="95"/>
      <c r="I115" s="95"/>
      <c r="J115" s="95"/>
      <c r="K115" s="95"/>
      <c r="L115" s="95"/>
    </row>
    <row r="116" spans="1:12">
      <c r="A116" s="5"/>
      <c r="B116" s="55" t="s">
        <v>126</v>
      </c>
      <c r="C116" s="56" t="s">
        <v>127</v>
      </c>
      <c r="D116" s="94" t="s">
        <v>127</v>
      </c>
      <c r="E116" s="94" t="s">
        <v>127</v>
      </c>
      <c r="F116" s="94" t="s">
        <v>127</v>
      </c>
      <c r="G116" s="94" t="s">
        <v>127</v>
      </c>
      <c r="H116" s="94" t="s">
        <v>127</v>
      </c>
      <c r="I116" s="94" t="s">
        <v>127</v>
      </c>
      <c r="J116" s="94" t="s">
        <v>127</v>
      </c>
      <c r="K116" s="94" t="s">
        <v>127</v>
      </c>
      <c r="L116" s="94" t="s">
        <v>127</v>
      </c>
    </row>
    <row r="117" spans="1:12">
      <c r="A117" s="57" t="s">
        <v>128</v>
      </c>
      <c r="B117" s="58" t="s">
        <v>129</v>
      </c>
      <c r="C117" s="59">
        <v>195865952.60601845</v>
      </c>
      <c r="D117" s="94">
        <v>217324754.33086082</v>
      </c>
      <c r="E117" s="94">
        <v>246994817.45171225</v>
      </c>
      <c r="F117" s="94">
        <v>297865458.30302769</v>
      </c>
      <c r="G117" s="94">
        <v>350724771.85131484</v>
      </c>
      <c r="H117" s="94">
        <v>423784688.30496758</v>
      </c>
      <c r="I117" s="94">
        <v>522389263.69654685</v>
      </c>
      <c r="J117" s="94">
        <v>649550620.24128497</v>
      </c>
      <c r="K117" s="94">
        <v>628985164.36017466</v>
      </c>
      <c r="L117" s="94">
        <v>719472379.79385149</v>
      </c>
    </row>
    <row r="118" spans="1:12" ht="25.5">
      <c r="A118" s="57" t="s">
        <v>130</v>
      </c>
      <c r="B118" s="60" t="s">
        <v>131</v>
      </c>
      <c r="C118" s="59">
        <v>102254478.81577331</v>
      </c>
      <c r="D118" s="94">
        <v>111375327.34276922</v>
      </c>
      <c r="E118" s="94">
        <v>128799908.84629063</v>
      </c>
      <c r="F118" s="94">
        <v>154685658.20900413</v>
      </c>
      <c r="G118" s="94">
        <v>185827395.91255778</v>
      </c>
      <c r="H118" s="94">
        <v>229335044.18071473</v>
      </c>
      <c r="I118" s="94">
        <v>246827279.74805728</v>
      </c>
      <c r="J118" s="94">
        <v>320239966.48422122</v>
      </c>
      <c r="K118" s="94">
        <v>261701423.45359269</v>
      </c>
      <c r="L118" s="94">
        <v>315140027.25405312</v>
      </c>
    </row>
    <row r="119" spans="1:12">
      <c r="A119" s="57" t="s">
        <v>132</v>
      </c>
      <c r="B119" s="60" t="s">
        <v>133</v>
      </c>
      <c r="C119" s="59">
        <v>3068523.5837999997</v>
      </c>
      <c r="D119" s="94">
        <v>3655067.1912876801</v>
      </c>
      <c r="E119" s="94">
        <v>3378082.0600000005</v>
      </c>
      <c r="F119" s="94">
        <v>2988711.0832703733</v>
      </c>
      <c r="G119" s="94">
        <v>3193719.1299999994</v>
      </c>
      <c r="H119" s="94">
        <v>3539212.9800000004</v>
      </c>
      <c r="I119" s="94">
        <v>5443489.4741592929</v>
      </c>
      <c r="J119" s="94">
        <v>5341229.2394000003</v>
      </c>
      <c r="K119" s="94">
        <v>8298877.3854613909</v>
      </c>
      <c r="L119" s="94">
        <v>10192971.554838825</v>
      </c>
    </row>
    <row r="120" spans="1:12" ht="25.5">
      <c r="A120" s="57" t="s">
        <v>134</v>
      </c>
      <c r="B120" s="60" t="s">
        <v>135</v>
      </c>
      <c r="C120" s="59">
        <v>90542950.206445158</v>
      </c>
      <c r="D120" s="94">
        <v>102294359.79680392</v>
      </c>
      <c r="E120" s="94">
        <v>114816826.54542163</v>
      </c>
      <c r="F120" s="94">
        <v>140191089.01075324</v>
      </c>
      <c r="G120" s="94">
        <v>161703656.80875707</v>
      </c>
      <c r="H120" s="94">
        <v>190910431.14425293</v>
      </c>
      <c r="I120" s="94">
        <v>270118494.47433025</v>
      </c>
      <c r="J120" s="94">
        <v>323969424.51766372</v>
      </c>
      <c r="K120" s="94">
        <v>358984863.52112061</v>
      </c>
      <c r="L120" s="94">
        <v>394139380.98495942</v>
      </c>
    </row>
    <row r="121" spans="1:12">
      <c r="A121" s="61" t="s">
        <v>136</v>
      </c>
      <c r="B121" s="62" t="s">
        <v>137</v>
      </c>
      <c r="C121" s="59">
        <v>19571740.264263332</v>
      </c>
      <c r="D121" s="94">
        <v>21778097.771189511</v>
      </c>
      <c r="E121" s="94">
        <v>22466038.585230131</v>
      </c>
      <c r="F121" s="94">
        <v>25181186.803960785</v>
      </c>
      <c r="G121" s="94">
        <v>27015907.911013506</v>
      </c>
      <c r="H121" s="94">
        <v>30115726.812620521</v>
      </c>
      <c r="I121" s="94">
        <v>34930482.500691026</v>
      </c>
      <c r="J121" s="94">
        <v>41843579.41964218</v>
      </c>
      <c r="K121" s="94">
        <v>40053064.744373895</v>
      </c>
      <c r="L121" s="94">
        <v>51625385.780000001</v>
      </c>
    </row>
    <row r="122" spans="1:12">
      <c r="A122" s="61" t="s">
        <v>138</v>
      </c>
      <c r="B122" s="62" t="s">
        <v>139</v>
      </c>
      <c r="C122" s="59">
        <v>6652873.6629838329</v>
      </c>
      <c r="D122" s="94">
        <v>6413332.716083983</v>
      </c>
      <c r="E122" s="94">
        <v>6566265.6457846276</v>
      </c>
      <c r="F122" s="94">
        <v>8203647.8677934967</v>
      </c>
      <c r="G122" s="94">
        <v>10149931.31833132</v>
      </c>
      <c r="H122" s="94">
        <v>12402106.051286381</v>
      </c>
      <c r="I122" s="94">
        <v>25421211.230446443</v>
      </c>
      <c r="J122" s="94">
        <v>43335059.855636708</v>
      </c>
      <c r="K122" s="94">
        <v>22664961.104033865</v>
      </c>
      <c r="L122" s="94">
        <v>24625988.178613633</v>
      </c>
    </row>
    <row r="123" spans="1:12">
      <c r="A123" s="61" t="s">
        <v>140</v>
      </c>
      <c r="B123" s="62" t="s">
        <v>141</v>
      </c>
      <c r="C123" s="59">
        <v>9369899.2206657864</v>
      </c>
      <c r="D123" s="94">
        <v>12010112.082661008</v>
      </c>
      <c r="E123" s="94">
        <v>9863319.0820914619</v>
      </c>
      <c r="F123" s="94">
        <v>12021398.996275548</v>
      </c>
      <c r="G123" s="94">
        <v>16692735.332465407</v>
      </c>
      <c r="H123" s="94">
        <v>24618691.285864726</v>
      </c>
      <c r="I123" s="94">
        <v>29043977.5364515</v>
      </c>
      <c r="J123" s="94">
        <v>42852481.009594224</v>
      </c>
      <c r="K123" s="94">
        <v>30398312.522677839</v>
      </c>
      <c r="L123" s="94">
        <v>20439654.809793994</v>
      </c>
    </row>
    <row r="124" spans="1:12">
      <c r="A124" s="61" t="s">
        <v>142</v>
      </c>
      <c r="B124" s="62" t="s">
        <v>143</v>
      </c>
      <c r="C124" s="59">
        <v>2730705.0358179989</v>
      </c>
      <c r="D124" s="94">
        <v>4563808.0878037177</v>
      </c>
      <c r="E124" s="94">
        <v>4898965.0976762604</v>
      </c>
      <c r="F124" s="94">
        <v>4889501.7443290446</v>
      </c>
      <c r="G124" s="94">
        <v>6980728.7626000224</v>
      </c>
      <c r="H124" s="94">
        <v>7993146.0363174267</v>
      </c>
      <c r="I124" s="94">
        <v>13629007.171788</v>
      </c>
      <c r="J124" s="94">
        <v>13199447.39273157</v>
      </c>
      <c r="K124" s="94">
        <v>19585967.420200802</v>
      </c>
      <c r="L124" s="94">
        <v>13165202.660027092</v>
      </c>
    </row>
    <row r="125" spans="1:12">
      <c r="A125" s="61" t="s">
        <v>144</v>
      </c>
      <c r="B125" s="62" t="s">
        <v>145</v>
      </c>
      <c r="C125" s="59">
        <v>10313171.399296902</v>
      </c>
      <c r="D125" s="94">
        <v>10417850.050131164</v>
      </c>
      <c r="E125" s="94">
        <v>10226382.514980096</v>
      </c>
      <c r="F125" s="94">
        <v>15087636.273945885</v>
      </c>
      <c r="G125" s="94">
        <v>19387344.796611521</v>
      </c>
      <c r="H125" s="94">
        <v>18843192.021714963</v>
      </c>
      <c r="I125" s="94">
        <v>17793795.745392833</v>
      </c>
      <c r="J125" s="94">
        <v>18748264.569649324</v>
      </c>
      <c r="K125" s="94">
        <v>26847375.18703714</v>
      </c>
      <c r="L125" s="94">
        <v>22382439.306412525</v>
      </c>
    </row>
    <row r="126" spans="1:12">
      <c r="A126" s="61" t="s">
        <v>146</v>
      </c>
      <c r="B126" s="62" t="s">
        <v>147</v>
      </c>
      <c r="C126" s="59">
        <v>3547791.6861290005</v>
      </c>
      <c r="D126" s="94">
        <v>4872435.8635147996</v>
      </c>
      <c r="E126" s="94">
        <v>6035250.5640740013</v>
      </c>
      <c r="F126" s="94">
        <v>6637923.1132837003</v>
      </c>
      <c r="G126" s="94">
        <v>7762722.3134982111</v>
      </c>
      <c r="H126" s="94">
        <v>9833074.4870237</v>
      </c>
      <c r="I126" s="94">
        <v>11476440.395960841</v>
      </c>
      <c r="J126" s="94">
        <v>13869227.592378004</v>
      </c>
      <c r="K126" s="94">
        <v>7545559.1006581159</v>
      </c>
      <c r="L126" s="94">
        <v>11512775.742614847</v>
      </c>
    </row>
    <row r="127" spans="1:12">
      <c r="A127" s="61" t="s">
        <v>148</v>
      </c>
      <c r="B127" s="62" t="s">
        <v>149</v>
      </c>
      <c r="C127" s="59">
        <v>724024.27887450019</v>
      </c>
      <c r="D127" s="94">
        <v>738282.37755332002</v>
      </c>
      <c r="E127" s="94">
        <v>575000.31398620014</v>
      </c>
      <c r="F127" s="94">
        <v>885473.00259000005</v>
      </c>
      <c r="G127" s="94">
        <v>567559.02360029996</v>
      </c>
      <c r="H127" s="94">
        <v>167568.44111650006</v>
      </c>
      <c r="I127" s="94">
        <v>5713685.6248774165</v>
      </c>
      <c r="J127" s="94">
        <v>13119870.644338945</v>
      </c>
      <c r="K127" s="94">
        <v>16927466.233533345</v>
      </c>
      <c r="L127" s="94">
        <v>17321836.192691159</v>
      </c>
    </row>
    <row r="128" spans="1:12">
      <c r="A128" s="61" t="s">
        <v>150</v>
      </c>
      <c r="B128" s="63" t="s">
        <v>151</v>
      </c>
      <c r="C128" s="59">
        <v>1518676.3664465002</v>
      </c>
      <c r="D128" s="94">
        <v>1302150.14377616</v>
      </c>
      <c r="E128" s="94">
        <v>1301416.9538256002</v>
      </c>
      <c r="F128" s="94">
        <v>1232109.6622399003</v>
      </c>
      <c r="G128" s="94">
        <v>911982.88261759991</v>
      </c>
      <c r="H128" s="94">
        <v>1059010.0381943001</v>
      </c>
      <c r="I128" s="94">
        <v>2337891.6488848687</v>
      </c>
      <c r="J128" s="94">
        <v>4528292.289774877</v>
      </c>
      <c r="K128" s="94">
        <v>13377636.293407137</v>
      </c>
      <c r="L128" s="94">
        <v>16691532.08166826</v>
      </c>
    </row>
    <row r="129" spans="1:12">
      <c r="A129" s="61" t="s">
        <v>152</v>
      </c>
      <c r="B129" s="62" t="s">
        <v>153</v>
      </c>
      <c r="C129" s="59">
        <v>36114068.291967303</v>
      </c>
      <c r="D129" s="94">
        <v>40198290.704090253</v>
      </c>
      <c r="E129" s="94">
        <v>52884187.787773252</v>
      </c>
      <c r="F129" s="94">
        <v>66052211.546334878</v>
      </c>
      <c r="G129" s="94">
        <v>72234744.468019173</v>
      </c>
      <c r="H129" s="94">
        <v>85877915.970114395</v>
      </c>
      <c r="I129" s="94">
        <v>129772002.61983731</v>
      </c>
      <c r="J129" s="94">
        <v>132473201.74391791</v>
      </c>
      <c r="K129" s="94">
        <v>181584520.91519848</v>
      </c>
      <c r="L129" s="94">
        <v>216374566.23313797</v>
      </c>
    </row>
    <row r="130" spans="1:12" ht="25.5">
      <c r="A130" s="57" t="s">
        <v>154</v>
      </c>
      <c r="B130" s="58" t="s">
        <v>155</v>
      </c>
      <c r="C130" s="59">
        <v>0</v>
      </c>
      <c r="D130" s="94">
        <v>0</v>
      </c>
      <c r="E130" s="94">
        <v>0</v>
      </c>
      <c r="F130" s="94">
        <v>0</v>
      </c>
      <c r="G130" s="94">
        <v>0</v>
      </c>
      <c r="H130" s="94">
        <v>650950</v>
      </c>
      <c r="I130" s="94">
        <v>0</v>
      </c>
      <c r="J130" s="94">
        <v>0</v>
      </c>
      <c r="K130" s="94">
        <v>0</v>
      </c>
      <c r="L130" s="94">
        <v>0</v>
      </c>
    </row>
    <row r="131" spans="1:12">
      <c r="A131" s="61" t="s">
        <v>156</v>
      </c>
      <c r="B131" s="60" t="s">
        <v>157</v>
      </c>
      <c r="C131" s="59">
        <v>0</v>
      </c>
      <c r="D131" s="94">
        <v>0</v>
      </c>
      <c r="E131" s="94">
        <v>0</v>
      </c>
      <c r="F131" s="94">
        <v>0</v>
      </c>
      <c r="G131" s="94">
        <v>0</v>
      </c>
      <c r="H131" s="94">
        <v>0</v>
      </c>
      <c r="I131" s="94">
        <v>0</v>
      </c>
      <c r="J131" s="94">
        <v>0</v>
      </c>
      <c r="K131" s="94">
        <v>0</v>
      </c>
      <c r="L131" s="94">
        <v>0</v>
      </c>
    </row>
    <row r="132" spans="1:12" ht="38.25">
      <c r="A132" s="61" t="s">
        <v>158</v>
      </c>
      <c r="B132" s="60" t="s">
        <v>159</v>
      </c>
      <c r="C132" s="59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</row>
    <row r="133" spans="1:12">
      <c r="A133" s="61" t="s">
        <v>160</v>
      </c>
      <c r="B133" s="60" t="s">
        <v>161</v>
      </c>
      <c r="C133" s="59">
        <v>0</v>
      </c>
      <c r="D133" s="94">
        <v>0</v>
      </c>
      <c r="E133" s="94">
        <v>0</v>
      </c>
      <c r="F133" s="94">
        <v>0</v>
      </c>
      <c r="G133" s="94">
        <v>0</v>
      </c>
      <c r="H133" s="94">
        <v>650950</v>
      </c>
      <c r="I133" s="94">
        <v>0</v>
      </c>
      <c r="J133" s="94">
        <v>0</v>
      </c>
      <c r="K133" s="94">
        <v>0</v>
      </c>
      <c r="L133" s="94">
        <v>0</v>
      </c>
    </row>
    <row r="134" spans="1:12">
      <c r="A134" s="61" t="s">
        <v>162</v>
      </c>
      <c r="B134" s="60" t="s">
        <v>163</v>
      </c>
      <c r="C134" s="59">
        <v>0</v>
      </c>
      <c r="D134" s="94">
        <v>0</v>
      </c>
      <c r="E134" s="94">
        <v>0</v>
      </c>
      <c r="F134" s="94">
        <v>0</v>
      </c>
      <c r="G134" s="94">
        <v>0</v>
      </c>
      <c r="H134" s="94">
        <v>0</v>
      </c>
      <c r="I134" s="94">
        <v>0</v>
      </c>
      <c r="J134" s="94">
        <v>0</v>
      </c>
      <c r="K134" s="94">
        <v>0</v>
      </c>
      <c r="L134" s="94">
        <v>0</v>
      </c>
    </row>
    <row r="135" spans="1:12">
      <c r="A135" s="57" t="s">
        <v>164</v>
      </c>
      <c r="B135" s="58" t="s">
        <v>165</v>
      </c>
      <c r="C135" s="59">
        <v>90785232.550135896</v>
      </c>
      <c r="D135" s="94">
        <v>101073815.79099321</v>
      </c>
      <c r="E135" s="94">
        <v>115727997.75853848</v>
      </c>
      <c r="F135" s="94">
        <v>134197254.20516486</v>
      </c>
      <c r="G135" s="94">
        <v>166997461.35357499</v>
      </c>
      <c r="H135" s="94">
        <v>213187388.36535102</v>
      </c>
      <c r="I135" s="94">
        <v>259093151.04983583</v>
      </c>
      <c r="J135" s="94">
        <v>363846965.28431499</v>
      </c>
      <c r="K135" s="94">
        <v>419292144.26773977</v>
      </c>
      <c r="L135" s="94">
        <v>380337834.4638648</v>
      </c>
    </row>
    <row r="136" spans="1:12">
      <c r="A136" s="57" t="s">
        <v>166</v>
      </c>
      <c r="B136" s="60" t="s">
        <v>167</v>
      </c>
      <c r="C136" s="59">
        <v>5342996.8341176342</v>
      </c>
      <c r="D136" s="94">
        <v>5839462.3326370195</v>
      </c>
      <c r="E136" s="94">
        <v>6389778.1399365067</v>
      </c>
      <c r="F136" s="94">
        <v>7718741.3005053634</v>
      </c>
      <c r="G136" s="94">
        <v>9294775.1525949575</v>
      </c>
      <c r="H136" s="94">
        <v>11052412.075269416</v>
      </c>
      <c r="I136" s="94">
        <v>12861070</v>
      </c>
      <c r="J136" s="94">
        <v>8331824</v>
      </c>
      <c r="K136" s="94">
        <v>18862690.604411516</v>
      </c>
      <c r="L136" s="94">
        <v>20577617.93</v>
      </c>
    </row>
    <row r="137" spans="1:12">
      <c r="A137" s="57" t="s">
        <v>168</v>
      </c>
      <c r="B137" s="60" t="s">
        <v>169</v>
      </c>
      <c r="C137" s="59">
        <v>25587550.637602206</v>
      </c>
      <c r="D137" s="94">
        <v>26820952.556345642</v>
      </c>
      <c r="E137" s="94">
        <v>30343713.94125424</v>
      </c>
      <c r="F137" s="94">
        <v>32924950.953680497</v>
      </c>
      <c r="G137" s="94">
        <v>38305453.106391929</v>
      </c>
      <c r="H137" s="94">
        <v>43549705.140451714</v>
      </c>
      <c r="I137" s="94">
        <v>51163146.850000001</v>
      </c>
      <c r="J137" s="94">
        <v>53126169.263220571</v>
      </c>
      <c r="K137" s="94">
        <v>50159542.099226996</v>
      </c>
      <c r="L137" s="94">
        <v>28173047.280000001</v>
      </c>
    </row>
    <row r="138" spans="1:12">
      <c r="A138" s="57" t="s">
        <v>170</v>
      </c>
      <c r="B138" s="60" t="s">
        <v>171</v>
      </c>
      <c r="C138" s="59">
        <v>0</v>
      </c>
      <c r="D138" s="94">
        <v>0</v>
      </c>
      <c r="E138" s="94">
        <v>0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94">
        <v>0</v>
      </c>
      <c r="L138" s="94">
        <v>0</v>
      </c>
    </row>
    <row r="139" spans="1:12">
      <c r="A139" s="57" t="s">
        <v>172</v>
      </c>
      <c r="B139" s="60" t="s">
        <v>173</v>
      </c>
      <c r="C139" s="59">
        <v>47880423.296526596</v>
      </c>
      <c r="D139" s="94">
        <v>53738983.069347531</v>
      </c>
      <c r="E139" s="94">
        <v>62141036.901841521</v>
      </c>
      <c r="F139" s="94">
        <v>73042361.452983543</v>
      </c>
      <c r="G139" s="94">
        <v>83294676.015115514</v>
      </c>
      <c r="H139" s="94">
        <v>109623497.06966184</v>
      </c>
      <c r="I139" s="94">
        <v>136043611.63695982</v>
      </c>
      <c r="J139" s="94">
        <v>242109618.68120465</v>
      </c>
      <c r="K139" s="94">
        <v>223023981.17048985</v>
      </c>
      <c r="L139" s="94">
        <v>202810561.98396581</v>
      </c>
    </row>
    <row r="140" spans="1:12">
      <c r="A140" s="61" t="s">
        <v>174</v>
      </c>
      <c r="B140" s="62" t="s">
        <v>175</v>
      </c>
      <c r="C140" s="59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22631.96544</v>
      </c>
      <c r="K140" s="94">
        <v>0</v>
      </c>
      <c r="L140" s="94">
        <v>0</v>
      </c>
    </row>
    <row r="141" spans="1:12">
      <c r="A141" s="61" t="s">
        <v>176</v>
      </c>
      <c r="B141" s="62" t="s">
        <v>177</v>
      </c>
      <c r="C141" s="59">
        <v>621294.02999999991</v>
      </c>
      <c r="D141" s="94">
        <v>477450.68</v>
      </c>
      <c r="E141" s="94">
        <v>541851.33000000007</v>
      </c>
      <c r="F141" s="94">
        <v>1001967.6599999999</v>
      </c>
      <c r="G141" s="94">
        <v>968368.98</v>
      </c>
      <c r="H141" s="94">
        <v>0</v>
      </c>
      <c r="I141" s="94">
        <v>999138.53</v>
      </c>
      <c r="J141" s="94">
        <v>2249092.3926000004</v>
      </c>
      <c r="K141" s="94">
        <v>2636874.0170000009</v>
      </c>
      <c r="L141" s="94">
        <v>1960470.73</v>
      </c>
    </row>
    <row r="142" spans="1:12">
      <c r="A142" s="61" t="s">
        <v>178</v>
      </c>
      <c r="B142" s="62" t="s">
        <v>179</v>
      </c>
      <c r="C142" s="59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>
        <v>0</v>
      </c>
      <c r="L142" s="94">
        <v>0</v>
      </c>
    </row>
    <row r="143" spans="1:12">
      <c r="A143" s="64" t="s">
        <v>180</v>
      </c>
      <c r="B143" s="65" t="s">
        <v>181</v>
      </c>
      <c r="C143" s="59">
        <v>0</v>
      </c>
      <c r="D143" s="94">
        <v>0</v>
      </c>
      <c r="E143" s="94">
        <v>461045.08999999997</v>
      </c>
      <c r="F143" s="94">
        <v>1553798.69</v>
      </c>
      <c r="G143" s="94">
        <v>2332445.7599999998</v>
      </c>
      <c r="H143" s="94">
        <v>7336929.3700000001</v>
      </c>
      <c r="I143" s="94">
        <v>8382854.4343080986</v>
      </c>
      <c r="J143" s="94">
        <v>10621206.048678031</v>
      </c>
      <c r="K143" s="94">
        <v>0</v>
      </c>
      <c r="L143" s="94">
        <v>0</v>
      </c>
    </row>
    <row r="144" spans="1:12" ht="25.5">
      <c r="A144" s="61" t="s">
        <v>182</v>
      </c>
      <c r="B144" s="62" t="s">
        <v>183</v>
      </c>
      <c r="C144" s="59">
        <v>16887613.29534743</v>
      </c>
      <c r="D144" s="94">
        <v>24719528.929775812</v>
      </c>
      <c r="E144" s="94">
        <v>31399667.315771751</v>
      </c>
      <c r="F144" s="94">
        <v>32822084.949297823</v>
      </c>
      <c r="G144" s="94">
        <v>32474429.365192018</v>
      </c>
      <c r="H144" s="94">
        <v>45042809.371968947</v>
      </c>
      <c r="I144" s="94">
        <v>46916909.087416902</v>
      </c>
      <c r="J144" s="94">
        <v>133586099.82833074</v>
      </c>
      <c r="K144" s="94">
        <v>122237294.34300005</v>
      </c>
      <c r="L144" s="94">
        <v>96904744.619930148</v>
      </c>
    </row>
    <row r="145" spans="1:12">
      <c r="A145" s="61" t="s">
        <v>184</v>
      </c>
      <c r="B145" s="62" t="s">
        <v>185</v>
      </c>
      <c r="C145" s="59">
        <v>21972464.857749801</v>
      </c>
      <c r="D145" s="94">
        <v>20485954.174464311</v>
      </c>
      <c r="E145" s="94">
        <v>20252202.77188734</v>
      </c>
      <c r="F145" s="94">
        <v>26977498.319132902</v>
      </c>
      <c r="G145" s="94">
        <v>33407946.500853296</v>
      </c>
      <c r="H145" s="94">
        <v>39723607.047966145</v>
      </c>
      <c r="I145" s="94">
        <v>45917572.140000001</v>
      </c>
      <c r="J145" s="94">
        <v>55336107.580000006</v>
      </c>
      <c r="K145" s="94">
        <v>77517137.10042493</v>
      </c>
      <c r="L145" s="94">
        <v>77025927.189999998</v>
      </c>
    </row>
    <row r="146" spans="1:12">
      <c r="A146" s="61" t="s">
        <v>186</v>
      </c>
      <c r="B146" s="66" t="s">
        <v>187</v>
      </c>
      <c r="C146" s="59">
        <v>3532896</v>
      </c>
      <c r="D146" s="94">
        <v>1526823.2894317808</v>
      </c>
      <c r="E146" s="94">
        <v>0</v>
      </c>
      <c r="F146" s="94">
        <v>523652.77</v>
      </c>
      <c r="G146" s="94">
        <v>1650407.9700000002</v>
      </c>
      <c r="H146" s="94">
        <v>1301511.04</v>
      </c>
      <c r="I146" s="94">
        <v>1224449.6500000001</v>
      </c>
      <c r="J146" s="94">
        <v>415246.75</v>
      </c>
      <c r="K146" s="94">
        <v>1292513.31</v>
      </c>
      <c r="L146" s="94">
        <v>1131348.1300000001</v>
      </c>
    </row>
    <row r="147" spans="1:12">
      <c r="A147" s="61" t="s">
        <v>188</v>
      </c>
      <c r="B147" s="66" t="s">
        <v>189</v>
      </c>
      <c r="C147" s="59">
        <v>3285855</v>
      </c>
      <c r="D147" s="94">
        <v>1696227.6569339442</v>
      </c>
      <c r="E147" s="94">
        <v>1378356.7500000002</v>
      </c>
      <c r="F147" s="94">
        <v>1468077.02</v>
      </c>
      <c r="G147" s="94">
        <v>2180412.25</v>
      </c>
      <c r="H147" s="94">
        <v>1503527.87</v>
      </c>
      <c r="I147" s="94">
        <v>1511225.75</v>
      </c>
      <c r="J147" s="94">
        <v>1836764.6300000001</v>
      </c>
      <c r="K147" s="94">
        <v>1691604.1400000006</v>
      </c>
      <c r="L147" s="94">
        <v>1202568.6200000001</v>
      </c>
    </row>
    <row r="148" spans="1:12">
      <c r="A148" s="61" t="s">
        <v>190</v>
      </c>
      <c r="B148" s="66" t="s">
        <v>191</v>
      </c>
      <c r="C148" s="59">
        <v>15153713.857749799</v>
      </c>
      <c r="D148" s="94">
        <v>17262903.228098586</v>
      </c>
      <c r="E148" s="94">
        <v>18873846.02188734</v>
      </c>
      <c r="F148" s="94">
        <v>24985768.529132903</v>
      </c>
      <c r="G148" s="94">
        <v>29577126.280853298</v>
      </c>
      <c r="H148" s="94">
        <v>36918568.137966141</v>
      </c>
      <c r="I148" s="94">
        <v>43181896.740000002</v>
      </c>
      <c r="J148" s="94">
        <v>53084096.200000003</v>
      </c>
      <c r="K148" s="94">
        <v>74533019.650424927</v>
      </c>
      <c r="L148" s="94">
        <v>74692010.439999998</v>
      </c>
    </row>
    <row r="149" spans="1:12">
      <c r="A149" s="61" t="s">
        <v>192</v>
      </c>
      <c r="B149" s="62" t="s">
        <v>193</v>
      </c>
      <c r="C149" s="59">
        <v>2633819.4061706476</v>
      </c>
      <c r="D149" s="94">
        <v>3064185.5104720034</v>
      </c>
      <c r="E149" s="94">
        <v>3772310.8070630999</v>
      </c>
      <c r="F149" s="94">
        <v>6058253.2784965541</v>
      </c>
      <c r="G149" s="94">
        <v>7632299.8847782733</v>
      </c>
      <c r="H149" s="94">
        <v>11640530.289491311</v>
      </c>
      <c r="I149" s="94">
        <v>15563128.478451258</v>
      </c>
      <c r="J149" s="94">
        <v>14857940.984925758</v>
      </c>
      <c r="K149" s="94">
        <v>15086431.824984685</v>
      </c>
      <c r="L149" s="94">
        <v>18179646.089600001</v>
      </c>
    </row>
    <row r="150" spans="1:12">
      <c r="A150" s="61" t="s">
        <v>194</v>
      </c>
      <c r="B150" s="62" t="s">
        <v>195</v>
      </c>
      <c r="C150" s="59">
        <v>882401.71000000008</v>
      </c>
      <c r="D150" s="94">
        <v>888128.96</v>
      </c>
      <c r="E150" s="94">
        <v>675350.21000000008</v>
      </c>
      <c r="F150" s="94">
        <v>791417.67999999993</v>
      </c>
      <c r="G150" s="94">
        <v>837686.89</v>
      </c>
      <c r="H150" s="94">
        <v>605069.64999999991</v>
      </c>
      <c r="I150" s="94">
        <v>1660016.5984955751</v>
      </c>
      <c r="J150" s="94">
        <v>362178.00533615536</v>
      </c>
      <c r="K150" s="94">
        <v>652122.48</v>
      </c>
      <c r="L150" s="94">
        <v>1182894.344435666</v>
      </c>
    </row>
    <row r="151" spans="1:12">
      <c r="A151" s="61" t="s">
        <v>196</v>
      </c>
      <c r="B151" s="62" t="s">
        <v>197</v>
      </c>
      <c r="C151" s="59">
        <v>4882829.9972587144</v>
      </c>
      <c r="D151" s="94">
        <v>4103734.8146354137</v>
      </c>
      <c r="E151" s="94">
        <v>5038609.3771193242</v>
      </c>
      <c r="F151" s="94">
        <v>3837340.8760562572</v>
      </c>
      <c r="G151" s="94">
        <v>5641498.6342919264</v>
      </c>
      <c r="H151" s="94">
        <v>5274551.3402354261</v>
      </c>
      <c r="I151" s="94">
        <v>16603992.368287982</v>
      </c>
      <c r="J151" s="94">
        <v>25074361.875893965</v>
      </c>
      <c r="K151" s="94">
        <v>4894121.4050801881</v>
      </c>
      <c r="L151" s="94">
        <v>7556879.0099999998</v>
      </c>
    </row>
    <row r="152" spans="1:12">
      <c r="A152" s="57" t="s">
        <v>198</v>
      </c>
      <c r="B152" s="60" t="s">
        <v>199</v>
      </c>
      <c r="C152" s="59">
        <v>7731550.3669212181</v>
      </c>
      <c r="D152" s="94">
        <v>9345770.7553578299</v>
      </c>
      <c r="E152" s="94">
        <v>10241950.104161859</v>
      </c>
      <c r="F152" s="94">
        <v>11977885.807733228</v>
      </c>
      <c r="G152" s="94">
        <v>15142470.02969002</v>
      </c>
      <c r="H152" s="94">
        <v>20517537.769954279</v>
      </c>
      <c r="I152" s="94">
        <v>28117223.442876</v>
      </c>
      <c r="J152" s="94">
        <v>25424646.935138062</v>
      </c>
      <c r="K152" s="94">
        <v>89881101.78659597</v>
      </c>
      <c r="L152" s="94">
        <v>68193478.280505419</v>
      </c>
    </row>
    <row r="153" spans="1:12">
      <c r="A153" s="57" t="s">
        <v>200</v>
      </c>
      <c r="B153" s="60" t="s">
        <v>201</v>
      </c>
      <c r="C153" s="59">
        <v>1927584.3809293935</v>
      </c>
      <c r="D153" s="94">
        <v>2058375.7154512517</v>
      </c>
      <c r="E153" s="94">
        <v>2375987.2049928876</v>
      </c>
      <c r="F153" s="94">
        <v>3038960.05469028</v>
      </c>
      <c r="G153" s="94">
        <v>3090083.660112734</v>
      </c>
      <c r="H153" s="94">
        <v>5106011.2034528414</v>
      </c>
      <c r="I153" s="94">
        <v>6153000</v>
      </c>
      <c r="J153" s="94">
        <v>6185465.9299999997</v>
      </c>
      <c r="K153" s="94">
        <v>9797003.2515681293</v>
      </c>
      <c r="L153" s="94">
        <v>21373440</v>
      </c>
    </row>
    <row r="154" spans="1:12">
      <c r="A154" s="57" t="s">
        <v>202</v>
      </c>
      <c r="B154" s="60" t="s">
        <v>203</v>
      </c>
      <c r="C154" s="59">
        <v>2315127.0340388436</v>
      </c>
      <c r="D154" s="94">
        <v>3270271.3618539311</v>
      </c>
      <c r="E154" s="94">
        <v>4235531.46635147</v>
      </c>
      <c r="F154" s="94">
        <v>5494354.6355719576</v>
      </c>
      <c r="G154" s="94">
        <v>17870003.389669806</v>
      </c>
      <c r="H154" s="94">
        <v>23338225.106560908</v>
      </c>
      <c r="I154" s="94">
        <v>24755099.119999997</v>
      </c>
      <c r="J154" s="94">
        <v>28669240.474751689</v>
      </c>
      <c r="K154" s="94">
        <v>27567825.35544721</v>
      </c>
      <c r="L154" s="94">
        <v>39209688.989393607</v>
      </c>
    </row>
    <row r="155" spans="1:12">
      <c r="A155" s="61" t="s">
        <v>204</v>
      </c>
      <c r="B155" s="62" t="s">
        <v>205</v>
      </c>
      <c r="C155" s="59">
        <v>50115</v>
      </c>
      <c r="D155" s="94">
        <v>777597.5053645483</v>
      </c>
      <c r="E155" s="94">
        <v>1767737.9975371556</v>
      </c>
      <c r="F155" s="94">
        <v>2544623</v>
      </c>
      <c r="G155" s="94">
        <v>12522246.24022604</v>
      </c>
      <c r="H155" s="94">
        <v>16971193.829999998</v>
      </c>
      <c r="I155" s="94">
        <v>19448518.119999997</v>
      </c>
      <c r="J155" s="94">
        <v>23304455.114751689</v>
      </c>
      <c r="K155" s="94">
        <v>26723289.235447209</v>
      </c>
      <c r="L155" s="94">
        <v>29112293.519393608</v>
      </c>
    </row>
    <row r="156" spans="1:12">
      <c r="A156" s="67" t="s">
        <v>206</v>
      </c>
      <c r="B156" s="62" t="s">
        <v>207</v>
      </c>
      <c r="C156" s="59">
        <v>309373.12</v>
      </c>
      <c r="D156" s="94">
        <v>393162.1</v>
      </c>
      <c r="E156" s="94">
        <v>174804.05849999998</v>
      </c>
      <c r="F156" s="94">
        <v>115759.75000000001</v>
      </c>
      <c r="G156" s="94">
        <v>658340.96</v>
      </c>
      <c r="H156" s="94">
        <v>710060.91</v>
      </c>
      <c r="I156" s="94">
        <v>512888</v>
      </c>
      <c r="J156" s="94">
        <v>600000</v>
      </c>
      <c r="K156" s="94">
        <v>844536.12</v>
      </c>
      <c r="L156" s="94">
        <v>9126382.4000000004</v>
      </c>
    </row>
    <row r="157" spans="1:12">
      <c r="A157" s="61" t="s">
        <v>208</v>
      </c>
      <c r="B157" s="66" t="s">
        <v>209</v>
      </c>
      <c r="C157" s="59">
        <v>309373.12</v>
      </c>
      <c r="D157" s="94">
        <v>393162.1</v>
      </c>
      <c r="E157" s="94">
        <v>174804.05849999998</v>
      </c>
      <c r="F157" s="94">
        <v>115759.75000000001</v>
      </c>
      <c r="G157" s="94">
        <v>658340.96</v>
      </c>
      <c r="H157" s="94">
        <v>710060.91</v>
      </c>
      <c r="I157" s="94">
        <v>512888</v>
      </c>
      <c r="J157" s="94">
        <v>600000</v>
      </c>
      <c r="K157" s="94">
        <v>844536.12</v>
      </c>
      <c r="L157" s="94">
        <v>9126382.4000000004</v>
      </c>
    </row>
    <row r="158" spans="1:12">
      <c r="A158" s="61" t="s">
        <v>210</v>
      </c>
      <c r="B158" s="66" t="s">
        <v>211</v>
      </c>
      <c r="C158" s="59">
        <v>0</v>
      </c>
      <c r="D158" s="94">
        <v>0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0</v>
      </c>
      <c r="L158" s="94">
        <v>0</v>
      </c>
    </row>
    <row r="159" spans="1:12">
      <c r="A159" s="61" t="s">
        <v>212</v>
      </c>
      <c r="B159" s="68" t="s">
        <v>213</v>
      </c>
      <c r="C159" s="59">
        <v>0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8057.3600000000006</v>
      </c>
      <c r="K159" s="94">
        <v>0</v>
      </c>
      <c r="L159" s="94">
        <v>0</v>
      </c>
    </row>
    <row r="160" spans="1:12" ht="25.5">
      <c r="A160" s="61" t="s">
        <v>214</v>
      </c>
      <c r="B160" s="68" t="s">
        <v>215</v>
      </c>
      <c r="C160" s="59">
        <v>1955638.9140388435</v>
      </c>
      <c r="D160" s="94">
        <v>2099511.7564893826</v>
      </c>
      <c r="E160" s="94">
        <v>2292989.4103143145</v>
      </c>
      <c r="F160" s="94">
        <v>2833971.8855719576</v>
      </c>
      <c r="G160" s="94">
        <v>4689416.1894437661</v>
      </c>
      <c r="H160" s="94">
        <v>5656970.3665609118</v>
      </c>
      <c r="I160" s="94">
        <v>4793693</v>
      </c>
      <c r="J160" s="94">
        <v>4756728</v>
      </c>
      <c r="K160" s="94">
        <v>0</v>
      </c>
      <c r="L160" s="94">
        <v>971013.07000000007</v>
      </c>
    </row>
    <row r="161" spans="1:12" ht="25.5">
      <c r="A161" s="57" t="s">
        <v>216</v>
      </c>
      <c r="B161" s="58" t="s">
        <v>217</v>
      </c>
      <c r="C161" s="59">
        <v>159670292.98010033</v>
      </c>
      <c r="D161" s="94">
        <v>224373487.88260901</v>
      </c>
      <c r="E161" s="94">
        <v>290954566.64055616</v>
      </c>
      <c r="F161" s="94">
        <v>330583933.84725082</v>
      </c>
      <c r="G161" s="94">
        <v>392412815.6579386</v>
      </c>
      <c r="H161" s="94">
        <v>394728625.93433636</v>
      </c>
      <c r="I161" s="94">
        <v>468942635.15999997</v>
      </c>
      <c r="J161" s="94">
        <v>568224819.91138804</v>
      </c>
      <c r="K161" s="94">
        <v>636049805.58750117</v>
      </c>
      <c r="L161" s="94">
        <v>840038288.10809898</v>
      </c>
    </row>
    <row r="162" spans="1:12">
      <c r="A162" s="57" t="s">
        <v>218</v>
      </c>
      <c r="B162" s="60" t="s">
        <v>219</v>
      </c>
      <c r="C162" s="59">
        <v>157523715.78524756</v>
      </c>
      <c r="D162" s="94">
        <v>221357053.18314734</v>
      </c>
      <c r="E162" s="94">
        <v>287043028.52139753</v>
      </c>
      <c r="F162" s="94">
        <v>326143212.62384409</v>
      </c>
      <c r="G162" s="94">
        <v>387144942.19072008</v>
      </c>
      <c r="H162" s="94">
        <v>389271638.42058468</v>
      </c>
      <c r="I162" s="94">
        <v>462789635.15999997</v>
      </c>
      <c r="J162" s="94">
        <v>559750027.91138804</v>
      </c>
      <c r="K162" s="94">
        <v>622510494.66232932</v>
      </c>
      <c r="L162" s="94">
        <v>827753304.48809898</v>
      </c>
    </row>
    <row r="163" spans="1:12" ht="25.5">
      <c r="A163" s="57" t="s">
        <v>220</v>
      </c>
      <c r="B163" s="60" t="s">
        <v>221</v>
      </c>
      <c r="C163" s="59">
        <v>0</v>
      </c>
      <c r="D163" s="94">
        <v>0</v>
      </c>
      <c r="E163" s="94"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94">
        <v>0</v>
      </c>
    </row>
    <row r="164" spans="1:12" ht="25.5">
      <c r="A164" s="57" t="s">
        <v>222</v>
      </c>
      <c r="B164" s="60" t="s">
        <v>223</v>
      </c>
      <c r="C164" s="59">
        <v>0</v>
      </c>
      <c r="D164" s="94">
        <v>0</v>
      </c>
      <c r="E164" s="94">
        <v>0</v>
      </c>
      <c r="F164" s="94">
        <v>0</v>
      </c>
      <c r="G164" s="94">
        <v>0</v>
      </c>
      <c r="H164" s="94">
        <v>0</v>
      </c>
      <c r="I164" s="94">
        <v>0</v>
      </c>
      <c r="J164" s="94">
        <v>1020840</v>
      </c>
      <c r="K164" s="94">
        <v>1112409.1058543231</v>
      </c>
      <c r="L164" s="94">
        <v>908326.81</v>
      </c>
    </row>
    <row r="165" spans="1:12" ht="38.25">
      <c r="A165" s="57" t="s">
        <v>224</v>
      </c>
      <c r="B165" s="60" t="s">
        <v>225</v>
      </c>
      <c r="C165" s="59">
        <v>1461468.6686500104</v>
      </c>
      <c r="D165" s="94">
        <v>2053699.6362687561</v>
      </c>
      <c r="E165" s="94">
        <v>2663118.9509924031</v>
      </c>
      <c r="F165" s="94">
        <v>3023406.2626679586</v>
      </c>
      <c r="G165" s="94">
        <v>3586561.918766967</v>
      </c>
      <c r="H165" s="94">
        <v>3775320.4026023243</v>
      </c>
      <c r="I165" s="94">
        <v>4189189</v>
      </c>
      <c r="J165" s="94">
        <v>5074925</v>
      </c>
      <c r="K165" s="94">
        <v>3524798.2027000026</v>
      </c>
      <c r="L165" s="94">
        <v>4697456.8099999996</v>
      </c>
    </row>
    <row r="166" spans="1:12" ht="25.5">
      <c r="A166" s="57" t="s">
        <v>226</v>
      </c>
      <c r="B166" s="60" t="s">
        <v>227</v>
      </c>
      <c r="C166" s="59">
        <v>685108.52620275901</v>
      </c>
      <c r="D166" s="94">
        <v>962735.06319291261</v>
      </c>
      <c r="E166" s="94">
        <v>1248419.1681662225</v>
      </c>
      <c r="F166" s="94">
        <v>1417314.9607387735</v>
      </c>
      <c r="G166" s="94">
        <v>1681311.5484515512</v>
      </c>
      <c r="H166" s="94">
        <v>1681667.1111493614</v>
      </c>
      <c r="I166" s="94">
        <v>1963811</v>
      </c>
      <c r="J166" s="94">
        <v>2379027</v>
      </c>
      <c r="K166" s="94">
        <v>8902103.6166173983</v>
      </c>
      <c r="L166" s="94">
        <v>6679200</v>
      </c>
    </row>
    <row r="167" spans="1:12" ht="25.5">
      <c r="A167" s="57" t="s">
        <v>228</v>
      </c>
      <c r="B167" s="58" t="s">
        <v>229</v>
      </c>
      <c r="C167" s="59">
        <v>5025577.99</v>
      </c>
      <c r="D167" s="94">
        <v>14915735.933854669</v>
      </c>
      <c r="E167" s="94">
        <v>11853650.534387413</v>
      </c>
      <c r="F167" s="94">
        <v>11102040.174526509</v>
      </c>
      <c r="G167" s="94">
        <v>15082274.242800001</v>
      </c>
      <c r="H167" s="94">
        <v>4462362.3554393835</v>
      </c>
      <c r="I167" s="94">
        <v>5229161.8443120001</v>
      </c>
      <c r="J167" s="94">
        <v>6867029.6182836639</v>
      </c>
      <c r="K167" s="94">
        <v>7261318.9161449997</v>
      </c>
      <c r="L167" s="94">
        <v>7747415.4100000011</v>
      </c>
    </row>
    <row r="168" spans="1:12">
      <c r="A168" s="57" t="s">
        <v>230</v>
      </c>
      <c r="B168" s="60" t="s">
        <v>71</v>
      </c>
      <c r="C168" s="59">
        <v>289652.40000000002</v>
      </c>
      <c r="D168" s="94">
        <v>187775.49000000002</v>
      </c>
      <c r="E168" s="94">
        <v>157842.20499999999</v>
      </c>
      <c r="F168" s="94">
        <v>322336.5</v>
      </c>
      <c r="G168" s="94">
        <v>1209994.1927999998</v>
      </c>
      <c r="H168" s="94">
        <v>1263633.9679999999</v>
      </c>
      <c r="I168" s="94">
        <v>1117071.28</v>
      </c>
      <c r="J168" s="94">
        <v>0</v>
      </c>
      <c r="K168" s="94">
        <v>0</v>
      </c>
      <c r="L168" s="94">
        <v>0</v>
      </c>
    </row>
    <row r="169" spans="1:12">
      <c r="A169" s="57" t="s">
        <v>231</v>
      </c>
      <c r="B169" s="60" t="s">
        <v>232</v>
      </c>
      <c r="C169" s="59">
        <v>3433293.73</v>
      </c>
      <c r="D169" s="94">
        <v>2898634.5238546692</v>
      </c>
      <c r="E169" s="94">
        <v>1034472.2793874127</v>
      </c>
      <c r="F169" s="94">
        <v>754843.69252651045</v>
      </c>
      <c r="G169" s="94">
        <v>699435.71000000031</v>
      </c>
      <c r="H169" s="94">
        <v>754349.04992938356</v>
      </c>
      <c r="I169" s="94">
        <v>807860.19</v>
      </c>
      <c r="J169" s="94">
        <v>273891.78617166664</v>
      </c>
      <c r="K169" s="94">
        <v>582123.35399999993</v>
      </c>
      <c r="L169" s="94">
        <v>582123.35399999993</v>
      </c>
    </row>
    <row r="170" spans="1:12" ht="25.5">
      <c r="A170" s="69" t="s">
        <v>233</v>
      </c>
      <c r="B170" s="49" t="s">
        <v>234</v>
      </c>
      <c r="C170" s="59">
        <v>1302631.8599999999</v>
      </c>
      <c r="D170" s="94">
        <v>11829325.92</v>
      </c>
      <c r="E170" s="94">
        <v>10661336.050000001</v>
      </c>
      <c r="F170" s="94">
        <v>10024859.981999999</v>
      </c>
      <c r="G170" s="94">
        <v>13172844.34</v>
      </c>
      <c r="H170" s="94">
        <v>2444379.33751</v>
      </c>
      <c r="I170" s="94">
        <v>3304230.3743119999</v>
      </c>
      <c r="J170" s="94">
        <v>6593137.8321119975</v>
      </c>
      <c r="K170" s="94">
        <v>6679195.5621449994</v>
      </c>
      <c r="L170" s="94">
        <v>7165292.0560000008</v>
      </c>
    </row>
    <row r="171" spans="1:12">
      <c r="A171" s="57" t="s">
        <v>235</v>
      </c>
      <c r="B171" s="49" t="s">
        <v>103</v>
      </c>
      <c r="C171" s="59">
        <v>0</v>
      </c>
      <c r="D171" s="94">
        <v>0</v>
      </c>
      <c r="E171" s="94">
        <v>0</v>
      </c>
      <c r="F171" s="94">
        <v>0</v>
      </c>
      <c r="G171" s="94">
        <v>0</v>
      </c>
      <c r="H171" s="94">
        <v>0</v>
      </c>
      <c r="I171" s="94">
        <v>0</v>
      </c>
      <c r="J171" s="94">
        <v>0</v>
      </c>
      <c r="K171" s="94">
        <v>0</v>
      </c>
      <c r="L171" s="94">
        <v>0</v>
      </c>
    </row>
    <row r="172" spans="1:12">
      <c r="A172" s="57" t="s">
        <v>236</v>
      </c>
      <c r="B172" s="58" t="s">
        <v>237</v>
      </c>
      <c r="C172" s="59">
        <v>10398604.68</v>
      </c>
      <c r="D172" s="94">
        <v>9186367.8175259084</v>
      </c>
      <c r="E172" s="94">
        <v>9850328.616839651</v>
      </c>
      <c r="F172" s="94">
        <v>17874481.834053691</v>
      </c>
      <c r="G172" s="94">
        <v>51430052.580535859</v>
      </c>
      <c r="H172" s="94">
        <v>66730183.929530859</v>
      </c>
      <c r="I172" s="94">
        <v>18470808.048023473</v>
      </c>
      <c r="J172" s="94">
        <v>38024822.059292153</v>
      </c>
      <c r="K172" s="94">
        <v>100795435.42229781</v>
      </c>
      <c r="L172" s="94">
        <v>113162699.4161631</v>
      </c>
    </row>
    <row r="173" spans="1:12">
      <c r="A173" s="57" t="s">
        <v>238</v>
      </c>
      <c r="B173" s="60" t="s">
        <v>239</v>
      </c>
      <c r="C173" s="59">
        <v>4372981.68</v>
      </c>
      <c r="D173" s="94">
        <v>3855958.4386057779</v>
      </c>
      <c r="E173" s="94">
        <v>3540159.22637589</v>
      </c>
      <c r="F173" s="94">
        <v>7851393.8919759998</v>
      </c>
      <c r="G173" s="94">
        <v>9296104.1244003456</v>
      </c>
      <c r="H173" s="94">
        <v>4831022.7095308639</v>
      </c>
      <c r="I173" s="94">
        <v>6503423.5800000001</v>
      </c>
      <c r="J173" s="94">
        <v>8832831</v>
      </c>
      <c r="K173" s="94">
        <v>8691200</v>
      </c>
      <c r="L173" s="94">
        <v>10643931</v>
      </c>
    </row>
    <row r="174" spans="1:12" ht="25.5">
      <c r="A174" s="61" t="s">
        <v>240</v>
      </c>
      <c r="B174" s="62" t="s">
        <v>241</v>
      </c>
      <c r="C174" s="59">
        <v>3135574.68</v>
      </c>
      <c r="D174" s="94">
        <v>2756849.09</v>
      </c>
      <c r="E174" s="94">
        <v>2634930.25</v>
      </c>
      <c r="F174" s="94">
        <v>7575796</v>
      </c>
      <c r="G174" s="94">
        <v>7955539.8199999994</v>
      </c>
      <c r="H174" s="94">
        <v>4660958</v>
      </c>
      <c r="I174" s="94">
        <v>6316963</v>
      </c>
      <c r="J174" s="94">
        <v>8665730</v>
      </c>
      <c r="K174" s="94">
        <v>8691200</v>
      </c>
      <c r="L174" s="94">
        <v>10643931</v>
      </c>
    </row>
    <row r="175" spans="1:12" ht="25.5">
      <c r="A175" s="61" t="s">
        <v>242</v>
      </c>
      <c r="B175" s="62" t="s">
        <v>109</v>
      </c>
      <c r="C175" s="59">
        <v>1073499</v>
      </c>
      <c r="D175" s="94">
        <v>930870.09367549361</v>
      </c>
      <c r="E175" s="94">
        <v>816042.36432694434</v>
      </c>
      <c r="F175" s="94">
        <v>200173</v>
      </c>
      <c r="G175" s="94">
        <v>1183519.8660065357</v>
      </c>
      <c r="H175" s="94">
        <v>139588.57953086431</v>
      </c>
      <c r="I175" s="94">
        <v>130368.18</v>
      </c>
      <c r="J175" s="94">
        <v>167101</v>
      </c>
      <c r="K175" s="94">
        <v>0</v>
      </c>
      <c r="L175" s="94">
        <v>0</v>
      </c>
    </row>
    <row r="176" spans="1:12" ht="25.5">
      <c r="A176" s="61" t="s">
        <v>243</v>
      </c>
      <c r="B176" s="62" t="s">
        <v>111</v>
      </c>
      <c r="C176" s="59">
        <v>163908</v>
      </c>
      <c r="D176" s="94">
        <v>168239.25493028422</v>
      </c>
      <c r="E176" s="94">
        <v>89186.612048945477</v>
      </c>
      <c r="F176" s="94">
        <v>75424.891976000144</v>
      </c>
      <c r="G176" s="94">
        <v>157044.43839381088</v>
      </c>
      <c r="H176" s="94">
        <v>30476.130000000005</v>
      </c>
      <c r="I176" s="94">
        <v>56092.4</v>
      </c>
      <c r="J176" s="94">
        <v>0</v>
      </c>
      <c r="K176" s="94">
        <v>0</v>
      </c>
      <c r="L176" s="94">
        <v>0</v>
      </c>
    </row>
    <row r="177" spans="1:12">
      <c r="A177" s="57" t="s">
        <v>244</v>
      </c>
      <c r="B177" s="60" t="s">
        <v>245</v>
      </c>
      <c r="C177" s="59">
        <v>1198000</v>
      </c>
      <c r="D177" s="94">
        <v>973800</v>
      </c>
      <c r="E177" s="94">
        <v>1455440</v>
      </c>
      <c r="F177" s="94">
        <v>2826576.8</v>
      </c>
      <c r="G177" s="94">
        <v>2950384</v>
      </c>
      <c r="H177" s="94">
        <v>3439798.17</v>
      </c>
      <c r="I177" s="94">
        <v>4360395.6999999993</v>
      </c>
      <c r="J177" s="94">
        <v>3520899.0400000005</v>
      </c>
      <c r="K177" s="94">
        <v>3854377.4699999997</v>
      </c>
      <c r="L177" s="94">
        <v>3985570.8459999999</v>
      </c>
    </row>
    <row r="178" spans="1:12">
      <c r="A178" s="61" t="s">
        <v>246</v>
      </c>
      <c r="B178" s="60" t="s">
        <v>247</v>
      </c>
      <c r="C178" s="59">
        <v>0</v>
      </c>
      <c r="D178" s="94">
        <v>0</v>
      </c>
      <c r="E178" s="94">
        <v>0</v>
      </c>
      <c r="F178" s="94">
        <v>0</v>
      </c>
      <c r="G178" s="94">
        <v>0</v>
      </c>
      <c r="H178" s="94">
        <v>0</v>
      </c>
      <c r="I178" s="94">
        <v>0</v>
      </c>
      <c r="J178" s="94">
        <v>0</v>
      </c>
      <c r="K178" s="94">
        <v>0</v>
      </c>
      <c r="L178" s="94">
        <v>0</v>
      </c>
    </row>
    <row r="179" spans="1:12">
      <c r="A179" s="61" t="s">
        <v>248</v>
      </c>
      <c r="B179" s="60" t="s">
        <v>249</v>
      </c>
      <c r="C179" s="70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I179" s="94">
        <v>1702505.9700000002</v>
      </c>
      <c r="J179" s="94">
        <v>18508735.368000001</v>
      </c>
      <c r="K179" s="94">
        <v>79130805.391640037</v>
      </c>
      <c r="L179" s="94">
        <v>86105371.453103125</v>
      </c>
    </row>
    <row r="180" spans="1:12">
      <c r="A180" s="57" t="s">
        <v>250</v>
      </c>
      <c r="B180" s="60" t="s">
        <v>251</v>
      </c>
      <c r="C180" s="59">
        <v>3768888</v>
      </c>
      <c r="D180" s="94">
        <v>3288412.3789201309</v>
      </c>
      <c r="E180" s="94">
        <v>1979059.5704637617</v>
      </c>
      <c r="F180" s="94">
        <v>2613037.1420776914</v>
      </c>
      <c r="G180" s="94">
        <v>4795545.9069355102</v>
      </c>
      <c r="H180" s="94">
        <v>818450.9</v>
      </c>
      <c r="I180" s="94">
        <v>0</v>
      </c>
      <c r="J180" s="94">
        <v>0</v>
      </c>
      <c r="K180" s="94">
        <v>0</v>
      </c>
      <c r="L180" s="94">
        <v>93000</v>
      </c>
    </row>
    <row r="181" spans="1:12" ht="25.5">
      <c r="A181" s="61" t="s">
        <v>252</v>
      </c>
      <c r="B181" s="62" t="s">
        <v>253</v>
      </c>
      <c r="C181" s="59">
        <v>2244716</v>
      </c>
      <c r="D181" s="94">
        <v>1961860.4374263072</v>
      </c>
      <c r="E181" s="94">
        <v>1289407.4793201999</v>
      </c>
      <c r="F181" s="94">
        <v>1785300</v>
      </c>
      <c r="G181" s="94">
        <v>2706403.44</v>
      </c>
      <c r="H181" s="94">
        <v>818450.9</v>
      </c>
      <c r="I181" s="94">
        <v>0</v>
      </c>
      <c r="J181" s="94">
        <v>0</v>
      </c>
      <c r="K181" s="94">
        <v>0</v>
      </c>
      <c r="L181" s="94">
        <v>0</v>
      </c>
    </row>
    <row r="182" spans="1:12">
      <c r="A182" s="61" t="s">
        <v>254</v>
      </c>
      <c r="B182" s="62" t="s">
        <v>255</v>
      </c>
      <c r="C182" s="59">
        <v>1524172</v>
      </c>
      <c r="D182" s="94">
        <v>1326551.9414938237</v>
      </c>
      <c r="E182" s="94">
        <v>689652.09114356176</v>
      </c>
      <c r="F182" s="94">
        <v>827737.14207769139</v>
      </c>
      <c r="G182" s="94">
        <v>2089142.4669355103</v>
      </c>
      <c r="H182" s="94">
        <v>0</v>
      </c>
      <c r="I182" s="94">
        <v>0</v>
      </c>
      <c r="J182" s="94">
        <v>0</v>
      </c>
      <c r="K182" s="94">
        <v>0</v>
      </c>
      <c r="L182" s="94">
        <v>93000</v>
      </c>
    </row>
    <row r="183" spans="1:12">
      <c r="A183" s="57" t="s">
        <v>256</v>
      </c>
      <c r="B183" s="71" t="s">
        <v>101</v>
      </c>
      <c r="C183" s="59">
        <v>0</v>
      </c>
      <c r="D183" s="94">
        <v>0</v>
      </c>
      <c r="E183" s="94">
        <v>0</v>
      </c>
      <c r="F183" s="94">
        <v>0</v>
      </c>
      <c r="G183" s="94">
        <v>26526148</v>
      </c>
      <c r="H183" s="94">
        <v>47792110</v>
      </c>
      <c r="I183" s="94">
        <v>0</v>
      </c>
      <c r="J183" s="94">
        <v>0</v>
      </c>
      <c r="K183" s="94">
        <v>0</v>
      </c>
      <c r="L183" s="94">
        <v>0</v>
      </c>
    </row>
    <row r="184" spans="1:12" ht="25.5">
      <c r="A184" s="57" t="s">
        <v>257</v>
      </c>
      <c r="B184" s="60" t="s">
        <v>258</v>
      </c>
      <c r="C184" s="70">
        <v>1058735</v>
      </c>
      <c r="D184" s="94">
        <v>1068197</v>
      </c>
      <c r="E184" s="94">
        <v>2875669.82</v>
      </c>
      <c r="F184" s="94">
        <v>4583474</v>
      </c>
      <c r="G184" s="94">
        <v>7861870.5492000002</v>
      </c>
      <c r="H184" s="94">
        <v>9848802.1500000004</v>
      </c>
      <c r="I184" s="94">
        <v>5904482.7980234753</v>
      </c>
      <c r="J184" s="94">
        <v>7162356.6512921471</v>
      </c>
      <c r="K184" s="94">
        <v>9119052.5606577769</v>
      </c>
      <c r="L184" s="94">
        <v>12334826.11705997</v>
      </c>
    </row>
    <row r="185" spans="1:12">
      <c r="A185" s="57" t="s">
        <v>259</v>
      </c>
      <c r="B185" s="58" t="s">
        <v>260</v>
      </c>
      <c r="C185" s="59">
        <v>684169</v>
      </c>
      <c r="D185" s="94">
        <v>517987.40925901919</v>
      </c>
      <c r="E185" s="94">
        <v>334117.8</v>
      </c>
      <c r="F185" s="94">
        <v>117700</v>
      </c>
      <c r="G185" s="94">
        <v>69640</v>
      </c>
      <c r="H185" s="94">
        <v>2740344.81305</v>
      </c>
      <c r="I185" s="94">
        <v>1596077.102471</v>
      </c>
      <c r="J185" s="94">
        <v>114380</v>
      </c>
      <c r="K185" s="94">
        <v>261509.25</v>
      </c>
      <c r="L185" s="94">
        <v>405981</v>
      </c>
    </row>
    <row r="186" spans="1:12" ht="25.5">
      <c r="A186" s="57" t="s">
        <v>261</v>
      </c>
      <c r="B186" s="60" t="s">
        <v>262</v>
      </c>
      <c r="C186" s="59">
        <v>0</v>
      </c>
      <c r="D186" s="94">
        <v>0</v>
      </c>
      <c r="E186" s="94">
        <v>0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94">
        <v>0</v>
      </c>
      <c r="L186" s="94">
        <v>0</v>
      </c>
    </row>
    <row r="187" spans="1:12" ht="25.5">
      <c r="A187" s="57" t="s">
        <v>263</v>
      </c>
      <c r="B187" s="60" t="s">
        <v>264</v>
      </c>
      <c r="C187" s="59">
        <v>0</v>
      </c>
      <c r="D187" s="94">
        <v>0</v>
      </c>
      <c r="E187" s="94">
        <v>0</v>
      </c>
      <c r="F187" s="94">
        <v>0</v>
      </c>
      <c r="G187" s="94">
        <v>0</v>
      </c>
      <c r="H187" s="94">
        <v>0</v>
      </c>
      <c r="I187" s="94">
        <v>0</v>
      </c>
      <c r="J187" s="94">
        <v>0</v>
      </c>
      <c r="K187" s="94">
        <v>0</v>
      </c>
      <c r="L187" s="94">
        <v>0</v>
      </c>
    </row>
    <row r="188" spans="1:12" ht="25.5">
      <c r="A188" s="69" t="s">
        <v>265</v>
      </c>
      <c r="B188" s="49" t="s">
        <v>266</v>
      </c>
      <c r="C188" s="70">
        <v>684169</v>
      </c>
      <c r="D188" s="94">
        <v>517987.40925901919</v>
      </c>
      <c r="E188" s="94">
        <v>334117.8</v>
      </c>
      <c r="F188" s="94">
        <v>117700</v>
      </c>
      <c r="G188" s="94">
        <v>69640</v>
      </c>
      <c r="H188" s="94">
        <v>2740344.81305</v>
      </c>
      <c r="I188" s="94">
        <v>1596077.102471</v>
      </c>
      <c r="J188" s="94">
        <v>114380</v>
      </c>
      <c r="K188" s="94">
        <v>261509.25</v>
      </c>
      <c r="L188" s="94">
        <v>405981</v>
      </c>
    </row>
    <row r="189" spans="1:12" ht="24">
      <c r="A189" s="69" t="s">
        <v>267</v>
      </c>
      <c r="B189" s="72" t="s">
        <v>268</v>
      </c>
      <c r="C189" s="59">
        <v>552241.26</v>
      </c>
      <c r="D189" s="94">
        <v>503776.87</v>
      </c>
      <c r="E189" s="94">
        <v>2859837.2</v>
      </c>
      <c r="F189" s="94">
        <v>2533286.36</v>
      </c>
      <c r="G189" s="94">
        <v>3051415.84</v>
      </c>
      <c r="H189" s="94">
        <v>11301967.246511476</v>
      </c>
      <c r="I189" s="94">
        <v>25289901.377021857</v>
      </c>
      <c r="J189" s="94">
        <v>22356977.672822036</v>
      </c>
      <c r="K189" s="94">
        <v>18358935.814482313</v>
      </c>
      <c r="L189" s="94">
        <v>25092391.750365548</v>
      </c>
    </row>
    <row r="190" spans="1:12">
      <c r="A190" s="69" t="s">
        <v>269</v>
      </c>
      <c r="B190" s="49" t="s">
        <v>270</v>
      </c>
      <c r="C190" s="59">
        <v>0</v>
      </c>
      <c r="D190" s="94">
        <v>22950</v>
      </c>
      <c r="E190" s="94">
        <v>34668</v>
      </c>
      <c r="F190" s="94">
        <v>14863</v>
      </c>
      <c r="G190" s="94">
        <v>33639.54</v>
      </c>
      <c r="H190" s="94">
        <v>18406.3</v>
      </c>
      <c r="I190" s="94">
        <v>2331500</v>
      </c>
      <c r="J190" s="94">
        <v>2484939.13</v>
      </c>
      <c r="K190" s="94">
        <v>1954729.771715</v>
      </c>
      <c r="L190" s="94">
        <v>674782.52</v>
      </c>
    </row>
    <row r="191" spans="1:12">
      <c r="A191" s="69" t="s">
        <v>271</v>
      </c>
      <c r="B191" s="73" t="s">
        <v>272</v>
      </c>
      <c r="C191" s="59">
        <v>552241.26</v>
      </c>
      <c r="D191" s="94">
        <v>480826.87</v>
      </c>
      <c r="E191" s="94">
        <v>344527.2</v>
      </c>
      <c r="F191" s="94">
        <v>603643.36</v>
      </c>
      <c r="G191" s="94">
        <v>900783</v>
      </c>
      <c r="H191" s="94">
        <v>2306101.3836914762</v>
      </c>
      <c r="I191" s="94">
        <v>10457668.347359063</v>
      </c>
      <c r="J191" s="94">
        <v>5008776.4934</v>
      </c>
      <c r="K191" s="94">
        <v>7642361.7907518344</v>
      </c>
      <c r="L191" s="94">
        <v>7428442.2999999998</v>
      </c>
    </row>
    <row r="192" spans="1:12" ht="38.25">
      <c r="A192" s="69" t="s">
        <v>273</v>
      </c>
      <c r="B192" s="74" t="s">
        <v>274</v>
      </c>
      <c r="C192" s="70">
        <v>0</v>
      </c>
      <c r="D192" s="94">
        <v>0</v>
      </c>
      <c r="E192" s="94">
        <v>2480642</v>
      </c>
      <c r="F192" s="94">
        <v>1914780</v>
      </c>
      <c r="G192" s="94">
        <v>2116993.2999999998</v>
      </c>
      <c r="H192" s="94">
        <v>8977459.5628200006</v>
      </c>
      <c r="I192" s="94">
        <v>12500733.029662795</v>
      </c>
      <c r="J192" s="94">
        <v>14863262.049422033</v>
      </c>
      <c r="K192" s="94">
        <v>8761844.2520154808</v>
      </c>
      <c r="L192" s="94">
        <v>16989166.930365548</v>
      </c>
    </row>
    <row r="193" spans="1:12">
      <c r="A193" s="69" t="s">
        <v>275</v>
      </c>
      <c r="B193" s="52" t="s">
        <v>276</v>
      </c>
      <c r="C193" s="59">
        <v>55298668.350000001</v>
      </c>
      <c r="D193" s="94">
        <v>77720980</v>
      </c>
      <c r="E193" s="94">
        <v>41420596</v>
      </c>
      <c r="F193" s="94">
        <v>36392685.459999993</v>
      </c>
      <c r="G193" s="94">
        <v>15210239.869700002</v>
      </c>
      <c r="H193" s="94">
        <v>41982061.771039747</v>
      </c>
      <c r="I193" s="94">
        <v>78863924.294499338</v>
      </c>
      <c r="J193" s="94">
        <v>12070108.809999999</v>
      </c>
      <c r="K193" s="94">
        <v>7502270.0407983679</v>
      </c>
      <c r="L193" s="94">
        <v>31890086.216000006</v>
      </c>
    </row>
    <row r="194" spans="1:12">
      <c r="A194" s="57">
        <v>777</v>
      </c>
      <c r="B194" s="58" t="s">
        <v>277</v>
      </c>
      <c r="C194" s="59">
        <v>4174028</v>
      </c>
      <c r="D194" s="94">
        <v>7459526</v>
      </c>
      <c r="E194" s="94">
        <v>6833333.4000000004</v>
      </c>
      <c r="F194" s="94">
        <v>5277026</v>
      </c>
      <c r="G194" s="94">
        <v>3305425.2252399996</v>
      </c>
      <c r="H194" s="94">
        <v>0</v>
      </c>
      <c r="I194" s="94">
        <v>6719815.8924000002</v>
      </c>
      <c r="J194" s="94">
        <v>0</v>
      </c>
      <c r="K194" s="94">
        <v>0</v>
      </c>
      <c r="L194" s="94">
        <v>0</v>
      </c>
    </row>
    <row r="195" spans="1:12">
      <c r="A195" s="57"/>
      <c r="B195" s="58" t="s">
        <v>278</v>
      </c>
      <c r="C195" s="59">
        <v>522454767.41625464</v>
      </c>
      <c r="D195" s="94">
        <v>653076432.03510261</v>
      </c>
      <c r="E195" s="94">
        <v>726829245.40203393</v>
      </c>
      <c r="F195" s="94">
        <v>835943866.18402362</v>
      </c>
      <c r="G195" s="94">
        <v>998284096.62110424</v>
      </c>
      <c r="H195" s="94">
        <v>1159568572.7202265</v>
      </c>
      <c r="I195" s="94">
        <v>1386594738.4651103</v>
      </c>
      <c r="J195" s="94">
        <v>1661055723.5973859</v>
      </c>
      <c r="K195" s="94">
        <v>1818506583.6591392</v>
      </c>
      <c r="L195" s="94">
        <v>2118147076.1583438</v>
      </c>
    </row>
    <row r="196" spans="1:12">
      <c r="A196" s="5"/>
      <c r="B196" s="23"/>
      <c r="C196" s="7"/>
      <c r="D196" s="94"/>
      <c r="E196" s="94"/>
      <c r="F196" s="94"/>
      <c r="G196" s="94"/>
      <c r="H196" s="94"/>
      <c r="I196" s="94"/>
      <c r="J196" s="94"/>
      <c r="K196" s="94"/>
      <c r="L196" s="94"/>
    </row>
    <row r="197" spans="1:12">
      <c r="A197" s="5"/>
      <c r="B197" s="23"/>
      <c r="C197" s="7"/>
      <c r="D197" s="94"/>
      <c r="E197" s="94"/>
      <c r="F197" s="94"/>
      <c r="G197" s="94"/>
      <c r="H197" s="94"/>
      <c r="I197" s="94"/>
      <c r="J197" s="94"/>
      <c r="K197" s="94"/>
      <c r="L197" s="94"/>
    </row>
    <row r="198" spans="1:12">
      <c r="A198" s="5"/>
      <c r="B198" s="55" t="s">
        <v>126</v>
      </c>
      <c r="C198" s="56" t="s">
        <v>279</v>
      </c>
      <c r="D198" s="94" t="s">
        <v>279</v>
      </c>
      <c r="E198" s="94" t="s">
        <v>279</v>
      </c>
      <c r="F198" s="94" t="s">
        <v>279</v>
      </c>
      <c r="G198" s="94" t="s">
        <v>279</v>
      </c>
      <c r="H198" s="94" t="s">
        <v>279</v>
      </c>
      <c r="I198" s="94" t="s">
        <v>279</v>
      </c>
      <c r="J198" s="94" t="s">
        <v>279</v>
      </c>
      <c r="K198" s="94" t="s">
        <v>279</v>
      </c>
      <c r="L198" s="94" t="s">
        <v>279</v>
      </c>
    </row>
    <row r="199" spans="1:12">
      <c r="A199" s="57" t="s">
        <v>128</v>
      </c>
      <c r="B199" s="58" t="s">
        <v>129</v>
      </c>
      <c r="C199" s="59">
        <v>42726633.384539604</v>
      </c>
      <c r="D199" s="94">
        <v>50304871.090979733</v>
      </c>
      <c r="E199" s="94">
        <v>57776325.426928326</v>
      </c>
      <c r="F199" s="94">
        <v>70417280.07637766</v>
      </c>
      <c r="G199" s="94">
        <v>82958417.965307683</v>
      </c>
      <c r="H199" s="94">
        <v>101722904.70066705</v>
      </c>
      <c r="I199" s="94">
        <v>107894443.25599281</v>
      </c>
      <c r="J199" s="94">
        <v>147951287.10492739</v>
      </c>
      <c r="K199" s="94">
        <v>121705855.00852638</v>
      </c>
      <c r="L199" s="94">
        <v>147912325.46743041</v>
      </c>
    </row>
    <row r="200" spans="1:12" ht="25.5">
      <c r="A200" s="57" t="s">
        <v>130</v>
      </c>
      <c r="B200" s="60" t="s">
        <v>131</v>
      </c>
      <c r="C200" s="59">
        <v>5486562.2299999995</v>
      </c>
      <c r="D200" s="94">
        <v>6216958.5172267351</v>
      </c>
      <c r="E200" s="94">
        <v>6749205.1887865774</v>
      </c>
      <c r="F200" s="94">
        <v>9039222.8447223883</v>
      </c>
      <c r="G200" s="94">
        <v>18278990.025621019</v>
      </c>
      <c r="H200" s="94">
        <v>34351875.303775355</v>
      </c>
      <c r="I200" s="94">
        <v>21169018.824937269</v>
      </c>
      <c r="J200" s="94">
        <v>45093567.426911771</v>
      </c>
      <c r="K200" s="94">
        <v>47259652.157270394</v>
      </c>
      <c r="L200" s="94">
        <v>47360103.389222644</v>
      </c>
    </row>
    <row r="201" spans="1:12">
      <c r="A201" s="57" t="s">
        <v>132</v>
      </c>
      <c r="B201" s="60" t="s">
        <v>133</v>
      </c>
      <c r="C201" s="59">
        <v>3068523.5837999997</v>
      </c>
      <c r="D201" s="94">
        <v>3655067.1912876801</v>
      </c>
      <c r="E201" s="94">
        <v>3378082.0600000005</v>
      </c>
      <c r="F201" s="94">
        <v>2988711.0832703733</v>
      </c>
      <c r="G201" s="94">
        <v>3193719.1299999994</v>
      </c>
      <c r="H201" s="94">
        <v>3539212.9800000004</v>
      </c>
      <c r="I201" s="94">
        <v>5443489.4741592929</v>
      </c>
      <c r="J201" s="94">
        <v>5309351.1362000005</v>
      </c>
      <c r="K201" s="94">
        <v>8265323.4449613914</v>
      </c>
      <c r="L201" s="94">
        <v>10192971.554838825</v>
      </c>
    </row>
    <row r="202" spans="1:12" ht="25.5">
      <c r="A202" s="57" t="s">
        <v>134</v>
      </c>
      <c r="B202" s="60" t="s">
        <v>135</v>
      </c>
      <c r="C202" s="59">
        <v>34171547.570739605</v>
      </c>
      <c r="D202" s="94">
        <v>40432845.382465318</v>
      </c>
      <c r="E202" s="94">
        <v>47649038.178141758</v>
      </c>
      <c r="F202" s="94">
        <v>58389346.148384914</v>
      </c>
      <c r="G202" s="94">
        <v>61485708.809686661</v>
      </c>
      <c r="H202" s="94">
        <v>63831816.416891702</v>
      </c>
      <c r="I202" s="94">
        <v>81281934.956896245</v>
      </c>
      <c r="J202" s="94">
        <v>97548368.541815624</v>
      </c>
      <c r="K202" s="94">
        <v>66180879.406294592</v>
      </c>
      <c r="L202" s="94">
        <v>90359250.52336894</v>
      </c>
    </row>
    <row r="203" spans="1:12">
      <c r="A203" s="61" t="s">
        <v>136</v>
      </c>
      <c r="B203" s="62" t="s">
        <v>137</v>
      </c>
      <c r="C203" s="59">
        <v>4897660.9474219996</v>
      </c>
      <c r="D203" s="94">
        <v>6306394.8354550004</v>
      </c>
      <c r="E203" s="94">
        <v>6440042.7766330009</v>
      </c>
      <c r="F203" s="94">
        <v>7418930.6353312023</v>
      </c>
      <c r="G203" s="94">
        <v>7490400.9887085008</v>
      </c>
      <c r="H203" s="94">
        <v>5543503.7280051019</v>
      </c>
      <c r="I203" s="94">
        <v>7260399.230691025</v>
      </c>
      <c r="J203" s="94">
        <v>7106864.4001888167</v>
      </c>
      <c r="K203" s="94">
        <v>2961379.4031236339</v>
      </c>
      <c r="L203" s="94">
        <v>1808099.22</v>
      </c>
    </row>
    <row r="204" spans="1:12">
      <c r="A204" s="61" t="s">
        <v>138</v>
      </c>
      <c r="B204" s="62" t="s">
        <v>139</v>
      </c>
      <c r="C204" s="59">
        <v>1366568.7014000001</v>
      </c>
      <c r="D204" s="94">
        <v>1788407.0382431999</v>
      </c>
      <c r="E204" s="94">
        <v>1450747.0461391998</v>
      </c>
      <c r="F204" s="94">
        <v>1976031.1701650003</v>
      </c>
      <c r="G204" s="94">
        <v>1983306.5216611142</v>
      </c>
      <c r="H204" s="94">
        <v>2086796.1484146004</v>
      </c>
      <c r="I204" s="94">
        <v>13422227.411581444</v>
      </c>
      <c r="J204" s="94">
        <v>30267293.514324903</v>
      </c>
      <c r="K204" s="94">
        <v>9536244.2272549793</v>
      </c>
      <c r="L204" s="94">
        <v>12601211.058613632</v>
      </c>
    </row>
    <row r="205" spans="1:12">
      <c r="A205" s="61" t="s">
        <v>140</v>
      </c>
      <c r="B205" s="62" t="s">
        <v>141</v>
      </c>
      <c r="C205" s="59">
        <v>2930414.1072375001</v>
      </c>
      <c r="D205" s="94">
        <v>2111642.7866404313</v>
      </c>
      <c r="E205" s="94">
        <v>2817130.7139748004</v>
      </c>
      <c r="F205" s="94">
        <v>2593620.0237800004</v>
      </c>
      <c r="G205" s="94">
        <v>4432892.5692028571</v>
      </c>
      <c r="H205" s="94">
        <v>4946928.0457021007</v>
      </c>
      <c r="I205" s="94">
        <v>8082813.8979634997</v>
      </c>
      <c r="J205" s="94">
        <v>9539373.5717183873</v>
      </c>
      <c r="K205" s="94">
        <v>4398536.5698710606</v>
      </c>
      <c r="L205" s="94">
        <v>5639482.457824951</v>
      </c>
    </row>
    <row r="206" spans="1:12">
      <c r="A206" s="61" t="s">
        <v>142</v>
      </c>
      <c r="B206" s="62" t="s">
        <v>143</v>
      </c>
      <c r="C206" s="59">
        <v>2002077.07</v>
      </c>
      <c r="D206" s="94">
        <v>2201417.9000000004</v>
      </c>
      <c r="E206" s="94">
        <v>2416028.4200000004</v>
      </c>
      <c r="F206" s="94">
        <v>2239096</v>
      </c>
      <c r="G206" s="94">
        <v>4374097.8599999994</v>
      </c>
      <c r="H206" s="94">
        <v>4189453.14</v>
      </c>
      <c r="I206" s="94">
        <v>4148458.15</v>
      </c>
      <c r="J206" s="94">
        <v>7026925.2812558245</v>
      </c>
      <c r="K206" s="94">
        <v>12827654.778947923</v>
      </c>
      <c r="L206" s="94">
        <v>10411875.122027092</v>
      </c>
    </row>
    <row r="207" spans="1:12">
      <c r="A207" s="61" t="s">
        <v>144</v>
      </c>
      <c r="B207" s="62" t="s">
        <v>145</v>
      </c>
      <c r="C207" s="59">
        <v>2988445.924288</v>
      </c>
      <c r="D207" s="94">
        <v>2756511.0456605195</v>
      </c>
      <c r="E207" s="94">
        <v>2885848.2434369996</v>
      </c>
      <c r="F207" s="94">
        <v>5042300.0136585422</v>
      </c>
      <c r="G207" s="94">
        <v>8788437.2623630874</v>
      </c>
      <c r="H207" s="94">
        <v>5224183.6852553003</v>
      </c>
      <c r="I207" s="94">
        <v>6973549.8345088325</v>
      </c>
      <c r="J207" s="94">
        <v>7842265.7248536637</v>
      </c>
      <c r="K207" s="94">
        <v>9826096.0534418449</v>
      </c>
      <c r="L207" s="94">
        <v>10972205.951532032</v>
      </c>
    </row>
    <row r="208" spans="1:12">
      <c r="A208" s="61" t="s">
        <v>146</v>
      </c>
      <c r="B208" s="62" t="s">
        <v>147</v>
      </c>
      <c r="C208" s="59">
        <v>3547791.6861290005</v>
      </c>
      <c r="D208" s="94">
        <v>4872435.8635147996</v>
      </c>
      <c r="E208" s="94">
        <v>6035250.5640740013</v>
      </c>
      <c r="F208" s="94">
        <v>6637923.1132837003</v>
      </c>
      <c r="G208" s="94">
        <v>7762722.3134982111</v>
      </c>
      <c r="H208" s="94">
        <v>9833074.4870237</v>
      </c>
      <c r="I208" s="94">
        <v>11476440.395960841</v>
      </c>
      <c r="J208" s="94">
        <v>11000648.593504971</v>
      </c>
      <c r="K208" s="94">
        <v>7545559.1006581159</v>
      </c>
      <c r="L208" s="94">
        <v>10337085.122614847</v>
      </c>
    </row>
    <row r="209" spans="1:12">
      <c r="A209" s="61" t="s">
        <v>148</v>
      </c>
      <c r="B209" s="62" t="s">
        <v>149</v>
      </c>
      <c r="C209" s="59">
        <v>724024.27887450019</v>
      </c>
      <c r="D209" s="94">
        <v>738282.37755332002</v>
      </c>
      <c r="E209" s="94">
        <v>575000.31398620014</v>
      </c>
      <c r="F209" s="94">
        <v>885473.00259000005</v>
      </c>
      <c r="G209" s="94">
        <v>567559.02360029996</v>
      </c>
      <c r="H209" s="94">
        <v>167568.44111650006</v>
      </c>
      <c r="I209" s="94">
        <v>5713685.6248774165</v>
      </c>
      <c r="J209" s="94">
        <v>5725860.674421398</v>
      </c>
      <c r="K209" s="94">
        <v>120093.66503334744</v>
      </c>
      <c r="L209" s="94">
        <v>97556.527891159916</v>
      </c>
    </row>
    <row r="210" spans="1:12">
      <c r="A210" s="61" t="s">
        <v>150</v>
      </c>
      <c r="B210" s="63" t="s">
        <v>151</v>
      </c>
      <c r="C210" s="59">
        <v>1518676.3664465002</v>
      </c>
      <c r="D210" s="94">
        <v>1302150.14377616</v>
      </c>
      <c r="E210" s="94">
        <v>1301416.9538256002</v>
      </c>
      <c r="F210" s="94">
        <v>1232109.6622399003</v>
      </c>
      <c r="G210" s="94">
        <v>911982.88261759991</v>
      </c>
      <c r="H210" s="94">
        <v>1059010.0381943001</v>
      </c>
      <c r="I210" s="94">
        <v>2337891.6488848687</v>
      </c>
      <c r="J210" s="94">
        <v>2248706.2019745433</v>
      </c>
      <c r="K210" s="94">
        <v>13372600.455907136</v>
      </c>
      <c r="L210" s="94">
        <v>16498792.691668259</v>
      </c>
    </row>
    <row r="211" spans="1:12">
      <c r="A211" s="61" t="s">
        <v>152</v>
      </c>
      <c r="B211" s="62" t="s">
        <v>153</v>
      </c>
      <c r="C211" s="59">
        <v>14195888.488942102</v>
      </c>
      <c r="D211" s="94">
        <v>18355603.391621884</v>
      </c>
      <c r="E211" s="94">
        <v>23727573.146071948</v>
      </c>
      <c r="F211" s="94">
        <v>30363862.52733656</v>
      </c>
      <c r="G211" s="94">
        <v>25174309.388034992</v>
      </c>
      <c r="H211" s="94">
        <v>30781298.703180104</v>
      </c>
      <c r="I211" s="94">
        <v>21866468.762428325</v>
      </c>
      <c r="J211" s="94">
        <v>16790430.57957311</v>
      </c>
      <c r="K211" s="94">
        <v>5592715.1520565413</v>
      </c>
      <c r="L211" s="94">
        <v>21992942.37119697</v>
      </c>
    </row>
    <row r="212" spans="1:12" ht="25.5">
      <c r="A212" s="57" t="s">
        <v>154</v>
      </c>
      <c r="B212" s="58" t="s">
        <v>155</v>
      </c>
      <c r="C212" s="59">
        <v>0</v>
      </c>
      <c r="D212" s="94">
        <v>0</v>
      </c>
      <c r="E212" s="94">
        <v>0</v>
      </c>
      <c r="F212" s="94">
        <v>0</v>
      </c>
      <c r="G212" s="94">
        <v>0</v>
      </c>
      <c r="H212" s="94">
        <v>650950</v>
      </c>
      <c r="I212" s="94">
        <v>0</v>
      </c>
      <c r="J212" s="94">
        <v>0</v>
      </c>
      <c r="K212" s="94">
        <v>0</v>
      </c>
      <c r="L212" s="94">
        <v>0</v>
      </c>
    </row>
    <row r="213" spans="1:12">
      <c r="A213" s="61" t="s">
        <v>156</v>
      </c>
      <c r="B213" s="60" t="s">
        <v>157</v>
      </c>
      <c r="C213" s="59">
        <v>0</v>
      </c>
      <c r="D213" s="94">
        <v>0</v>
      </c>
      <c r="E213" s="94">
        <v>0</v>
      </c>
      <c r="F213" s="94">
        <v>0</v>
      </c>
      <c r="G213" s="94">
        <v>0</v>
      </c>
      <c r="H213" s="94">
        <v>0</v>
      </c>
      <c r="I213" s="94">
        <v>0</v>
      </c>
      <c r="J213" s="94">
        <v>0</v>
      </c>
      <c r="K213" s="94">
        <v>0</v>
      </c>
      <c r="L213" s="94">
        <v>0</v>
      </c>
    </row>
    <row r="214" spans="1:12" ht="38.25">
      <c r="A214" s="61" t="s">
        <v>158</v>
      </c>
      <c r="B214" s="60" t="s">
        <v>159</v>
      </c>
      <c r="C214" s="59">
        <v>0</v>
      </c>
      <c r="D214" s="94">
        <v>0</v>
      </c>
      <c r="E214" s="94">
        <v>0</v>
      </c>
      <c r="F214" s="94">
        <v>0</v>
      </c>
      <c r="G214" s="94">
        <v>0</v>
      </c>
      <c r="H214" s="94">
        <v>0</v>
      </c>
      <c r="I214" s="94">
        <v>0</v>
      </c>
      <c r="J214" s="94">
        <v>0</v>
      </c>
      <c r="K214" s="94">
        <v>0</v>
      </c>
      <c r="L214" s="94">
        <v>0</v>
      </c>
    </row>
    <row r="215" spans="1:12">
      <c r="A215" s="61" t="s">
        <v>160</v>
      </c>
      <c r="B215" s="60" t="s">
        <v>161</v>
      </c>
      <c r="C215" s="59">
        <v>0</v>
      </c>
      <c r="D215" s="94">
        <v>0</v>
      </c>
      <c r="E215" s="94">
        <v>0</v>
      </c>
      <c r="F215" s="94">
        <v>0</v>
      </c>
      <c r="G215" s="94">
        <v>0</v>
      </c>
      <c r="H215" s="94">
        <v>650950</v>
      </c>
      <c r="I215" s="94">
        <v>0</v>
      </c>
      <c r="J215" s="94">
        <v>0</v>
      </c>
      <c r="K215" s="94">
        <v>0</v>
      </c>
      <c r="L215" s="94">
        <v>0</v>
      </c>
    </row>
    <row r="216" spans="1:12">
      <c r="A216" s="61" t="s">
        <v>162</v>
      </c>
      <c r="B216" s="60" t="s">
        <v>163</v>
      </c>
      <c r="C216" s="59">
        <v>0</v>
      </c>
      <c r="D216" s="94">
        <v>0</v>
      </c>
      <c r="E216" s="94">
        <v>0</v>
      </c>
      <c r="F216" s="94">
        <v>0</v>
      </c>
      <c r="G216" s="94">
        <v>0</v>
      </c>
      <c r="H216" s="94">
        <v>0</v>
      </c>
      <c r="I216" s="94">
        <v>0</v>
      </c>
      <c r="J216" s="94">
        <v>0</v>
      </c>
      <c r="K216" s="94">
        <v>0</v>
      </c>
      <c r="L216" s="94">
        <v>0</v>
      </c>
    </row>
    <row r="217" spans="1:12">
      <c r="A217" s="57" t="s">
        <v>164</v>
      </c>
      <c r="B217" s="58" t="s">
        <v>165</v>
      </c>
      <c r="C217" s="59">
        <v>23965837.081485</v>
      </c>
      <c r="D217" s="94">
        <v>26301308.568391986</v>
      </c>
      <c r="E217" s="94">
        <v>32511019.976444624</v>
      </c>
      <c r="F217" s="94">
        <v>35700039.101980321</v>
      </c>
      <c r="G217" s="94">
        <v>48901762.428475983</v>
      </c>
      <c r="H217" s="94">
        <v>64355057.376110926</v>
      </c>
      <c r="I217" s="94">
        <v>65540566.706346825</v>
      </c>
      <c r="J217" s="94">
        <v>75562555.151931047</v>
      </c>
      <c r="K217" s="94">
        <v>71890706.774442658</v>
      </c>
      <c r="L217" s="94">
        <v>83062878.276786327</v>
      </c>
    </row>
    <row r="218" spans="1:12">
      <c r="A218" s="57" t="s">
        <v>166</v>
      </c>
      <c r="B218" s="60" t="s">
        <v>167</v>
      </c>
      <c r="C218" s="59">
        <v>0</v>
      </c>
      <c r="D218" s="94">
        <v>0</v>
      </c>
      <c r="E218" s="94">
        <v>0</v>
      </c>
      <c r="F218" s="94">
        <v>0</v>
      </c>
      <c r="G218" s="94">
        <v>0</v>
      </c>
      <c r="H218" s="94">
        <v>0</v>
      </c>
      <c r="I218" s="94">
        <v>0</v>
      </c>
      <c r="J218" s="94">
        <v>0</v>
      </c>
      <c r="K218" s="94">
        <v>10007600.086422347</v>
      </c>
      <c r="L218" s="94">
        <v>11672017.93</v>
      </c>
    </row>
    <row r="219" spans="1:12">
      <c r="A219" s="57" t="s">
        <v>168</v>
      </c>
      <c r="B219" s="60" t="s">
        <v>169</v>
      </c>
      <c r="C219" s="59">
        <v>33888.1677365</v>
      </c>
      <c r="D219" s="94">
        <v>28708.6263296</v>
      </c>
      <c r="E219" s="94">
        <v>91435.710524000024</v>
      </c>
      <c r="F219" s="94">
        <v>292182.90566000005</v>
      </c>
      <c r="G219" s="94">
        <v>39915.79</v>
      </c>
      <c r="H219" s="94">
        <v>114090.71362991679</v>
      </c>
      <c r="I219" s="94">
        <v>0</v>
      </c>
      <c r="J219" s="94">
        <v>0</v>
      </c>
      <c r="K219" s="94">
        <v>0</v>
      </c>
      <c r="L219" s="94">
        <v>4700</v>
      </c>
    </row>
    <row r="220" spans="1:12">
      <c r="A220" s="57" t="s">
        <v>170</v>
      </c>
      <c r="B220" s="60" t="s">
        <v>171</v>
      </c>
      <c r="C220" s="59">
        <v>0</v>
      </c>
      <c r="D220" s="94">
        <v>0</v>
      </c>
      <c r="E220" s="94">
        <v>0</v>
      </c>
      <c r="F220" s="94">
        <v>0</v>
      </c>
      <c r="G220" s="94">
        <v>0</v>
      </c>
      <c r="H220" s="94">
        <v>0</v>
      </c>
      <c r="I220" s="94">
        <v>0</v>
      </c>
      <c r="J220" s="94">
        <v>0</v>
      </c>
      <c r="K220" s="94">
        <v>0</v>
      </c>
      <c r="L220" s="94">
        <v>0</v>
      </c>
    </row>
    <row r="221" spans="1:12">
      <c r="A221" s="57" t="s">
        <v>172</v>
      </c>
      <c r="B221" s="60" t="s">
        <v>173</v>
      </c>
      <c r="C221" s="59">
        <v>22824698.280000001</v>
      </c>
      <c r="D221" s="94">
        <v>24843958.188169438</v>
      </c>
      <c r="E221" s="94">
        <v>30347935.025536269</v>
      </c>
      <c r="F221" s="94">
        <v>32530430.566080324</v>
      </c>
      <c r="G221" s="94">
        <v>33583916.053931132</v>
      </c>
      <c r="H221" s="94">
        <v>44084441.053879142</v>
      </c>
      <c r="I221" s="94">
        <v>44234032.143470824</v>
      </c>
      <c r="J221" s="94">
        <v>52015844.483763769</v>
      </c>
      <c r="K221" s="94">
        <v>33367678.491921257</v>
      </c>
      <c r="L221" s="94">
        <v>37561648.256786354</v>
      </c>
    </row>
    <row r="222" spans="1:12">
      <c r="A222" s="61" t="s">
        <v>174</v>
      </c>
      <c r="B222" s="62" t="s">
        <v>175</v>
      </c>
      <c r="C222" s="59">
        <v>0</v>
      </c>
      <c r="D222" s="94">
        <v>0</v>
      </c>
      <c r="E222" s="94">
        <v>0</v>
      </c>
      <c r="F222" s="94">
        <v>0</v>
      </c>
      <c r="G222" s="94">
        <v>0</v>
      </c>
      <c r="H222" s="94">
        <v>0</v>
      </c>
      <c r="I222" s="94">
        <v>0</v>
      </c>
      <c r="J222" s="94">
        <v>0</v>
      </c>
      <c r="K222" s="94">
        <v>0</v>
      </c>
      <c r="L222" s="94">
        <v>0</v>
      </c>
    </row>
    <row r="223" spans="1:12">
      <c r="A223" s="61" t="s">
        <v>176</v>
      </c>
      <c r="B223" s="62" t="s">
        <v>177</v>
      </c>
      <c r="C223" s="59">
        <v>621294.02999999991</v>
      </c>
      <c r="D223" s="94">
        <v>477450.68</v>
      </c>
      <c r="E223" s="94">
        <v>541851.33000000007</v>
      </c>
      <c r="F223" s="94">
        <v>1001967.6599999999</v>
      </c>
      <c r="G223" s="94">
        <v>968368.98</v>
      </c>
      <c r="H223" s="94">
        <v>0</v>
      </c>
      <c r="I223" s="94">
        <v>999138.53</v>
      </c>
      <c r="J223" s="94">
        <v>2020971.7326000002</v>
      </c>
      <c r="K223" s="94">
        <v>2483866.2400000007</v>
      </c>
      <c r="L223" s="94">
        <v>1960470.73</v>
      </c>
    </row>
    <row r="224" spans="1:12">
      <c r="A224" s="61" t="s">
        <v>178</v>
      </c>
      <c r="B224" s="62" t="s">
        <v>179</v>
      </c>
      <c r="C224" s="59">
        <v>0</v>
      </c>
      <c r="D224" s="94">
        <v>0</v>
      </c>
      <c r="E224" s="94">
        <v>0</v>
      </c>
      <c r="F224" s="94">
        <v>0</v>
      </c>
      <c r="G224" s="94">
        <v>0</v>
      </c>
      <c r="H224" s="94">
        <v>0</v>
      </c>
      <c r="I224" s="94">
        <v>0</v>
      </c>
      <c r="J224" s="94">
        <v>0</v>
      </c>
      <c r="K224" s="94">
        <v>0</v>
      </c>
      <c r="L224" s="94">
        <v>0</v>
      </c>
    </row>
    <row r="225" spans="1:12">
      <c r="A225" s="64" t="s">
        <v>180</v>
      </c>
      <c r="B225" s="65" t="s">
        <v>181</v>
      </c>
      <c r="C225" s="59">
        <v>0</v>
      </c>
      <c r="D225" s="94">
        <v>0</v>
      </c>
      <c r="E225" s="94">
        <v>461045.08999999997</v>
      </c>
      <c r="F225" s="94">
        <v>1553798.69</v>
      </c>
      <c r="G225" s="94">
        <v>2332445.7599999998</v>
      </c>
      <c r="H225" s="94">
        <v>7336929.3700000001</v>
      </c>
      <c r="I225" s="94">
        <v>8382854.4343080986</v>
      </c>
      <c r="J225" s="94">
        <v>10565862.918741571</v>
      </c>
      <c r="K225" s="94">
        <v>0</v>
      </c>
      <c r="L225" s="94">
        <v>0</v>
      </c>
    </row>
    <row r="226" spans="1:12" ht="25.5">
      <c r="A226" s="61" t="s">
        <v>182</v>
      </c>
      <c r="B226" s="62" t="s">
        <v>183</v>
      </c>
      <c r="C226" s="59">
        <v>11017320.43</v>
      </c>
      <c r="D226" s="94">
        <v>17699356.721803714</v>
      </c>
      <c r="E226" s="94">
        <v>23647918.735536262</v>
      </c>
      <c r="F226" s="94">
        <v>23080326.24957148</v>
      </c>
      <c r="G226" s="94">
        <v>21405492.181520198</v>
      </c>
      <c r="H226" s="94">
        <v>26846330.053811256</v>
      </c>
      <c r="I226" s="94">
        <v>21977767.0586459</v>
      </c>
      <c r="J226" s="94">
        <v>18719526.741462618</v>
      </c>
      <c r="K226" s="94">
        <v>20219779.495814111</v>
      </c>
      <c r="L226" s="94">
        <v>26084347.982350681</v>
      </c>
    </row>
    <row r="227" spans="1:12">
      <c r="A227" s="61" t="s">
        <v>184</v>
      </c>
      <c r="B227" s="62" t="s">
        <v>185</v>
      </c>
      <c r="C227" s="59">
        <v>6889475.8700000001</v>
      </c>
      <c r="D227" s="94">
        <v>3310705.9463657248</v>
      </c>
      <c r="E227" s="94">
        <v>1378356.7500000002</v>
      </c>
      <c r="F227" s="94">
        <v>4382153.540000001</v>
      </c>
      <c r="G227" s="94">
        <v>6190023.7000000002</v>
      </c>
      <c r="H227" s="94">
        <v>6691362.7499999991</v>
      </c>
      <c r="I227" s="94">
        <v>5985428.1400000006</v>
      </c>
      <c r="J227" s="94">
        <v>13609902.290000007</v>
      </c>
      <c r="K227" s="94">
        <v>6912938.4700000016</v>
      </c>
      <c r="L227" s="94">
        <v>6226407.1899999995</v>
      </c>
    </row>
    <row r="228" spans="1:12">
      <c r="A228" s="61" t="s">
        <v>186</v>
      </c>
      <c r="B228" s="66" t="s">
        <v>187</v>
      </c>
      <c r="C228" s="59">
        <v>3532896</v>
      </c>
      <c r="D228" s="94">
        <v>1526823.2894317808</v>
      </c>
      <c r="E228" s="94">
        <v>0</v>
      </c>
      <c r="F228" s="94">
        <v>523652.77</v>
      </c>
      <c r="G228" s="94">
        <v>1650407.9700000002</v>
      </c>
      <c r="H228" s="94">
        <v>1301511.04</v>
      </c>
      <c r="I228" s="94">
        <v>1224449.6500000001</v>
      </c>
      <c r="J228" s="94">
        <v>415246.75</v>
      </c>
      <c r="K228" s="94">
        <v>1292513.31</v>
      </c>
      <c r="L228" s="94">
        <v>1131348.1300000001</v>
      </c>
    </row>
    <row r="229" spans="1:12">
      <c r="A229" s="61" t="s">
        <v>188</v>
      </c>
      <c r="B229" s="66" t="s">
        <v>189</v>
      </c>
      <c r="C229" s="59">
        <v>3285855</v>
      </c>
      <c r="D229" s="94">
        <v>1696227.6569339442</v>
      </c>
      <c r="E229" s="94">
        <v>1378356.7500000002</v>
      </c>
      <c r="F229" s="94">
        <v>1468077.02</v>
      </c>
      <c r="G229" s="94">
        <v>2180412.25</v>
      </c>
      <c r="H229" s="94">
        <v>1503527.87</v>
      </c>
      <c r="I229" s="94">
        <v>1511225.75</v>
      </c>
      <c r="J229" s="94">
        <v>1836764.6300000001</v>
      </c>
      <c r="K229" s="94">
        <v>1691604.1400000006</v>
      </c>
      <c r="L229" s="94">
        <v>1202568.6200000001</v>
      </c>
    </row>
    <row r="230" spans="1:12">
      <c r="A230" s="61" t="s">
        <v>190</v>
      </c>
      <c r="B230" s="66" t="s">
        <v>191</v>
      </c>
      <c r="C230" s="59">
        <v>70724.87</v>
      </c>
      <c r="D230" s="94">
        <v>87655</v>
      </c>
      <c r="E230" s="94">
        <v>0</v>
      </c>
      <c r="F230" s="94">
        <v>2390423.7500000005</v>
      </c>
      <c r="G230" s="94">
        <v>2359203.48</v>
      </c>
      <c r="H230" s="94">
        <v>3886323.8399999989</v>
      </c>
      <c r="I230" s="94">
        <v>3249752.74</v>
      </c>
      <c r="J230" s="94">
        <v>11357890.910000006</v>
      </c>
      <c r="K230" s="94">
        <v>3928821.0200000009</v>
      </c>
      <c r="L230" s="94">
        <v>3892490.44</v>
      </c>
    </row>
    <row r="231" spans="1:12">
      <c r="A231" s="61" t="s">
        <v>192</v>
      </c>
      <c r="B231" s="62" t="s">
        <v>193</v>
      </c>
      <c r="C231" s="59">
        <v>215568.2</v>
      </c>
      <c r="D231" s="94">
        <v>172676</v>
      </c>
      <c r="E231" s="94">
        <v>579521</v>
      </c>
      <c r="F231" s="94">
        <v>278472</v>
      </c>
      <c r="G231" s="94">
        <v>304560.61</v>
      </c>
      <c r="H231" s="94">
        <v>615071.26006787957</v>
      </c>
      <c r="I231" s="94">
        <v>2097145.3416672568</v>
      </c>
      <c r="J231" s="94">
        <v>2274376.9209804246</v>
      </c>
      <c r="K231" s="94">
        <v>19995.646107140838</v>
      </c>
      <c r="L231" s="94">
        <v>339289</v>
      </c>
    </row>
    <row r="232" spans="1:12">
      <c r="A232" s="61" t="s">
        <v>194</v>
      </c>
      <c r="B232" s="62" t="s">
        <v>195</v>
      </c>
      <c r="C232" s="59">
        <v>882401.71000000008</v>
      </c>
      <c r="D232" s="94">
        <v>888128.96</v>
      </c>
      <c r="E232" s="94">
        <v>675350.21000000008</v>
      </c>
      <c r="F232" s="94">
        <v>791417.67999999993</v>
      </c>
      <c r="G232" s="94">
        <v>799724.89</v>
      </c>
      <c r="H232" s="94">
        <v>605069.64999999991</v>
      </c>
      <c r="I232" s="94">
        <v>1660016.5984955751</v>
      </c>
      <c r="J232" s="94">
        <v>362178.00533615536</v>
      </c>
      <c r="K232" s="94">
        <v>144190.25</v>
      </c>
      <c r="L232" s="94">
        <v>1182894.344435666</v>
      </c>
    </row>
    <row r="233" spans="1:12">
      <c r="A233" s="61" t="s">
        <v>196</v>
      </c>
      <c r="B233" s="62" t="s">
        <v>197</v>
      </c>
      <c r="C233" s="59">
        <v>3198638.04</v>
      </c>
      <c r="D233" s="94">
        <v>2295639.88</v>
      </c>
      <c r="E233" s="94">
        <v>3063891.91</v>
      </c>
      <c r="F233" s="94">
        <v>1442294.7465088428</v>
      </c>
      <c r="G233" s="94">
        <v>1583299.9324109345</v>
      </c>
      <c r="H233" s="94">
        <v>1989677.97</v>
      </c>
      <c r="I233" s="94">
        <v>3131682.0403539818</v>
      </c>
      <c r="J233" s="94">
        <v>4463025.8746429998</v>
      </c>
      <c r="K233" s="94">
        <v>3586908.3899999997</v>
      </c>
      <c r="L233" s="94">
        <v>1768239.01</v>
      </c>
    </row>
    <row r="234" spans="1:12">
      <c r="A234" s="57" t="s">
        <v>198</v>
      </c>
      <c r="B234" s="60" t="s">
        <v>199</v>
      </c>
      <c r="C234" s="59">
        <v>747762.51374850003</v>
      </c>
      <c r="D234" s="94">
        <v>257882.14852839999</v>
      </c>
      <c r="E234" s="94">
        <v>129107.18434720002</v>
      </c>
      <c r="F234" s="94">
        <v>191357.87024000005</v>
      </c>
      <c r="G234" s="94">
        <v>781320.38431880635</v>
      </c>
      <c r="H234" s="94">
        <v>673974.60684535967</v>
      </c>
      <c r="I234" s="94">
        <v>1160553.5328760003</v>
      </c>
      <c r="J234" s="94">
        <v>46025.08</v>
      </c>
      <c r="K234" s="94">
        <v>1110521.3360990393</v>
      </c>
      <c r="L234" s="94">
        <v>1216377.97</v>
      </c>
    </row>
    <row r="235" spans="1:12">
      <c r="A235" s="57" t="s">
        <v>200</v>
      </c>
      <c r="B235" s="60" t="s">
        <v>201</v>
      </c>
      <c r="C235" s="59">
        <v>0</v>
      </c>
      <c r="D235" s="94">
        <v>0</v>
      </c>
      <c r="E235" s="94">
        <v>0</v>
      </c>
      <c r="F235" s="94">
        <v>0</v>
      </c>
      <c r="G235" s="94">
        <v>0</v>
      </c>
      <c r="H235" s="94">
        <v>0</v>
      </c>
      <c r="I235" s="94">
        <v>0</v>
      </c>
      <c r="J235" s="94">
        <v>0</v>
      </c>
      <c r="K235" s="94">
        <v>0</v>
      </c>
      <c r="L235" s="94">
        <v>0</v>
      </c>
    </row>
    <row r="236" spans="1:12">
      <c r="A236" s="57" t="s">
        <v>202</v>
      </c>
      <c r="B236" s="60" t="s">
        <v>203</v>
      </c>
      <c r="C236" s="59">
        <v>359488.12</v>
      </c>
      <c r="D236" s="94">
        <v>1170759.6053645483</v>
      </c>
      <c r="E236" s="94">
        <v>1942542.0560371557</v>
      </c>
      <c r="F236" s="94">
        <v>2686067.76</v>
      </c>
      <c r="G236" s="94">
        <v>14496610.200226039</v>
      </c>
      <c r="H236" s="94">
        <v>19482551.001756508</v>
      </c>
      <c r="I236" s="94">
        <v>20145981.029999997</v>
      </c>
      <c r="J236" s="94">
        <v>23500685.588167276</v>
      </c>
      <c r="K236" s="94">
        <v>27404906.860000011</v>
      </c>
      <c r="L236" s="94">
        <v>32608134.11999999</v>
      </c>
    </row>
    <row r="237" spans="1:12">
      <c r="A237" s="61" t="s">
        <v>204</v>
      </c>
      <c r="B237" s="62" t="s">
        <v>205</v>
      </c>
      <c r="C237" s="59">
        <v>50115</v>
      </c>
      <c r="D237" s="94">
        <v>777597.5053645483</v>
      </c>
      <c r="E237" s="94">
        <v>1767737.9975371556</v>
      </c>
      <c r="F237" s="94">
        <v>2517400</v>
      </c>
      <c r="G237" s="94">
        <v>12497269.24022604</v>
      </c>
      <c r="H237" s="94">
        <v>16929827.329999998</v>
      </c>
      <c r="I237" s="94">
        <v>19348148.029999997</v>
      </c>
      <c r="J237" s="94">
        <v>22892628.228167277</v>
      </c>
      <c r="K237" s="94">
        <v>26560370.74000001</v>
      </c>
      <c r="L237" s="94">
        <v>22510738.649999991</v>
      </c>
    </row>
    <row r="238" spans="1:12">
      <c r="A238" s="67" t="s">
        <v>206</v>
      </c>
      <c r="B238" s="62" t="s">
        <v>207</v>
      </c>
      <c r="C238" s="59">
        <v>309373.12</v>
      </c>
      <c r="D238" s="94">
        <v>393162.1</v>
      </c>
      <c r="E238" s="94">
        <v>174804.05849999998</v>
      </c>
      <c r="F238" s="94">
        <v>115759.75000000001</v>
      </c>
      <c r="G238" s="94">
        <v>658340.96</v>
      </c>
      <c r="H238" s="94">
        <v>710060.91</v>
      </c>
      <c r="I238" s="94">
        <v>512888</v>
      </c>
      <c r="J238" s="94">
        <v>600000</v>
      </c>
      <c r="K238" s="94">
        <v>844536.12</v>
      </c>
      <c r="L238" s="94">
        <v>9126382.4000000004</v>
      </c>
    </row>
    <row r="239" spans="1:12">
      <c r="A239" s="61" t="s">
        <v>208</v>
      </c>
      <c r="B239" s="66" t="s">
        <v>209</v>
      </c>
      <c r="C239" s="59">
        <v>309373.12</v>
      </c>
      <c r="D239" s="94">
        <v>393162.1</v>
      </c>
      <c r="E239" s="94">
        <v>174804.05849999998</v>
      </c>
      <c r="F239" s="94">
        <v>115759.75000000001</v>
      </c>
      <c r="G239" s="94">
        <v>658340.96</v>
      </c>
      <c r="H239" s="94">
        <v>710060.91</v>
      </c>
      <c r="I239" s="94">
        <v>512888</v>
      </c>
      <c r="J239" s="94">
        <v>600000</v>
      </c>
      <c r="K239" s="94">
        <v>844536.12</v>
      </c>
      <c r="L239" s="94">
        <v>9126382.4000000004</v>
      </c>
    </row>
    <row r="240" spans="1:12">
      <c r="A240" s="61" t="s">
        <v>210</v>
      </c>
      <c r="B240" s="66" t="s">
        <v>211</v>
      </c>
      <c r="C240" s="59">
        <v>0</v>
      </c>
      <c r="D240" s="94">
        <v>0</v>
      </c>
      <c r="E240" s="94">
        <v>0</v>
      </c>
      <c r="F240" s="94">
        <v>0</v>
      </c>
      <c r="G240" s="94">
        <v>0</v>
      </c>
      <c r="H240" s="94">
        <v>0</v>
      </c>
      <c r="I240" s="94">
        <v>0</v>
      </c>
      <c r="J240" s="94">
        <v>0</v>
      </c>
      <c r="K240" s="94">
        <v>0</v>
      </c>
      <c r="L240" s="94">
        <v>0</v>
      </c>
    </row>
    <row r="241" spans="1:12">
      <c r="A241" s="61" t="s">
        <v>212</v>
      </c>
      <c r="B241" s="68" t="s">
        <v>213</v>
      </c>
      <c r="C241" s="59">
        <v>0</v>
      </c>
      <c r="D241" s="94">
        <v>0</v>
      </c>
      <c r="E241" s="94">
        <v>0</v>
      </c>
      <c r="F241" s="94">
        <v>0</v>
      </c>
      <c r="G241" s="94">
        <v>0</v>
      </c>
      <c r="H241" s="94">
        <v>0</v>
      </c>
      <c r="I241" s="94">
        <v>0</v>
      </c>
      <c r="J241" s="94">
        <v>8057.3600000000006</v>
      </c>
      <c r="K241" s="94">
        <v>0</v>
      </c>
      <c r="L241" s="94">
        <v>0</v>
      </c>
    </row>
    <row r="242" spans="1:12" ht="25.5">
      <c r="A242" s="61" t="s">
        <v>214</v>
      </c>
      <c r="B242" s="68" t="s">
        <v>215</v>
      </c>
      <c r="C242" s="59">
        <v>0</v>
      </c>
      <c r="D242" s="94">
        <v>0</v>
      </c>
      <c r="E242" s="94">
        <v>0</v>
      </c>
      <c r="F242" s="94">
        <v>52908.009999999995</v>
      </c>
      <c r="G242" s="94">
        <v>1341000</v>
      </c>
      <c r="H242" s="94">
        <v>1842662.7617565093</v>
      </c>
      <c r="I242" s="94">
        <v>284945</v>
      </c>
      <c r="J242" s="94">
        <v>0</v>
      </c>
      <c r="K242" s="94">
        <v>0</v>
      </c>
      <c r="L242" s="94">
        <v>971013.07000000007</v>
      </c>
    </row>
    <row r="243" spans="1:12" ht="25.5">
      <c r="A243" s="57" t="s">
        <v>216</v>
      </c>
      <c r="B243" s="58" t="s">
        <v>217</v>
      </c>
      <c r="C243" s="59">
        <v>0</v>
      </c>
      <c r="D243" s="94">
        <v>0</v>
      </c>
      <c r="E243" s="94">
        <v>0</v>
      </c>
      <c r="F243" s="94">
        <v>0</v>
      </c>
      <c r="G243" s="94">
        <v>0</v>
      </c>
      <c r="H243" s="94">
        <v>188000</v>
      </c>
      <c r="I243" s="94">
        <v>713607.65</v>
      </c>
      <c r="J243" s="94">
        <v>1020840</v>
      </c>
      <c r="K243" s="94">
        <v>4011800.0358543233</v>
      </c>
      <c r="L243" s="94">
        <v>6814041.5899999989</v>
      </c>
    </row>
    <row r="244" spans="1:12">
      <c r="A244" s="57" t="s">
        <v>218</v>
      </c>
      <c r="B244" s="60" t="s">
        <v>219</v>
      </c>
      <c r="C244" s="59">
        <v>0</v>
      </c>
      <c r="D244" s="94">
        <v>0</v>
      </c>
      <c r="E244" s="94">
        <v>0</v>
      </c>
      <c r="F244" s="94">
        <v>0</v>
      </c>
      <c r="G244" s="94">
        <v>0</v>
      </c>
      <c r="H244" s="94">
        <v>0</v>
      </c>
      <c r="I244" s="94">
        <v>713607.65</v>
      </c>
      <c r="J244" s="94">
        <v>0</v>
      </c>
      <c r="K244" s="94">
        <v>2905629.9299999997</v>
      </c>
      <c r="L244" s="94">
        <v>5661057.9699999997</v>
      </c>
    </row>
    <row r="245" spans="1:12" ht="25.5">
      <c r="A245" s="57" t="s">
        <v>220</v>
      </c>
      <c r="B245" s="60" t="s">
        <v>221</v>
      </c>
      <c r="C245" s="59">
        <v>0</v>
      </c>
      <c r="D245" s="94">
        <v>0</v>
      </c>
      <c r="E245" s="94">
        <v>0</v>
      </c>
      <c r="F245" s="94">
        <v>0</v>
      </c>
      <c r="G245" s="94">
        <v>0</v>
      </c>
      <c r="H245" s="94">
        <v>0</v>
      </c>
      <c r="I245" s="94">
        <v>0</v>
      </c>
      <c r="J245" s="94">
        <v>0</v>
      </c>
      <c r="K245" s="94">
        <v>0</v>
      </c>
      <c r="L245" s="94">
        <v>0</v>
      </c>
    </row>
    <row r="246" spans="1:12" ht="25.5">
      <c r="A246" s="57" t="s">
        <v>222</v>
      </c>
      <c r="B246" s="60" t="s">
        <v>223</v>
      </c>
      <c r="C246" s="59">
        <v>0</v>
      </c>
      <c r="D246" s="94">
        <v>0</v>
      </c>
      <c r="E246" s="94">
        <v>0</v>
      </c>
      <c r="F246" s="94">
        <v>0</v>
      </c>
      <c r="G246" s="94">
        <v>0</v>
      </c>
      <c r="H246" s="94">
        <v>0</v>
      </c>
      <c r="I246" s="94">
        <v>0</v>
      </c>
      <c r="J246" s="94">
        <v>1020840</v>
      </c>
      <c r="K246" s="94">
        <v>1106170.1058543231</v>
      </c>
      <c r="L246" s="94">
        <v>908326.81</v>
      </c>
    </row>
    <row r="247" spans="1:12" ht="38.25">
      <c r="A247" s="57" t="s">
        <v>224</v>
      </c>
      <c r="B247" s="60" t="s">
        <v>225</v>
      </c>
      <c r="C247" s="59">
        <v>0</v>
      </c>
      <c r="D247" s="94">
        <v>0</v>
      </c>
      <c r="E247" s="94">
        <v>0</v>
      </c>
      <c r="F247" s="94">
        <v>0</v>
      </c>
      <c r="G247" s="94">
        <v>0</v>
      </c>
      <c r="H247" s="94">
        <v>188000</v>
      </c>
      <c r="I247" s="94">
        <v>0</v>
      </c>
      <c r="J247" s="94">
        <v>0</v>
      </c>
      <c r="K247" s="94">
        <v>0</v>
      </c>
      <c r="L247" s="94">
        <v>244656.81</v>
      </c>
    </row>
    <row r="248" spans="1:12" ht="25.5">
      <c r="A248" s="57" t="s">
        <v>226</v>
      </c>
      <c r="B248" s="60" t="s">
        <v>227</v>
      </c>
      <c r="C248" s="59">
        <v>0</v>
      </c>
      <c r="D248" s="94">
        <v>0</v>
      </c>
      <c r="E248" s="94">
        <v>0</v>
      </c>
      <c r="F248" s="94">
        <v>0</v>
      </c>
      <c r="G248" s="94">
        <v>0</v>
      </c>
      <c r="H248" s="94">
        <v>0</v>
      </c>
      <c r="I248" s="94">
        <v>0</v>
      </c>
      <c r="J248" s="94">
        <v>0</v>
      </c>
      <c r="K248" s="94">
        <v>0</v>
      </c>
      <c r="L248" s="94">
        <v>0</v>
      </c>
    </row>
    <row r="249" spans="1:12" ht="25.5">
      <c r="A249" s="57" t="s">
        <v>228</v>
      </c>
      <c r="B249" s="58" t="s">
        <v>229</v>
      </c>
      <c r="C249" s="59">
        <v>4041685.34</v>
      </c>
      <c r="D249" s="94">
        <v>4003403.9338546693</v>
      </c>
      <c r="E249" s="94">
        <v>2985760.5343874125</v>
      </c>
      <c r="F249" s="94">
        <v>1955736.2705265104</v>
      </c>
      <c r="G249" s="94">
        <v>5243648.2428000011</v>
      </c>
      <c r="H249" s="94">
        <v>3026196.0811293833</v>
      </c>
      <c r="I249" s="94">
        <v>5196774.7966120001</v>
      </c>
      <c r="J249" s="94">
        <v>6867029.6182836639</v>
      </c>
      <c r="K249" s="94">
        <v>7051504.1161449999</v>
      </c>
      <c r="L249" s="94">
        <v>7148915.1100000013</v>
      </c>
    </row>
    <row r="250" spans="1:12">
      <c r="A250" s="57" t="s">
        <v>230</v>
      </c>
      <c r="B250" s="60" t="s">
        <v>71</v>
      </c>
      <c r="C250" s="59">
        <v>289652.40000000002</v>
      </c>
      <c r="D250" s="94">
        <v>187775.49000000002</v>
      </c>
      <c r="E250" s="94">
        <v>157842.20499999999</v>
      </c>
      <c r="F250" s="94">
        <v>322336.5</v>
      </c>
      <c r="G250" s="94">
        <v>1209994.1927999998</v>
      </c>
      <c r="H250" s="94">
        <v>1263633.9679999999</v>
      </c>
      <c r="I250" s="94">
        <v>1117071.28</v>
      </c>
      <c r="J250" s="94">
        <v>0</v>
      </c>
      <c r="K250" s="94">
        <v>0</v>
      </c>
      <c r="L250" s="94">
        <v>0</v>
      </c>
    </row>
    <row r="251" spans="1:12">
      <c r="A251" s="57" t="s">
        <v>231</v>
      </c>
      <c r="B251" s="60" t="s">
        <v>232</v>
      </c>
      <c r="C251" s="59">
        <v>3433293.73</v>
      </c>
      <c r="D251" s="94">
        <v>2898634.5238546692</v>
      </c>
      <c r="E251" s="94">
        <v>1034472.2793874127</v>
      </c>
      <c r="F251" s="94">
        <v>754843.69252651045</v>
      </c>
      <c r="G251" s="94">
        <v>699435.71000000031</v>
      </c>
      <c r="H251" s="94">
        <v>754349.04992938356</v>
      </c>
      <c r="I251" s="94">
        <v>807860.19</v>
      </c>
      <c r="J251" s="94">
        <v>273891.78617166664</v>
      </c>
      <c r="K251" s="94">
        <v>582123.35399999993</v>
      </c>
      <c r="L251" s="94">
        <v>582123.35399999993</v>
      </c>
    </row>
    <row r="252" spans="1:12" ht="25.5">
      <c r="A252" s="69" t="s">
        <v>233</v>
      </c>
      <c r="B252" s="49" t="s">
        <v>234</v>
      </c>
      <c r="C252" s="59">
        <v>318739.20999999996</v>
      </c>
      <c r="D252" s="94">
        <v>916993.92</v>
      </c>
      <c r="E252" s="94">
        <v>1793446.0499999998</v>
      </c>
      <c r="F252" s="94">
        <v>878556.07799999998</v>
      </c>
      <c r="G252" s="94">
        <v>3334218.34</v>
      </c>
      <c r="H252" s="94">
        <v>1008213.0632</v>
      </c>
      <c r="I252" s="94">
        <v>3271843.3266119999</v>
      </c>
      <c r="J252" s="94">
        <v>6593137.8321119975</v>
      </c>
      <c r="K252" s="94">
        <v>6469380.7621449996</v>
      </c>
      <c r="L252" s="94">
        <v>6566791.756000001</v>
      </c>
    </row>
    <row r="253" spans="1:12">
      <c r="A253" s="57" t="s">
        <v>235</v>
      </c>
      <c r="B253" s="49" t="s">
        <v>103</v>
      </c>
      <c r="C253" s="59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</row>
    <row r="254" spans="1:12">
      <c r="A254" s="57" t="s">
        <v>236</v>
      </c>
      <c r="B254" s="58" t="s">
        <v>237</v>
      </c>
      <c r="C254" s="59">
        <v>10337874.68</v>
      </c>
      <c r="D254" s="94">
        <v>9026157.8175259084</v>
      </c>
      <c r="E254" s="94">
        <v>9850328.616839651</v>
      </c>
      <c r="F254" s="94">
        <v>17874481.834053691</v>
      </c>
      <c r="G254" s="94">
        <v>51430052.580535859</v>
      </c>
      <c r="H254" s="94">
        <v>66730183.929530859</v>
      </c>
      <c r="I254" s="94">
        <v>16768302.078023475</v>
      </c>
      <c r="J254" s="94">
        <v>19516086.691292148</v>
      </c>
      <c r="K254" s="94">
        <v>21078459.514850982</v>
      </c>
      <c r="L254" s="94">
        <v>27057327.963059973</v>
      </c>
    </row>
    <row r="255" spans="1:12">
      <c r="A255" s="57" t="s">
        <v>238</v>
      </c>
      <c r="B255" s="60" t="s">
        <v>239</v>
      </c>
      <c r="C255" s="59">
        <v>4372981.68</v>
      </c>
      <c r="D255" s="94">
        <v>3695748.4386057779</v>
      </c>
      <c r="E255" s="94">
        <v>3540159.22637589</v>
      </c>
      <c r="F255" s="94">
        <v>7851393.8919759998</v>
      </c>
      <c r="G255" s="94">
        <v>9296104.1244003456</v>
      </c>
      <c r="H255" s="94">
        <v>4831022.7095308639</v>
      </c>
      <c r="I255" s="94">
        <v>6503423.5800000001</v>
      </c>
      <c r="J255" s="94">
        <v>8832831</v>
      </c>
      <c r="K255" s="94">
        <v>8691200</v>
      </c>
      <c r="L255" s="94">
        <v>10643931</v>
      </c>
    </row>
    <row r="256" spans="1:12" ht="25.5">
      <c r="A256" s="61" t="s">
        <v>240</v>
      </c>
      <c r="B256" s="62" t="s">
        <v>241</v>
      </c>
      <c r="C256" s="59">
        <v>3135574.68</v>
      </c>
      <c r="D256" s="94">
        <v>2596639.09</v>
      </c>
      <c r="E256" s="94">
        <v>2634930.25</v>
      </c>
      <c r="F256" s="94">
        <v>7575796</v>
      </c>
      <c r="G256" s="94">
        <v>7955539.8199999994</v>
      </c>
      <c r="H256" s="94">
        <v>4660958</v>
      </c>
      <c r="I256" s="94">
        <v>6316963</v>
      </c>
      <c r="J256" s="94">
        <v>8665730</v>
      </c>
      <c r="K256" s="94">
        <v>8691200</v>
      </c>
      <c r="L256" s="94">
        <v>10643931</v>
      </c>
    </row>
    <row r="257" spans="1:12" ht="25.5">
      <c r="A257" s="61" t="s">
        <v>242</v>
      </c>
      <c r="B257" s="62" t="s">
        <v>109</v>
      </c>
      <c r="C257" s="59">
        <v>1073499</v>
      </c>
      <c r="D257" s="94">
        <v>930870.09367549361</v>
      </c>
      <c r="E257" s="94">
        <v>816042.36432694434</v>
      </c>
      <c r="F257" s="94">
        <v>200173</v>
      </c>
      <c r="G257" s="94">
        <v>1183519.8660065357</v>
      </c>
      <c r="H257" s="94">
        <v>139588.57953086431</v>
      </c>
      <c r="I257" s="94">
        <v>130368.18</v>
      </c>
      <c r="J257" s="94">
        <v>167101</v>
      </c>
      <c r="K257" s="94">
        <v>0</v>
      </c>
      <c r="L257" s="94">
        <v>0</v>
      </c>
    </row>
    <row r="258" spans="1:12" ht="25.5">
      <c r="A258" s="61" t="s">
        <v>243</v>
      </c>
      <c r="B258" s="62" t="s">
        <v>111</v>
      </c>
      <c r="C258" s="59">
        <v>163908</v>
      </c>
      <c r="D258" s="94">
        <v>168239.25493028422</v>
      </c>
      <c r="E258" s="94">
        <v>89186.612048945477</v>
      </c>
      <c r="F258" s="94">
        <v>75424.891976000144</v>
      </c>
      <c r="G258" s="94">
        <v>157044.43839381088</v>
      </c>
      <c r="H258" s="94">
        <v>30476.130000000005</v>
      </c>
      <c r="I258" s="94">
        <v>56092.4</v>
      </c>
      <c r="J258" s="94">
        <v>0</v>
      </c>
      <c r="K258" s="94">
        <v>0</v>
      </c>
      <c r="L258" s="94">
        <v>0</v>
      </c>
    </row>
    <row r="259" spans="1:12">
      <c r="A259" s="57" t="s">
        <v>244</v>
      </c>
      <c r="B259" s="60" t="s">
        <v>245</v>
      </c>
      <c r="C259" s="59">
        <v>1198000</v>
      </c>
      <c r="D259" s="94">
        <v>973800</v>
      </c>
      <c r="E259" s="94">
        <v>1455440</v>
      </c>
      <c r="F259" s="94">
        <v>2826576.8</v>
      </c>
      <c r="G259" s="94">
        <v>2950384</v>
      </c>
      <c r="H259" s="94">
        <v>3439798.17</v>
      </c>
      <c r="I259" s="94">
        <v>4360395.6999999993</v>
      </c>
      <c r="J259" s="94">
        <v>3520899.0400000005</v>
      </c>
      <c r="K259" s="94">
        <v>3854377.4699999997</v>
      </c>
      <c r="L259" s="94">
        <v>3985570.8459999999</v>
      </c>
    </row>
    <row r="260" spans="1:12">
      <c r="A260" s="61" t="s">
        <v>246</v>
      </c>
      <c r="B260" s="60" t="s">
        <v>247</v>
      </c>
      <c r="C260" s="59">
        <v>0</v>
      </c>
      <c r="D260" s="94">
        <v>0</v>
      </c>
      <c r="E260" s="94">
        <v>0</v>
      </c>
      <c r="F260" s="94">
        <v>0</v>
      </c>
      <c r="G260" s="94">
        <v>0</v>
      </c>
      <c r="H260" s="94">
        <v>0</v>
      </c>
      <c r="I260" s="94">
        <v>0</v>
      </c>
      <c r="J260" s="94">
        <v>0</v>
      </c>
      <c r="K260" s="94">
        <v>0</v>
      </c>
      <c r="L260" s="94">
        <v>0</v>
      </c>
    </row>
    <row r="261" spans="1:12">
      <c r="A261" s="61" t="s">
        <v>248</v>
      </c>
      <c r="B261" s="60" t="s">
        <v>249</v>
      </c>
      <c r="C261" s="59">
        <v>0</v>
      </c>
      <c r="D261" s="94">
        <v>0</v>
      </c>
      <c r="E261" s="94">
        <v>0</v>
      </c>
      <c r="F261" s="94">
        <v>0</v>
      </c>
      <c r="G261" s="94">
        <v>0</v>
      </c>
      <c r="H261" s="94">
        <v>0</v>
      </c>
      <c r="I261" s="94">
        <v>0</v>
      </c>
      <c r="J261" s="94">
        <v>0</v>
      </c>
      <c r="K261" s="94">
        <v>0</v>
      </c>
      <c r="L261" s="94">
        <v>0</v>
      </c>
    </row>
    <row r="262" spans="1:12">
      <c r="A262" s="57" t="s">
        <v>250</v>
      </c>
      <c r="B262" s="60" t="s">
        <v>251</v>
      </c>
      <c r="C262" s="59">
        <v>3768888</v>
      </c>
      <c r="D262" s="94">
        <v>3288412.3789201309</v>
      </c>
      <c r="E262" s="94">
        <v>1979059.5704637617</v>
      </c>
      <c r="F262" s="94">
        <v>2613037.1420776914</v>
      </c>
      <c r="G262" s="94">
        <v>4795545.9069355102</v>
      </c>
      <c r="H262" s="94">
        <v>818450.9</v>
      </c>
      <c r="I262" s="94">
        <v>0</v>
      </c>
      <c r="J262" s="94">
        <v>0</v>
      </c>
      <c r="K262" s="94">
        <v>0</v>
      </c>
      <c r="L262" s="94">
        <v>93000</v>
      </c>
    </row>
    <row r="263" spans="1:12" ht="25.5">
      <c r="A263" s="61" t="s">
        <v>252</v>
      </c>
      <c r="B263" s="62" t="s">
        <v>253</v>
      </c>
      <c r="C263" s="59">
        <v>2244716</v>
      </c>
      <c r="D263" s="94">
        <v>1961860.4374263072</v>
      </c>
      <c r="E263" s="94">
        <v>1289407.4793201999</v>
      </c>
      <c r="F263" s="94">
        <v>1785300</v>
      </c>
      <c r="G263" s="94">
        <v>2706403.44</v>
      </c>
      <c r="H263" s="94">
        <v>818450.9</v>
      </c>
      <c r="I263" s="94">
        <v>0</v>
      </c>
      <c r="J263" s="94">
        <v>0</v>
      </c>
      <c r="K263" s="94">
        <v>0</v>
      </c>
      <c r="L263" s="94">
        <v>0</v>
      </c>
    </row>
    <row r="264" spans="1:12">
      <c r="A264" s="61" t="s">
        <v>254</v>
      </c>
      <c r="B264" s="62" t="s">
        <v>255</v>
      </c>
      <c r="C264" s="59">
        <v>1524172</v>
      </c>
      <c r="D264" s="94">
        <v>1326551.9414938237</v>
      </c>
      <c r="E264" s="94">
        <v>689652.09114356176</v>
      </c>
      <c r="F264" s="94">
        <v>827737.14207769139</v>
      </c>
      <c r="G264" s="94">
        <v>2089142.4669355103</v>
      </c>
      <c r="H264" s="94">
        <v>0</v>
      </c>
      <c r="I264" s="94">
        <v>0</v>
      </c>
      <c r="J264" s="94">
        <v>0</v>
      </c>
      <c r="K264" s="94">
        <v>0</v>
      </c>
      <c r="L264" s="94">
        <v>93000</v>
      </c>
    </row>
    <row r="265" spans="1:12">
      <c r="A265" s="57" t="s">
        <v>256</v>
      </c>
      <c r="B265" s="71" t="s">
        <v>101</v>
      </c>
      <c r="C265" s="59">
        <v>0</v>
      </c>
      <c r="D265" s="94">
        <v>0</v>
      </c>
      <c r="E265" s="94">
        <v>0</v>
      </c>
      <c r="F265" s="94">
        <v>0</v>
      </c>
      <c r="G265" s="94">
        <v>26526148</v>
      </c>
      <c r="H265" s="94">
        <v>47792110</v>
      </c>
      <c r="I265" s="94">
        <v>0</v>
      </c>
      <c r="J265" s="94">
        <v>0</v>
      </c>
      <c r="K265" s="94">
        <v>0</v>
      </c>
      <c r="L265" s="94">
        <v>0</v>
      </c>
    </row>
    <row r="266" spans="1:12" ht="25.5">
      <c r="A266" s="57" t="s">
        <v>257</v>
      </c>
      <c r="B266" s="60" t="s">
        <v>258</v>
      </c>
      <c r="C266" s="59">
        <v>998005</v>
      </c>
      <c r="D266" s="94">
        <v>1068197</v>
      </c>
      <c r="E266" s="94">
        <v>2875669.82</v>
      </c>
      <c r="F266" s="94">
        <v>4583474</v>
      </c>
      <c r="G266" s="94">
        <v>7861870.5492000002</v>
      </c>
      <c r="H266" s="94">
        <v>9848802.1500000004</v>
      </c>
      <c r="I266" s="94">
        <v>5904482.7980234753</v>
      </c>
      <c r="J266" s="94">
        <v>7162356.6512921471</v>
      </c>
      <c r="K266" s="94">
        <v>8532882.0448509827</v>
      </c>
      <c r="L266" s="94">
        <v>12334826.11705997</v>
      </c>
    </row>
    <row r="267" spans="1:12">
      <c r="A267" s="57" t="s">
        <v>259</v>
      </c>
      <c r="B267" s="58" t="s">
        <v>260</v>
      </c>
      <c r="C267" s="59">
        <v>684169</v>
      </c>
      <c r="D267" s="94">
        <v>517987.40925901919</v>
      </c>
      <c r="E267" s="94">
        <v>334117.8</v>
      </c>
      <c r="F267" s="94">
        <v>0</v>
      </c>
      <c r="G267" s="94">
        <v>69640</v>
      </c>
      <c r="H267" s="94">
        <v>2408381.4500000002</v>
      </c>
      <c r="I267" s="94">
        <v>377504.80000000005</v>
      </c>
      <c r="J267" s="94">
        <v>114380</v>
      </c>
      <c r="K267" s="94">
        <v>261509.25</v>
      </c>
      <c r="L267" s="94">
        <v>405981</v>
      </c>
    </row>
    <row r="268" spans="1:12" ht="25.5">
      <c r="A268" s="57" t="s">
        <v>261</v>
      </c>
      <c r="B268" s="60" t="s">
        <v>262</v>
      </c>
      <c r="C268" s="59">
        <v>0</v>
      </c>
      <c r="D268" s="94">
        <v>0</v>
      </c>
      <c r="E268" s="94">
        <v>0</v>
      </c>
      <c r="F268" s="94">
        <v>0</v>
      </c>
      <c r="G268" s="94">
        <v>0</v>
      </c>
      <c r="H268" s="94">
        <v>0</v>
      </c>
      <c r="I268" s="94">
        <v>0</v>
      </c>
      <c r="J268" s="94">
        <v>0</v>
      </c>
      <c r="K268" s="94">
        <v>0</v>
      </c>
      <c r="L268" s="94">
        <v>0</v>
      </c>
    </row>
    <row r="269" spans="1:12" ht="25.5">
      <c r="A269" s="57" t="s">
        <v>263</v>
      </c>
      <c r="B269" s="60" t="s">
        <v>264</v>
      </c>
      <c r="C269" s="59">
        <v>0</v>
      </c>
      <c r="D269" s="94">
        <v>0</v>
      </c>
      <c r="E269" s="94">
        <v>0</v>
      </c>
      <c r="F269" s="94">
        <v>0</v>
      </c>
      <c r="G269" s="94">
        <v>0</v>
      </c>
      <c r="H269" s="94">
        <v>0</v>
      </c>
      <c r="I269" s="94">
        <v>0</v>
      </c>
      <c r="J269" s="94">
        <v>0</v>
      </c>
      <c r="K269" s="94">
        <v>0</v>
      </c>
      <c r="L269" s="94">
        <v>0</v>
      </c>
    </row>
    <row r="270" spans="1:12" ht="25.5">
      <c r="A270" s="69" t="s">
        <v>265</v>
      </c>
      <c r="B270" s="49" t="s">
        <v>266</v>
      </c>
      <c r="C270" s="59">
        <v>684169</v>
      </c>
      <c r="D270" s="94">
        <v>517987.40925901919</v>
      </c>
      <c r="E270" s="94">
        <v>334117.8</v>
      </c>
      <c r="F270" s="94">
        <v>0</v>
      </c>
      <c r="G270" s="94">
        <v>69640</v>
      </c>
      <c r="H270" s="94">
        <v>2408381.4500000002</v>
      </c>
      <c r="I270" s="94">
        <v>377504.80000000005</v>
      </c>
      <c r="J270" s="94">
        <v>114380</v>
      </c>
      <c r="K270" s="94">
        <v>261509.25</v>
      </c>
      <c r="L270" s="94">
        <v>405981</v>
      </c>
    </row>
    <row r="271" spans="1:12" ht="24">
      <c r="A271" s="69" t="s">
        <v>267</v>
      </c>
      <c r="B271" s="72" t="s">
        <v>268</v>
      </c>
      <c r="C271" s="59">
        <v>552241.26</v>
      </c>
      <c r="D271" s="94">
        <v>503776.87</v>
      </c>
      <c r="E271" s="94">
        <v>2859837.2</v>
      </c>
      <c r="F271" s="94">
        <v>2525447</v>
      </c>
      <c r="G271" s="94">
        <v>3051415.84</v>
      </c>
      <c r="H271" s="94">
        <v>11043373.013691476</v>
      </c>
      <c r="I271" s="94">
        <v>9929362.6180011909</v>
      </c>
      <c r="J271" s="94">
        <v>8965521.8358664718</v>
      </c>
      <c r="K271" s="94">
        <v>13003070.724567315</v>
      </c>
      <c r="L271" s="94">
        <v>12705923.011240548</v>
      </c>
    </row>
    <row r="272" spans="1:12">
      <c r="A272" s="69" t="s">
        <v>269</v>
      </c>
      <c r="B272" s="49" t="s">
        <v>270</v>
      </c>
      <c r="C272" s="59">
        <v>0</v>
      </c>
      <c r="D272" s="94">
        <v>22950</v>
      </c>
      <c r="E272" s="94">
        <v>34668</v>
      </c>
      <c r="F272" s="94">
        <v>14863</v>
      </c>
      <c r="G272" s="94">
        <v>33639.54</v>
      </c>
      <c r="H272" s="94">
        <v>18406.3</v>
      </c>
      <c r="I272" s="94">
        <v>2331500</v>
      </c>
      <c r="J272" s="94">
        <v>2484939.13</v>
      </c>
      <c r="K272" s="94">
        <v>1534399.23</v>
      </c>
      <c r="L272" s="94">
        <v>674782.52</v>
      </c>
    </row>
    <row r="273" spans="1:12">
      <c r="A273" s="69" t="s">
        <v>271</v>
      </c>
      <c r="B273" s="73" t="s">
        <v>272</v>
      </c>
      <c r="C273" s="59">
        <v>552241.26</v>
      </c>
      <c r="D273" s="94">
        <v>480826.87</v>
      </c>
      <c r="E273" s="94">
        <v>344527.2</v>
      </c>
      <c r="F273" s="94">
        <v>595804</v>
      </c>
      <c r="G273" s="94">
        <v>900783</v>
      </c>
      <c r="H273" s="94">
        <v>2306101.3836914762</v>
      </c>
      <c r="I273" s="94">
        <v>5415840.8687178418</v>
      </c>
      <c r="J273" s="94">
        <v>4992976.99</v>
      </c>
      <c r="K273" s="94">
        <v>7642361.7907518344</v>
      </c>
      <c r="L273" s="94">
        <v>7428442.2999999998</v>
      </c>
    </row>
    <row r="274" spans="1:12" ht="38.25">
      <c r="A274" s="69" t="s">
        <v>273</v>
      </c>
      <c r="B274" s="74" t="s">
        <v>274</v>
      </c>
      <c r="C274" s="59">
        <v>0</v>
      </c>
      <c r="D274" s="94">
        <v>0</v>
      </c>
      <c r="E274" s="94">
        <v>2480642</v>
      </c>
      <c r="F274" s="94">
        <v>1914780</v>
      </c>
      <c r="G274" s="94">
        <v>2116993.2999999998</v>
      </c>
      <c r="H274" s="94">
        <v>8718865.3300000001</v>
      </c>
      <c r="I274" s="94">
        <v>2182021.7492833501</v>
      </c>
      <c r="J274" s="94">
        <v>1487605.7158664721</v>
      </c>
      <c r="K274" s="94">
        <v>3826309.7038154812</v>
      </c>
      <c r="L274" s="94">
        <v>4602698.19124055</v>
      </c>
    </row>
    <row r="275" spans="1:12">
      <c r="A275" s="69" t="s">
        <v>275</v>
      </c>
      <c r="B275" s="52" t="s">
        <v>276</v>
      </c>
      <c r="C275" s="59">
        <v>10597772</v>
      </c>
      <c r="D275" s="94">
        <v>13479107</v>
      </c>
      <c r="E275" s="94">
        <v>0</v>
      </c>
      <c r="F275" s="94">
        <v>353500</v>
      </c>
      <c r="G275" s="94">
        <v>3169899.4537</v>
      </c>
      <c r="H275" s="94">
        <v>0</v>
      </c>
      <c r="I275" s="94">
        <v>42758924.586799331</v>
      </c>
      <c r="J275" s="94">
        <v>12070108.809999999</v>
      </c>
      <c r="K275" s="94">
        <v>7502270.0407983679</v>
      </c>
      <c r="L275" s="94">
        <v>31890086.216000006</v>
      </c>
    </row>
    <row r="276" spans="1:12">
      <c r="A276" s="57">
        <v>777</v>
      </c>
      <c r="B276" s="58" t="s">
        <v>277</v>
      </c>
      <c r="C276" s="59">
        <v>1811728</v>
      </c>
      <c r="D276" s="94">
        <v>4824926</v>
      </c>
      <c r="E276" s="94">
        <v>3990600</v>
      </c>
      <c r="F276" s="94">
        <v>0</v>
      </c>
      <c r="G276" s="94">
        <v>0</v>
      </c>
      <c r="H276" s="94">
        <v>0</v>
      </c>
      <c r="I276" s="94">
        <v>0</v>
      </c>
      <c r="J276" s="94">
        <v>0</v>
      </c>
      <c r="K276" s="94">
        <v>0</v>
      </c>
      <c r="L276" s="94">
        <v>0</v>
      </c>
    </row>
    <row r="277" spans="1:12">
      <c r="A277" s="57"/>
      <c r="B277" s="58" t="s">
        <v>278</v>
      </c>
      <c r="C277" s="59">
        <v>94717940.746024609</v>
      </c>
      <c r="D277" s="94">
        <v>108961538.69001132</v>
      </c>
      <c r="E277" s="94">
        <v>110307989.55460002</v>
      </c>
      <c r="F277" s="94">
        <v>128826484.28293818</v>
      </c>
      <c r="G277" s="94">
        <v>194824836.51081952</v>
      </c>
      <c r="H277" s="94">
        <v>250125046.5511297</v>
      </c>
      <c r="I277" s="94">
        <v>249179486.49177563</v>
      </c>
      <c r="J277" s="94">
        <v>272067809.21230072</v>
      </c>
      <c r="K277" s="94">
        <v>246505175.46518505</v>
      </c>
      <c r="L277" s="94">
        <v>316997478.63451725</v>
      </c>
    </row>
    <row r="278" spans="1:12">
      <c r="A278" s="5"/>
      <c r="B278" s="23"/>
      <c r="C278" s="7"/>
      <c r="D278" s="94"/>
      <c r="E278" s="94"/>
      <c r="F278" s="94"/>
      <c r="G278" s="94"/>
      <c r="H278" s="94"/>
      <c r="I278" s="94"/>
      <c r="J278" s="94"/>
      <c r="K278" s="94"/>
      <c r="L278" s="94"/>
    </row>
    <row r="279" spans="1:12">
      <c r="A279" s="5"/>
      <c r="B279" s="23"/>
      <c r="C279" s="7"/>
      <c r="D279" s="94"/>
      <c r="E279" s="94"/>
      <c r="F279" s="94"/>
      <c r="G279" s="94"/>
      <c r="H279" s="94"/>
      <c r="I279" s="94"/>
      <c r="J279" s="94"/>
      <c r="K279" s="94"/>
      <c r="L279" s="94"/>
    </row>
    <row r="280" spans="1:12">
      <c r="A280" s="5"/>
      <c r="B280" s="23"/>
      <c r="C280" s="7"/>
      <c r="D280" s="94"/>
      <c r="E280" s="94"/>
      <c r="F280" s="94"/>
      <c r="G280" s="94"/>
      <c r="H280" s="94"/>
      <c r="I280" s="94"/>
      <c r="J280" s="94"/>
      <c r="K280" s="94"/>
      <c r="L280" s="94"/>
    </row>
    <row r="281" spans="1:12">
      <c r="A281" s="5"/>
      <c r="B281" s="55" t="s">
        <v>126</v>
      </c>
      <c r="C281" s="56" t="s">
        <v>280</v>
      </c>
      <c r="D281" s="94" t="s">
        <v>280</v>
      </c>
      <c r="E281" s="94" t="s">
        <v>280</v>
      </c>
      <c r="F281" s="94" t="s">
        <v>280</v>
      </c>
      <c r="G281" s="94" t="s">
        <v>280</v>
      </c>
      <c r="H281" s="94" t="s">
        <v>280</v>
      </c>
      <c r="I281" s="94" t="s">
        <v>280</v>
      </c>
      <c r="J281" s="94" t="s">
        <v>280</v>
      </c>
      <c r="K281" s="94" t="s">
        <v>280</v>
      </c>
      <c r="L281" s="94" t="s">
        <v>280</v>
      </c>
    </row>
    <row r="282" spans="1:12">
      <c r="A282" s="57" t="s">
        <v>128</v>
      </c>
      <c r="B282" s="58" t="s">
        <v>129</v>
      </c>
      <c r="C282" s="59">
        <v>152536352.22147885</v>
      </c>
      <c r="D282" s="94">
        <v>163394684.2398811</v>
      </c>
      <c r="E282" s="94">
        <v>185516009.02478394</v>
      </c>
      <c r="F282" s="94">
        <v>223324909.88665009</v>
      </c>
      <c r="G282" s="94">
        <v>264230226.08600718</v>
      </c>
      <c r="H282" s="94">
        <v>312426587.43415797</v>
      </c>
      <c r="I282" s="94">
        <v>367443356.51300001</v>
      </c>
      <c r="J282" s="94">
        <v>451342365.30542094</v>
      </c>
      <c r="K282" s="94">
        <v>455622686.02174872</v>
      </c>
      <c r="L282" s="94">
        <v>535014178.53018504</v>
      </c>
    </row>
    <row r="283" spans="1:12" ht="25.5">
      <c r="A283" s="57" t="s">
        <v>130</v>
      </c>
      <c r="B283" s="60" t="s">
        <v>131</v>
      </c>
      <c r="C283" s="59">
        <v>96767916.585773304</v>
      </c>
      <c r="D283" s="94">
        <v>105158368.82554248</v>
      </c>
      <c r="E283" s="94">
        <v>122050703.65750405</v>
      </c>
      <c r="F283" s="94">
        <v>145646435.36428174</v>
      </c>
      <c r="G283" s="94">
        <v>167548405.88693675</v>
      </c>
      <c r="H283" s="94">
        <v>194983168.87693936</v>
      </c>
      <c r="I283" s="94">
        <v>225376504</v>
      </c>
      <c r="J283" s="94">
        <v>259957449.02114546</v>
      </c>
      <c r="K283" s="94">
        <v>191458592.97210228</v>
      </c>
      <c r="L283" s="94">
        <v>267779923.86483049</v>
      </c>
    </row>
    <row r="284" spans="1:12">
      <c r="A284" s="57" t="s">
        <v>132</v>
      </c>
      <c r="B284" s="60" t="s">
        <v>133</v>
      </c>
      <c r="C284" s="59">
        <v>0</v>
      </c>
      <c r="D284" s="94">
        <v>0</v>
      </c>
      <c r="E284" s="94">
        <v>0</v>
      </c>
      <c r="F284" s="94">
        <v>0</v>
      </c>
      <c r="G284" s="94">
        <v>0</v>
      </c>
      <c r="H284" s="94">
        <v>0</v>
      </c>
      <c r="I284" s="94">
        <v>0</v>
      </c>
      <c r="J284" s="94">
        <v>12078</v>
      </c>
      <c r="K284" s="94">
        <v>25300</v>
      </c>
      <c r="L284" s="94">
        <v>0</v>
      </c>
    </row>
    <row r="285" spans="1:12" ht="25.5">
      <c r="A285" s="57" t="s">
        <v>134</v>
      </c>
      <c r="B285" s="60" t="s">
        <v>135</v>
      </c>
      <c r="C285" s="59">
        <v>55768435.635705546</v>
      </c>
      <c r="D285" s="94">
        <v>58236315.414338604</v>
      </c>
      <c r="E285" s="94">
        <v>63465305.36727988</v>
      </c>
      <c r="F285" s="94">
        <v>77678474.522368327</v>
      </c>
      <c r="G285" s="94">
        <v>96681820.199070394</v>
      </c>
      <c r="H285" s="94">
        <v>117443418.5572186</v>
      </c>
      <c r="I285" s="94">
        <v>142066852.51300001</v>
      </c>
      <c r="J285" s="94">
        <v>191372838.28427544</v>
      </c>
      <c r="K285" s="94">
        <v>264138793.0496465</v>
      </c>
      <c r="L285" s="94">
        <v>267234254.66535452</v>
      </c>
    </row>
    <row r="286" spans="1:12">
      <c r="A286" s="61" t="s">
        <v>136</v>
      </c>
      <c r="B286" s="62" t="s">
        <v>137</v>
      </c>
      <c r="C286" s="59">
        <v>14674079.316841334</v>
      </c>
      <c r="D286" s="94">
        <v>15471702.935734509</v>
      </c>
      <c r="E286" s="94">
        <v>16025995.808597129</v>
      </c>
      <c r="F286" s="94">
        <v>17762256.168629583</v>
      </c>
      <c r="G286" s="94">
        <v>19525506.922305007</v>
      </c>
      <c r="H286" s="94">
        <v>24572223.084615421</v>
      </c>
      <c r="I286" s="94">
        <v>27670083.27</v>
      </c>
      <c r="J286" s="94">
        <v>34647568.930741362</v>
      </c>
      <c r="K286" s="94">
        <v>37091685.341250263</v>
      </c>
      <c r="L286" s="94">
        <v>49490476.560000002</v>
      </c>
    </row>
    <row r="287" spans="1:12">
      <c r="A287" s="61" t="s">
        <v>138</v>
      </c>
      <c r="B287" s="62" t="s">
        <v>139</v>
      </c>
      <c r="C287" s="59">
        <v>5115999.9615838323</v>
      </c>
      <c r="D287" s="94">
        <v>4372997.6778407833</v>
      </c>
      <c r="E287" s="94">
        <v>4905038.5996454284</v>
      </c>
      <c r="F287" s="94">
        <v>5644668.8476284966</v>
      </c>
      <c r="G287" s="94">
        <v>8010737.796670205</v>
      </c>
      <c r="H287" s="94">
        <v>9859331.9028717801</v>
      </c>
      <c r="I287" s="94">
        <v>11285112</v>
      </c>
      <c r="J287" s="94">
        <v>12820665.96582781</v>
      </c>
      <c r="K287" s="94">
        <v>13128716.876778888</v>
      </c>
      <c r="L287" s="94">
        <v>12024777.119999999</v>
      </c>
    </row>
    <row r="288" spans="1:12">
      <c r="A288" s="61" t="s">
        <v>140</v>
      </c>
      <c r="B288" s="62" t="s">
        <v>141</v>
      </c>
      <c r="C288" s="59">
        <v>6439485.1134282863</v>
      </c>
      <c r="D288" s="94">
        <v>9898469.2960205767</v>
      </c>
      <c r="E288" s="94">
        <v>7046188.368116661</v>
      </c>
      <c r="F288" s="94">
        <v>9427778.9724955466</v>
      </c>
      <c r="G288" s="94">
        <v>12259842.763262549</v>
      </c>
      <c r="H288" s="94">
        <v>16522771.240162626</v>
      </c>
      <c r="I288" s="94">
        <v>18195749.149999999</v>
      </c>
      <c r="J288" s="94">
        <v>24160203.824051835</v>
      </c>
      <c r="K288" s="94">
        <v>22733793.021351777</v>
      </c>
      <c r="L288" s="94">
        <v>14800172.351969041</v>
      </c>
    </row>
    <row r="289" spans="1:12">
      <c r="A289" s="61" t="s">
        <v>142</v>
      </c>
      <c r="B289" s="62" t="s">
        <v>143</v>
      </c>
      <c r="C289" s="59">
        <v>295965.96581799869</v>
      </c>
      <c r="D289" s="94">
        <v>348002.18780371675</v>
      </c>
      <c r="E289" s="94">
        <v>349816.67767625942</v>
      </c>
      <c r="F289" s="94">
        <v>390085.25432904455</v>
      </c>
      <c r="G289" s="94">
        <v>433056.7692666892</v>
      </c>
      <c r="H289" s="94">
        <v>458679.08481742721</v>
      </c>
      <c r="I289" s="94">
        <v>511287</v>
      </c>
      <c r="J289" s="94">
        <v>809835.59286574437</v>
      </c>
      <c r="K289" s="94">
        <v>2301904.6930078804</v>
      </c>
      <c r="L289" s="94">
        <v>1781120</v>
      </c>
    </row>
    <row r="290" spans="1:12">
      <c r="A290" s="61" t="s">
        <v>144</v>
      </c>
      <c r="B290" s="62" t="s">
        <v>145</v>
      </c>
      <c r="C290" s="59">
        <v>7324725.4750089012</v>
      </c>
      <c r="D290" s="94">
        <v>6302456.0044706455</v>
      </c>
      <c r="E290" s="94">
        <v>5981651.2715430958</v>
      </c>
      <c r="F290" s="94">
        <v>8765336.2602873426</v>
      </c>
      <c r="G290" s="94">
        <v>9392240.867581768</v>
      </c>
      <c r="H290" s="94">
        <v>10933795.977817047</v>
      </c>
      <c r="I290" s="94">
        <v>9469830</v>
      </c>
      <c r="J290" s="94">
        <v>9384159.6072609928</v>
      </c>
      <c r="K290" s="94">
        <v>8897187.2069257405</v>
      </c>
      <c r="L290" s="94">
        <v>6530515.3556004912</v>
      </c>
    </row>
    <row r="291" spans="1:12">
      <c r="A291" s="61" t="s">
        <v>146</v>
      </c>
      <c r="B291" s="62" t="s">
        <v>147</v>
      </c>
      <c r="C291" s="59">
        <v>0</v>
      </c>
      <c r="D291" s="94">
        <v>0</v>
      </c>
      <c r="E291" s="94">
        <v>0</v>
      </c>
      <c r="F291" s="94">
        <v>0</v>
      </c>
      <c r="G291" s="94">
        <v>0</v>
      </c>
      <c r="H291" s="94">
        <v>0</v>
      </c>
      <c r="I291" s="94">
        <v>0</v>
      </c>
      <c r="J291" s="94">
        <v>2868578.9988730326</v>
      </c>
      <c r="K291" s="94">
        <v>0</v>
      </c>
      <c r="L291" s="94">
        <v>1175690.6200000001</v>
      </c>
    </row>
    <row r="292" spans="1:12">
      <c r="A292" s="61" t="s">
        <v>148</v>
      </c>
      <c r="B292" s="62" t="s">
        <v>149</v>
      </c>
      <c r="C292" s="59">
        <v>0</v>
      </c>
      <c r="D292" s="94">
        <v>0</v>
      </c>
      <c r="E292" s="94">
        <v>0</v>
      </c>
      <c r="F292" s="94">
        <v>0</v>
      </c>
      <c r="G292" s="94">
        <v>0</v>
      </c>
      <c r="H292" s="94">
        <v>0</v>
      </c>
      <c r="I292" s="94">
        <v>0</v>
      </c>
      <c r="J292" s="94">
        <v>7394009.969917547</v>
      </c>
      <c r="K292" s="94">
        <v>16807372.568499997</v>
      </c>
      <c r="L292" s="94">
        <v>17224279.664799999</v>
      </c>
    </row>
    <row r="293" spans="1:12">
      <c r="A293" s="61" t="s">
        <v>150</v>
      </c>
      <c r="B293" s="63" t="s">
        <v>151</v>
      </c>
      <c r="C293" s="59">
        <v>0</v>
      </c>
      <c r="D293" s="94">
        <v>0</v>
      </c>
      <c r="E293" s="94">
        <v>0</v>
      </c>
      <c r="F293" s="94">
        <v>0</v>
      </c>
      <c r="G293" s="94">
        <v>0</v>
      </c>
      <c r="H293" s="94">
        <v>0</v>
      </c>
      <c r="I293" s="94">
        <v>0</v>
      </c>
      <c r="J293" s="94">
        <v>2279586.0878003337</v>
      </c>
      <c r="K293" s="94">
        <v>0</v>
      </c>
      <c r="L293" s="94">
        <v>192739.39</v>
      </c>
    </row>
    <row r="294" spans="1:12">
      <c r="A294" s="61" t="s">
        <v>152</v>
      </c>
      <c r="B294" s="62" t="s">
        <v>153</v>
      </c>
      <c r="C294" s="59">
        <v>21918179.803025197</v>
      </c>
      <c r="D294" s="94">
        <v>21842687.312468372</v>
      </c>
      <c r="E294" s="94">
        <v>29156614.641701303</v>
      </c>
      <c r="F294" s="94">
        <v>35688349.018998317</v>
      </c>
      <c r="G294" s="94">
        <v>47060435.079984181</v>
      </c>
      <c r="H294" s="94">
        <v>55096617.266934291</v>
      </c>
      <c r="I294" s="94">
        <v>74934791.092999995</v>
      </c>
      <c r="J294" s="94">
        <v>97008229.3069368</v>
      </c>
      <c r="K294" s="94">
        <v>163178133.34183192</v>
      </c>
      <c r="L294" s="94">
        <v>164014483.60298499</v>
      </c>
    </row>
    <row r="295" spans="1:12" ht="25.5">
      <c r="A295" s="57" t="s">
        <v>154</v>
      </c>
      <c r="B295" s="58" t="s">
        <v>155</v>
      </c>
      <c r="C295" s="59">
        <v>0</v>
      </c>
      <c r="D295" s="94">
        <v>0</v>
      </c>
      <c r="E295" s="94">
        <v>0</v>
      </c>
      <c r="F295" s="94">
        <v>0</v>
      </c>
      <c r="G295" s="94">
        <v>0</v>
      </c>
      <c r="H295" s="94">
        <v>0</v>
      </c>
      <c r="I295" s="94">
        <v>0</v>
      </c>
      <c r="J295" s="94">
        <v>0</v>
      </c>
      <c r="K295" s="94">
        <v>0</v>
      </c>
      <c r="L295" s="94">
        <v>0</v>
      </c>
    </row>
    <row r="296" spans="1:12">
      <c r="A296" s="61" t="s">
        <v>156</v>
      </c>
      <c r="B296" s="60" t="s">
        <v>157</v>
      </c>
      <c r="C296" s="59">
        <v>0</v>
      </c>
      <c r="D296" s="94">
        <v>0</v>
      </c>
      <c r="E296" s="94">
        <v>0</v>
      </c>
      <c r="F296" s="94">
        <v>0</v>
      </c>
      <c r="G296" s="94">
        <v>0</v>
      </c>
      <c r="H296" s="94">
        <v>0</v>
      </c>
      <c r="I296" s="94">
        <v>0</v>
      </c>
      <c r="J296" s="94">
        <v>0</v>
      </c>
      <c r="K296" s="94">
        <v>0</v>
      </c>
      <c r="L296" s="94">
        <v>0</v>
      </c>
    </row>
    <row r="297" spans="1:12" ht="38.25">
      <c r="A297" s="61" t="s">
        <v>158</v>
      </c>
      <c r="B297" s="60" t="s">
        <v>159</v>
      </c>
      <c r="C297" s="59">
        <v>0</v>
      </c>
      <c r="D297" s="94">
        <v>0</v>
      </c>
      <c r="E297" s="94">
        <v>0</v>
      </c>
      <c r="F297" s="94">
        <v>0</v>
      </c>
      <c r="G297" s="94">
        <v>0</v>
      </c>
      <c r="H297" s="94">
        <v>0</v>
      </c>
      <c r="I297" s="94">
        <v>0</v>
      </c>
      <c r="J297" s="94">
        <v>0</v>
      </c>
      <c r="K297" s="94">
        <v>0</v>
      </c>
      <c r="L297" s="94">
        <v>0</v>
      </c>
    </row>
    <row r="298" spans="1:12">
      <c r="A298" s="61" t="s">
        <v>160</v>
      </c>
      <c r="B298" s="60" t="s">
        <v>161</v>
      </c>
      <c r="C298" s="59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</row>
    <row r="299" spans="1:12">
      <c r="A299" s="61" t="s">
        <v>162</v>
      </c>
      <c r="B299" s="60" t="s">
        <v>163</v>
      </c>
      <c r="C299" s="59">
        <v>0</v>
      </c>
      <c r="D299" s="94">
        <v>0</v>
      </c>
      <c r="E299" s="94">
        <v>0</v>
      </c>
      <c r="F299" s="94">
        <v>0</v>
      </c>
      <c r="G299" s="94">
        <v>0</v>
      </c>
      <c r="H299" s="94">
        <v>0</v>
      </c>
      <c r="I299" s="94">
        <v>0</v>
      </c>
      <c r="J299" s="94">
        <v>0</v>
      </c>
      <c r="K299" s="94">
        <v>0</v>
      </c>
      <c r="L299" s="94">
        <v>0</v>
      </c>
    </row>
    <row r="300" spans="1:12">
      <c r="A300" s="57" t="s">
        <v>164</v>
      </c>
      <c r="B300" s="58" t="s">
        <v>165</v>
      </c>
      <c r="C300" s="59">
        <v>66819395.468650892</v>
      </c>
      <c r="D300" s="94">
        <v>74772507.22260122</v>
      </c>
      <c r="E300" s="94">
        <v>83216977.782093868</v>
      </c>
      <c r="F300" s="94">
        <v>96136429.567184553</v>
      </c>
      <c r="G300" s="94">
        <v>115289204.72709899</v>
      </c>
      <c r="H300" s="94">
        <v>142316291.62035245</v>
      </c>
      <c r="I300" s="94">
        <v>172784917.24000001</v>
      </c>
      <c r="J300" s="94">
        <v>180024865.30321559</v>
      </c>
      <c r="K300" s="94">
        <v>299175992.2265541</v>
      </c>
      <c r="L300" s="94">
        <v>286179375.15611982</v>
      </c>
    </row>
    <row r="301" spans="1:12">
      <c r="A301" s="57" t="s">
        <v>166</v>
      </c>
      <c r="B301" s="60" t="s">
        <v>167</v>
      </c>
      <c r="C301" s="59">
        <v>5342996.8341176342</v>
      </c>
      <c r="D301" s="94">
        <v>5839462.3326370195</v>
      </c>
      <c r="E301" s="94">
        <v>6389778.1399365067</v>
      </c>
      <c r="F301" s="94">
        <v>7718741.3005053634</v>
      </c>
      <c r="G301" s="94">
        <v>9294775.1525949575</v>
      </c>
      <c r="H301" s="94">
        <v>11052412.075269416</v>
      </c>
      <c r="I301" s="94">
        <v>12861070</v>
      </c>
      <c r="J301" s="94">
        <v>8331824</v>
      </c>
      <c r="K301" s="94">
        <v>8855090.5179891698</v>
      </c>
      <c r="L301" s="94">
        <v>8905600</v>
      </c>
    </row>
    <row r="302" spans="1:12">
      <c r="A302" s="57" t="s">
        <v>168</v>
      </c>
      <c r="B302" s="60" t="s">
        <v>169</v>
      </c>
      <c r="C302" s="59">
        <v>25553662.469865706</v>
      </c>
      <c r="D302" s="94">
        <v>26792243.930016041</v>
      </c>
      <c r="E302" s="94">
        <v>30252278.230730239</v>
      </c>
      <c r="F302" s="94">
        <v>32632768.048020497</v>
      </c>
      <c r="G302" s="94">
        <v>38265537.31639193</v>
      </c>
      <c r="H302" s="94">
        <v>43435614.426821798</v>
      </c>
      <c r="I302" s="94">
        <v>51163146.850000001</v>
      </c>
      <c r="J302" s="94">
        <v>53126169.263220571</v>
      </c>
      <c r="K302" s="94">
        <v>50159542.099226996</v>
      </c>
      <c r="L302" s="94">
        <v>28168347.280000001</v>
      </c>
    </row>
    <row r="303" spans="1:12">
      <c r="A303" s="57" t="s">
        <v>170</v>
      </c>
      <c r="B303" s="60" t="s">
        <v>171</v>
      </c>
      <c r="C303" s="59">
        <v>0</v>
      </c>
      <c r="D303" s="94">
        <v>0</v>
      </c>
      <c r="E303" s="94">
        <v>0</v>
      </c>
      <c r="F303" s="94">
        <v>0</v>
      </c>
      <c r="G303" s="94">
        <v>0</v>
      </c>
      <c r="H303" s="94">
        <v>0</v>
      </c>
      <c r="I303" s="94">
        <v>0</v>
      </c>
      <c r="J303" s="94">
        <v>0</v>
      </c>
      <c r="K303" s="94">
        <v>0</v>
      </c>
      <c r="L303" s="94">
        <v>0</v>
      </c>
    </row>
    <row r="304" spans="1:12">
      <c r="A304" s="57" t="s">
        <v>172</v>
      </c>
      <c r="B304" s="60" t="s">
        <v>173</v>
      </c>
      <c r="C304" s="59">
        <v>25055725.016526595</v>
      </c>
      <c r="D304" s="94">
        <v>28895024.881178096</v>
      </c>
      <c r="E304" s="94">
        <v>31793101.876305252</v>
      </c>
      <c r="F304" s="94">
        <v>38151145.35090322</v>
      </c>
      <c r="G304" s="94">
        <v>46904265.763184376</v>
      </c>
      <c r="H304" s="94">
        <v>59398891.444837704</v>
      </c>
      <c r="I304" s="94">
        <v>71701687.370000005</v>
      </c>
      <c r="J304" s="94">
        <v>82369148.689272538</v>
      </c>
      <c r="K304" s="94">
        <v>141430857.4118256</v>
      </c>
      <c r="L304" s="94">
        <v>159145213.16771281</v>
      </c>
    </row>
    <row r="305" spans="1:12">
      <c r="A305" s="61" t="s">
        <v>174</v>
      </c>
      <c r="B305" s="62" t="s">
        <v>175</v>
      </c>
      <c r="C305" s="59">
        <v>0</v>
      </c>
      <c r="D305" s="94">
        <v>0</v>
      </c>
      <c r="E305" s="94">
        <v>0</v>
      </c>
      <c r="F305" s="94">
        <v>0</v>
      </c>
      <c r="G305" s="94">
        <v>0</v>
      </c>
      <c r="H305" s="94">
        <v>0</v>
      </c>
      <c r="I305" s="94">
        <v>0</v>
      </c>
      <c r="J305" s="94">
        <v>0</v>
      </c>
      <c r="K305" s="94">
        <v>0</v>
      </c>
      <c r="L305" s="94">
        <v>0</v>
      </c>
    </row>
    <row r="306" spans="1:12">
      <c r="A306" s="61" t="s">
        <v>176</v>
      </c>
      <c r="B306" s="62" t="s">
        <v>177</v>
      </c>
      <c r="C306" s="59">
        <v>0</v>
      </c>
      <c r="D306" s="94">
        <v>0</v>
      </c>
      <c r="E306" s="94">
        <v>0</v>
      </c>
      <c r="F306" s="94">
        <v>0</v>
      </c>
      <c r="G306" s="94">
        <v>0</v>
      </c>
      <c r="H306" s="94">
        <v>0</v>
      </c>
      <c r="I306" s="94">
        <v>0</v>
      </c>
      <c r="J306" s="94">
        <v>0</v>
      </c>
      <c r="K306" s="94">
        <v>0</v>
      </c>
      <c r="L306" s="94">
        <v>0</v>
      </c>
    </row>
    <row r="307" spans="1:12">
      <c r="A307" s="61" t="s">
        <v>178</v>
      </c>
      <c r="B307" s="62" t="s">
        <v>179</v>
      </c>
      <c r="C307" s="59">
        <v>0</v>
      </c>
      <c r="D307" s="94">
        <v>0</v>
      </c>
      <c r="E307" s="94">
        <v>0</v>
      </c>
      <c r="F307" s="94">
        <v>0</v>
      </c>
      <c r="G307" s="94">
        <v>0</v>
      </c>
      <c r="H307" s="94">
        <v>0</v>
      </c>
      <c r="I307" s="94">
        <v>0</v>
      </c>
      <c r="J307" s="94">
        <v>0</v>
      </c>
      <c r="K307" s="94">
        <v>0</v>
      </c>
      <c r="L307" s="94">
        <v>0</v>
      </c>
    </row>
    <row r="308" spans="1:12">
      <c r="A308" s="64" t="s">
        <v>180</v>
      </c>
      <c r="B308" s="65" t="s">
        <v>181</v>
      </c>
      <c r="C308" s="59">
        <v>0</v>
      </c>
      <c r="D308" s="94">
        <v>0</v>
      </c>
      <c r="E308" s="94">
        <v>0</v>
      </c>
      <c r="F308" s="94">
        <v>0</v>
      </c>
      <c r="G308" s="94">
        <v>0</v>
      </c>
      <c r="H308" s="94">
        <v>0</v>
      </c>
      <c r="I308" s="94">
        <v>0</v>
      </c>
      <c r="J308" s="94">
        <v>55343.129936460726</v>
      </c>
      <c r="K308" s="94">
        <v>0</v>
      </c>
      <c r="L308" s="94">
        <v>0</v>
      </c>
    </row>
    <row r="309" spans="1:12" ht="25.5">
      <c r="A309" s="61" t="s">
        <v>182</v>
      </c>
      <c r="B309" s="62" t="s">
        <v>183</v>
      </c>
      <c r="C309" s="59">
        <v>5870292.8653474301</v>
      </c>
      <c r="D309" s="94">
        <v>7020172.2079720963</v>
      </c>
      <c r="E309" s="94">
        <v>7751748.5802354887</v>
      </c>
      <c r="F309" s="94">
        <v>9741758.6997263432</v>
      </c>
      <c r="G309" s="94">
        <v>11068937.183671821</v>
      </c>
      <c r="H309" s="94">
        <v>17278864.117712695</v>
      </c>
      <c r="I309" s="94">
        <v>20760919.370000001</v>
      </c>
      <c r="J309" s="94">
        <v>25693898.817597121</v>
      </c>
      <c r="K309" s="94">
        <v>57794614.447932944</v>
      </c>
      <c r="L309" s="94">
        <v>68308093.167712808</v>
      </c>
    </row>
    <row r="310" spans="1:12">
      <c r="A310" s="61" t="s">
        <v>184</v>
      </c>
      <c r="B310" s="62" t="s">
        <v>185</v>
      </c>
      <c r="C310" s="59">
        <v>15082988.9877498</v>
      </c>
      <c r="D310" s="94">
        <v>17175248.228098586</v>
      </c>
      <c r="E310" s="94">
        <v>18873846.02188734</v>
      </c>
      <c r="F310" s="94">
        <v>22595344.779132903</v>
      </c>
      <c r="G310" s="94">
        <v>27217922.800853297</v>
      </c>
      <c r="H310" s="94">
        <v>33032244.297966145</v>
      </c>
      <c r="I310" s="94">
        <v>39932144</v>
      </c>
      <c r="J310" s="94">
        <v>41725877</v>
      </c>
      <c r="K310" s="94">
        <v>70604198.630424932</v>
      </c>
      <c r="L310" s="94">
        <v>70799520</v>
      </c>
    </row>
    <row r="311" spans="1:12">
      <c r="A311" s="61" t="s">
        <v>186</v>
      </c>
      <c r="B311" s="66" t="s">
        <v>187</v>
      </c>
      <c r="C311" s="59">
        <v>0</v>
      </c>
      <c r="D311" s="94">
        <v>0</v>
      </c>
      <c r="E311" s="94">
        <v>0</v>
      </c>
      <c r="F311" s="94">
        <v>0</v>
      </c>
      <c r="G311" s="94">
        <v>0</v>
      </c>
      <c r="H311" s="94">
        <v>0</v>
      </c>
      <c r="I311" s="94">
        <v>0</v>
      </c>
      <c r="J311" s="94">
        <v>0</v>
      </c>
      <c r="K311" s="94">
        <v>0</v>
      </c>
      <c r="L311" s="94">
        <v>0</v>
      </c>
    </row>
    <row r="312" spans="1:12">
      <c r="A312" s="61" t="s">
        <v>188</v>
      </c>
      <c r="B312" s="66" t="s">
        <v>189</v>
      </c>
      <c r="C312" s="59">
        <v>0</v>
      </c>
      <c r="D312" s="94">
        <v>0</v>
      </c>
      <c r="E312" s="94">
        <v>0</v>
      </c>
      <c r="F312" s="94">
        <v>0</v>
      </c>
      <c r="G312" s="94">
        <v>0</v>
      </c>
      <c r="H312" s="94">
        <v>0</v>
      </c>
      <c r="I312" s="94">
        <v>0</v>
      </c>
      <c r="J312" s="94">
        <v>0</v>
      </c>
      <c r="K312" s="94">
        <v>0</v>
      </c>
      <c r="L312" s="94">
        <v>0</v>
      </c>
    </row>
    <row r="313" spans="1:12">
      <c r="A313" s="61" t="s">
        <v>190</v>
      </c>
      <c r="B313" s="66" t="s">
        <v>191</v>
      </c>
      <c r="C313" s="59">
        <v>15082988.9877498</v>
      </c>
      <c r="D313" s="94">
        <v>17175248.228098586</v>
      </c>
      <c r="E313" s="94">
        <v>18873846.02188734</v>
      </c>
      <c r="F313" s="94">
        <v>22595344.779132903</v>
      </c>
      <c r="G313" s="94">
        <v>27217922.800853297</v>
      </c>
      <c r="H313" s="94">
        <v>33032244.297966145</v>
      </c>
      <c r="I313" s="94">
        <v>39932144</v>
      </c>
      <c r="J313" s="94">
        <v>41725877</v>
      </c>
      <c r="K313" s="94">
        <v>70604198.630424932</v>
      </c>
      <c r="L313" s="94">
        <v>70799520</v>
      </c>
    </row>
    <row r="314" spans="1:12">
      <c r="A314" s="61" t="s">
        <v>192</v>
      </c>
      <c r="B314" s="62" t="s">
        <v>193</v>
      </c>
      <c r="C314" s="59">
        <v>2418251.2061706474</v>
      </c>
      <c r="D314" s="94">
        <v>2891509.5104720034</v>
      </c>
      <c r="E314" s="94">
        <v>3192789.8070630999</v>
      </c>
      <c r="F314" s="94">
        <v>3418995.7424965547</v>
      </c>
      <c r="G314" s="94">
        <v>4559207.0767782731</v>
      </c>
      <c r="H314" s="94">
        <v>5802909.6589234322</v>
      </c>
      <c r="I314" s="94">
        <v>7125701</v>
      </c>
      <c r="J314" s="94">
        <v>8512577</v>
      </c>
      <c r="K314" s="94">
        <v>11724831.318387544</v>
      </c>
      <c r="L314" s="94">
        <v>14248960</v>
      </c>
    </row>
    <row r="315" spans="1:12">
      <c r="A315" s="61" t="s">
        <v>194</v>
      </c>
      <c r="B315" s="62" t="s">
        <v>195</v>
      </c>
      <c r="C315" s="59">
        <v>0</v>
      </c>
      <c r="D315" s="94">
        <v>0</v>
      </c>
      <c r="E315" s="94">
        <v>0</v>
      </c>
      <c r="F315" s="94">
        <v>0</v>
      </c>
      <c r="G315" s="94">
        <v>0</v>
      </c>
      <c r="H315" s="94">
        <v>0</v>
      </c>
      <c r="I315" s="94">
        <v>0</v>
      </c>
      <c r="J315" s="94">
        <v>0</v>
      </c>
      <c r="K315" s="94">
        <v>0</v>
      </c>
      <c r="L315" s="94">
        <v>0</v>
      </c>
    </row>
    <row r="316" spans="1:12">
      <c r="A316" s="61" t="s">
        <v>196</v>
      </c>
      <c r="B316" s="62" t="s">
        <v>197</v>
      </c>
      <c r="C316" s="59">
        <v>1684191.9572587144</v>
      </c>
      <c r="D316" s="94">
        <v>1808094.9346354138</v>
      </c>
      <c r="E316" s="94">
        <v>1974717.467119324</v>
      </c>
      <c r="F316" s="94">
        <v>2395046.1295474144</v>
      </c>
      <c r="G316" s="94">
        <v>4058198.7018809915</v>
      </c>
      <c r="H316" s="94">
        <v>3284873.3702354259</v>
      </c>
      <c r="I316" s="94">
        <v>3882923</v>
      </c>
      <c r="J316" s="94">
        <v>6381452.7417389667</v>
      </c>
      <c r="K316" s="94">
        <v>1307213.0150801882</v>
      </c>
      <c r="L316" s="94">
        <v>5788640</v>
      </c>
    </row>
    <row r="317" spans="1:12">
      <c r="A317" s="57" t="s">
        <v>198</v>
      </c>
      <c r="B317" s="60" t="s">
        <v>199</v>
      </c>
      <c r="C317" s="59">
        <v>6983787.8531727176</v>
      </c>
      <c r="D317" s="94">
        <v>9087888.606829429</v>
      </c>
      <c r="E317" s="94">
        <v>10112842.919814659</v>
      </c>
      <c r="F317" s="94">
        <v>11786527.937493229</v>
      </c>
      <c r="G317" s="94">
        <v>14361149.645371214</v>
      </c>
      <c r="H317" s="94">
        <v>19622895.163731262</v>
      </c>
      <c r="I317" s="94">
        <v>26296894.93</v>
      </c>
      <c r="J317" s="94">
        <v>25378621.855138063</v>
      </c>
      <c r="K317" s="94">
        <v>88770580.450496927</v>
      </c>
      <c r="L317" s="94">
        <v>61985219.839013427</v>
      </c>
    </row>
    <row r="318" spans="1:12">
      <c r="A318" s="57" t="s">
        <v>200</v>
      </c>
      <c r="B318" s="60" t="s">
        <v>201</v>
      </c>
      <c r="C318" s="59">
        <v>1927584.3809293935</v>
      </c>
      <c r="D318" s="94">
        <v>2058375.7154512517</v>
      </c>
      <c r="E318" s="94">
        <v>2375987.2049928876</v>
      </c>
      <c r="F318" s="94">
        <v>3038960.05469028</v>
      </c>
      <c r="G318" s="94">
        <v>3090083.660112734</v>
      </c>
      <c r="H318" s="94">
        <v>4950804.4048878411</v>
      </c>
      <c r="I318" s="94">
        <v>6153000</v>
      </c>
      <c r="J318" s="94">
        <v>6017542</v>
      </c>
      <c r="K318" s="94">
        <v>9797003.2515681293</v>
      </c>
      <c r="L318" s="94">
        <v>21373440</v>
      </c>
    </row>
    <row r="319" spans="1:12">
      <c r="A319" s="57" t="s">
        <v>202</v>
      </c>
      <c r="B319" s="60" t="s">
        <v>203</v>
      </c>
      <c r="C319" s="59">
        <v>1955638.9140388435</v>
      </c>
      <c r="D319" s="94">
        <v>2099511.7564893826</v>
      </c>
      <c r="E319" s="94">
        <v>2292989.4103143145</v>
      </c>
      <c r="F319" s="94">
        <v>2808286.8755719578</v>
      </c>
      <c r="G319" s="94">
        <v>3373393.1894437661</v>
      </c>
      <c r="H319" s="94">
        <v>3855674.1048044022</v>
      </c>
      <c r="I319" s="94">
        <v>4609118.09</v>
      </c>
      <c r="J319" s="94">
        <v>4801559.4955844125</v>
      </c>
      <c r="K319" s="94">
        <v>162918.49544719816</v>
      </c>
      <c r="L319" s="94">
        <v>6601554.869393616</v>
      </c>
    </row>
    <row r="320" spans="1:12">
      <c r="A320" s="61" t="s">
        <v>204</v>
      </c>
      <c r="B320" s="62" t="s">
        <v>205</v>
      </c>
      <c r="C320" s="59">
        <v>0</v>
      </c>
      <c r="D320" s="94">
        <v>0</v>
      </c>
      <c r="E320" s="94">
        <v>0</v>
      </c>
      <c r="F320" s="94">
        <v>27223</v>
      </c>
      <c r="G320" s="94">
        <v>24977</v>
      </c>
      <c r="H320" s="94">
        <v>41366.5</v>
      </c>
      <c r="I320" s="94">
        <v>100370.09</v>
      </c>
      <c r="J320" s="94">
        <v>44831.495584412281</v>
      </c>
      <c r="K320" s="94">
        <v>162918.49544719816</v>
      </c>
      <c r="L320" s="94">
        <v>6601554.869393616</v>
      </c>
    </row>
    <row r="321" spans="1:12">
      <c r="A321" s="67" t="s">
        <v>206</v>
      </c>
      <c r="B321" s="62" t="s">
        <v>207</v>
      </c>
      <c r="C321" s="59">
        <v>0</v>
      </c>
      <c r="D321" s="94">
        <v>0</v>
      </c>
      <c r="E321" s="94">
        <v>0</v>
      </c>
      <c r="F321" s="94">
        <v>0</v>
      </c>
      <c r="G321" s="94">
        <v>0</v>
      </c>
      <c r="H321" s="94">
        <v>0</v>
      </c>
      <c r="I321" s="94">
        <v>0</v>
      </c>
      <c r="J321" s="94">
        <v>0</v>
      </c>
      <c r="K321" s="94">
        <v>0</v>
      </c>
      <c r="L321" s="94">
        <v>0</v>
      </c>
    </row>
    <row r="322" spans="1:12">
      <c r="A322" s="61" t="s">
        <v>208</v>
      </c>
      <c r="B322" s="66" t="s">
        <v>209</v>
      </c>
      <c r="C322" s="59">
        <v>0</v>
      </c>
      <c r="D322" s="94">
        <v>0</v>
      </c>
      <c r="E322" s="94">
        <v>0</v>
      </c>
      <c r="F322" s="94">
        <v>0</v>
      </c>
      <c r="G322" s="94">
        <v>0</v>
      </c>
      <c r="H322" s="94">
        <v>0</v>
      </c>
      <c r="I322" s="94">
        <v>0</v>
      </c>
      <c r="J322" s="94">
        <v>0</v>
      </c>
      <c r="K322" s="94">
        <v>0</v>
      </c>
      <c r="L322" s="94">
        <v>0</v>
      </c>
    </row>
    <row r="323" spans="1:12">
      <c r="A323" s="61" t="s">
        <v>210</v>
      </c>
      <c r="B323" s="66" t="s">
        <v>211</v>
      </c>
      <c r="C323" s="59">
        <v>0</v>
      </c>
      <c r="D323" s="94">
        <v>0</v>
      </c>
      <c r="E323" s="94">
        <v>0</v>
      </c>
      <c r="F323" s="94">
        <v>0</v>
      </c>
      <c r="G323" s="94">
        <v>0</v>
      </c>
      <c r="H323" s="94">
        <v>0</v>
      </c>
      <c r="I323" s="94">
        <v>0</v>
      </c>
      <c r="J323" s="94">
        <v>0</v>
      </c>
      <c r="K323" s="94">
        <v>0</v>
      </c>
      <c r="L323" s="94">
        <v>0</v>
      </c>
    </row>
    <row r="324" spans="1:12">
      <c r="A324" s="61" t="s">
        <v>212</v>
      </c>
      <c r="B324" s="68" t="s">
        <v>213</v>
      </c>
      <c r="C324" s="59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</row>
    <row r="325" spans="1:12" ht="25.5">
      <c r="A325" s="61" t="s">
        <v>214</v>
      </c>
      <c r="B325" s="68" t="s">
        <v>215</v>
      </c>
      <c r="C325" s="59">
        <v>1955638.9140388435</v>
      </c>
      <c r="D325" s="94">
        <v>2099511.7564893826</v>
      </c>
      <c r="E325" s="94">
        <v>2292989.4103143145</v>
      </c>
      <c r="F325" s="94">
        <v>2781063.8755719578</v>
      </c>
      <c r="G325" s="94">
        <v>3348416.1894437661</v>
      </c>
      <c r="H325" s="94">
        <v>3814307.6048044022</v>
      </c>
      <c r="I325" s="94">
        <v>4508748</v>
      </c>
      <c r="J325" s="94">
        <v>4756728</v>
      </c>
      <c r="K325" s="94">
        <v>0</v>
      </c>
      <c r="L325" s="94">
        <v>0</v>
      </c>
    </row>
    <row r="326" spans="1:12" ht="25.5">
      <c r="A326" s="57" t="s">
        <v>216</v>
      </c>
      <c r="B326" s="58" t="s">
        <v>217</v>
      </c>
      <c r="C326" s="59">
        <v>159670292.98010033</v>
      </c>
      <c r="D326" s="94">
        <v>224373487.88260901</v>
      </c>
      <c r="E326" s="94">
        <v>290954566.64055616</v>
      </c>
      <c r="F326" s="94">
        <v>330583933.84725082</v>
      </c>
      <c r="G326" s="94">
        <v>392412815.6579386</v>
      </c>
      <c r="H326" s="94">
        <v>394540625.93433636</v>
      </c>
      <c r="I326" s="94">
        <v>468229027.50999999</v>
      </c>
      <c r="J326" s="94">
        <v>567203979.91138804</v>
      </c>
      <c r="K326" s="94">
        <v>632038005.55164683</v>
      </c>
      <c r="L326" s="94">
        <v>833224246.51809895</v>
      </c>
    </row>
    <row r="327" spans="1:12">
      <c r="A327" s="57" t="s">
        <v>218</v>
      </c>
      <c r="B327" s="60" t="s">
        <v>219</v>
      </c>
      <c r="C327" s="59">
        <v>157523715.78524756</v>
      </c>
      <c r="D327" s="94">
        <v>221357053.18314734</v>
      </c>
      <c r="E327" s="94">
        <v>287043028.52139753</v>
      </c>
      <c r="F327" s="94">
        <v>326143212.62384409</v>
      </c>
      <c r="G327" s="94">
        <v>387144942.19072008</v>
      </c>
      <c r="H327" s="94">
        <v>389271638.42058468</v>
      </c>
      <c r="I327" s="94">
        <v>462076027.50999999</v>
      </c>
      <c r="J327" s="94">
        <v>559750027.91138804</v>
      </c>
      <c r="K327" s="94">
        <v>619604864.73232937</v>
      </c>
      <c r="L327" s="94">
        <v>822092246.51809895</v>
      </c>
    </row>
    <row r="328" spans="1:12" ht="25.5">
      <c r="A328" s="57" t="s">
        <v>220</v>
      </c>
      <c r="B328" s="60" t="s">
        <v>221</v>
      </c>
      <c r="C328" s="59">
        <v>0</v>
      </c>
      <c r="D328" s="94">
        <v>0</v>
      </c>
      <c r="E328" s="94">
        <v>0</v>
      </c>
      <c r="F328" s="94">
        <v>0</v>
      </c>
      <c r="G328" s="94">
        <v>0</v>
      </c>
      <c r="H328" s="94">
        <v>0</v>
      </c>
      <c r="I328" s="94">
        <v>0</v>
      </c>
      <c r="J328" s="94">
        <v>0</v>
      </c>
      <c r="K328" s="94">
        <v>0</v>
      </c>
      <c r="L328" s="94">
        <v>0</v>
      </c>
    </row>
    <row r="329" spans="1:12" ht="25.5">
      <c r="A329" s="57" t="s">
        <v>222</v>
      </c>
      <c r="B329" s="60" t="s">
        <v>223</v>
      </c>
      <c r="C329" s="59">
        <v>0</v>
      </c>
      <c r="D329" s="94">
        <v>0</v>
      </c>
      <c r="E329" s="94">
        <v>0</v>
      </c>
      <c r="F329" s="94">
        <v>0</v>
      </c>
      <c r="G329" s="94">
        <v>0</v>
      </c>
      <c r="H329" s="94">
        <v>0</v>
      </c>
      <c r="I329" s="94">
        <v>0</v>
      </c>
      <c r="J329" s="94">
        <v>0</v>
      </c>
      <c r="K329" s="94">
        <v>6239</v>
      </c>
      <c r="L329" s="94">
        <v>0</v>
      </c>
    </row>
    <row r="330" spans="1:12" ht="38.25">
      <c r="A330" s="57" t="s">
        <v>224</v>
      </c>
      <c r="B330" s="60" t="s">
        <v>225</v>
      </c>
      <c r="C330" s="59">
        <v>1461468.6686500104</v>
      </c>
      <c r="D330" s="94">
        <v>2053699.6362687561</v>
      </c>
      <c r="E330" s="94">
        <v>2663118.9509924031</v>
      </c>
      <c r="F330" s="94">
        <v>3023406.2626679586</v>
      </c>
      <c r="G330" s="94">
        <v>3586561.918766967</v>
      </c>
      <c r="H330" s="94">
        <v>3587320.4026023243</v>
      </c>
      <c r="I330" s="94">
        <v>4189189</v>
      </c>
      <c r="J330" s="94">
        <v>5074925</v>
      </c>
      <c r="K330" s="94">
        <v>3524798.2027000026</v>
      </c>
      <c r="L330" s="94">
        <v>4452800</v>
      </c>
    </row>
    <row r="331" spans="1:12" ht="25.5">
      <c r="A331" s="57" t="s">
        <v>226</v>
      </c>
      <c r="B331" s="60" t="s">
        <v>227</v>
      </c>
      <c r="C331" s="59">
        <v>685108.52620275901</v>
      </c>
      <c r="D331" s="94">
        <v>962735.06319291261</v>
      </c>
      <c r="E331" s="94">
        <v>1248419.1681662225</v>
      </c>
      <c r="F331" s="94">
        <v>1417314.9607387735</v>
      </c>
      <c r="G331" s="94">
        <v>1681311.5484515512</v>
      </c>
      <c r="H331" s="94">
        <v>1681667.1111493614</v>
      </c>
      <c r="I331" s="94">
        <v>1963811</v>
      </c>
      <c r="J331" s="94">
        <v>2379027</v>
      </c>
      <c r="K331" s="94">
        <v>8902103.6166173983</v>
      </c>
      <c r="L331" s="94">
        <v>6679200</v>
      </c>
    </row>
    <row r="332" spans="1:12" ht="25.5">
      <c r="A332" s="57" t="s">
        <v>228</v>
      </c>
      <c r="B332" s="58" t="s">
        <v>229</v>
      </c>
      <c r="C332" s="59">
        <v>0</v>
      </c>
      <c r="D332" s="94">
        <v>0</v>
      </c>
      <c r="E332" s="94">
        <v>0</v>
      </c>
      <c r="F332" s="94">
        <v>0</v>
      </c>
      <c r="G332" s="94">
        <v>0</v>
      </c>
      <c r="H332" s="94">
        <v>0</v>
      </c>
      <c r="I332" s="94">
        <v>0</v>
      </c>
      <c r="J332" s="94">
        <v>0</v>
      </c>
      <c r="K332" s="94">
        <v>0</v>
      </c>
      <c r="L332" s="94">
        <v>0</v>
      </c>
    </row>
    <row r="333" spans="1:12">
      <c r="A333" s="57" t="s">
        <v>230</v>
      </c>
      <c r="B333" s="60" t="s">
        <v>71</v>
      </c>
      <c r="C333" s="59">
        <v>0</v>
      </c>
      <c r="D333" s="94">
        <v>0</v>
      </c>
      <c r="E333" s="94">
        <v>0</v>
      </c>
      <c r="F333" s="94">
        <v>0</v>
      </c>
      <c r="G333" s="94">
        <v>0</v>
      </c>
      <c r="H333" s="94">
        <v>0</v>
      </c>
      <c r="I333" s="94">
        <v>0</v>
      </c>
      <c r="J333" s="94">
        <v>0</v>
      </c>
      <c r="K333" s="94">
        <v>0</v>
      </c>
      <c r="L333" s="94">
        <v>0</v>
      </c>
    </row>
    <row r="334" spans="1:12">
      <c r="A334" s="57" t="s">
        <v>231</v>
      </c>
      <c r="B334" s="60" t="s">
        <v>232</v>
      </c>
      <c r="C334" s="59">
        <v>0</v>
      </c>
      <c r="D334" s="94">
        <v>0</v>
      </c>
      <c r="E334" s="94">
        <v>0</v>
      </c>
      <c r="F334" s="94">
        <v>0</v>
      </c>
      <c r="G334" s="94">
        <v>0</v>
      </c>
      <c r="H334" s="94">
        <v>0</v>
      </c>
      <c r="I334" s="94">
        <v>0</v>
      </c>
      <c r="J334" s="94">
        <v>0</v>
      </c>
      <c r="K334" s="94">
        <v>0</v>
      </c>
      <c r="L334" s="94">
        <v>0</v>
      </c>
    </row>
    <row r="335" spans="1:12" ht="25.5">
      <c r="A335" s="69" t="s">
        <v>233</v>
      </c>
      <c r="B335" s="49" t="s">
        <v>234</v>
      </c>
      <c r="C335" s="59">
        <v>0</v>
      </c>
      <c r="D335" s="94">
        <v>0</v>
      </c>
      <c r="E335" s="94">
        <v>0</v>
      </c>
      <c r="F335" s="94">
        <v>0</v>
      </c>
      <c r="G335" s="94">
        <v>0</v>
      </c>
      <c r="H335" s="94">
        <v>0</v>
      </c>
      <c r="I335" s="94">
        <v>0</v>
      </c>
      <c r="J335" s="94">
        <v>0</v>
      </c>
      <c r="K335" s="94">
        <v>0</v>
      </c>
      <c r="L335" s="94">
        <v>0</v>
      </c>
    </row>
    <row r="336" spans="1:12">
      <c r="A336" s="57" t="s">
        <v>235</v>
      </c>
      <c r="B336" s="49" t="s">
        <v>103</v>
      </c>
      <c r="C336" s="59">
        <v>0</v>
      </c>
      <c r="D336" s="94">
        <v>0</v>
      </c>
      <c r="E336" s="94">
        <v>0</v>
      </c>
      <c r="F336" s="94">
        <v>0</v>
      </c>
      <c r="G336" s="94">
        <v>0</v>
      </c>
      <c r="H336" s="94">
        <v>0</v>
      </c>
      <c r="I336" s="94">
        <v>0</v>
      </c>
      <c r="J336" s="94">
        <v>0</v>
      </c>
      <c r="K336" s="94">
        <v>0</v>
      </c>
      <c r="L336" s="94">
        <v>0</v>
      </c>
    </row>
    <row r="337" spans="1:12">
      <c r="A337" s="57" t="s">
        <v>236</v>
      </c>
      <c r="B337" s="58" t="s">
        <v>237</v>
      </c>
      <c r="C337" s="59">
        <v>0</v>
      </c>
      <c r="D337" s="94">
        <v>0</v>
      </c>
      <c r="E337" s="94">
        <v>0</v>
      </c>
      <c r="F337" s="94">
        <v>0</v>
      </c>
      <c r="G337" s="94">
        <v>0</v>
      </c>
      <c r="H337" s="94">
        <v>0</v>
      </c>
      <c r="I337" s="94">
        <v>1702505.9700000002</v>
      </c>
      <c r="J337" s="94">
        <v>18508735.368000001</v>
      </c>
      <c r="K337" s="94">
        <v>79130805.391640037</v>
      </c>
      <c r="L337" s="94">
        <v>86105371.453103125</v>
      </c>
    </row>
    <row r="338" spans="1:12">
      <c r="A338" s="57" t="s">
        <v>238</v>
      </c>
      <c r="B338" s="60" t="s">
        <v>239</v>
      </c>
      <c r="C338" s="59">
        <v>0</v>
      </c>
      <c r="D338" s="94">
        <v>0</v>
      </c>
      <c r="E338" s="94">
        <v>0</v>
      </c>
      <c r="F338" s="94">
        <v>0</v>
      </c>
      <c r="G338" s="94">
        <v>0</v>
      </c>
      <c r="H338" s="94">
        <v>0</v>
      </c>
      <c r="I338" s="94">
        <v>0</v>
      </c>
      <c r="J338" s="94">
        <v>0</v>
      </c>
      <c r="K338" s="94">
        <v>0</v>
      </c>
      <c r="L338" s="94">
        <v>0</v>
      </c>
    </row>
    <row r="339" spans="1:12" ht="25.5">
      <c r="A339" s="61" t="s">
        <v>240</v>
      </c>
      <c r="B339" s="62" t="s">
        <v>241</v>
      </c>
      <c r="C339" s="59">
        <v>0</v>
      </c>
      <c r="D339" s="94">
        <v>0</v>
      </c>
      <c r="E339" s="94">
        <v>0</v>
      </c>
      <c r="F339" s="94">
        <v>0</v>
      </c>
      <c r="G339" s="94">
        <v>0</v>
      </c>
      <c r="H339" s="94">
        <v>0</v>
      </c>
      <c r="I339" s="94">
        <v>0</v>
      </c>
      <c r="J339" s="94">
        <v>0</v>
      </c>
      <c r="K339" s="94">
        <v>0</v>
      </c>
      <c r="L339" s="94">
        <v>0</v>
      </c>
    </row>
    <row r="340" spans="1:12" ht="25.5">
      <c r="A340" s="61" t="s">
        <v>242</v>
      </c>
      <c r="B340" s="62" t="s">
        <v>109</v>
      </c>
      <c r="C340" s="59">
        <v>0</v>
      </c>
      <c r="D340" s="94">
        <v>0</v>
      </c>
      <c r="E340" s="94">
        <v>0</v>
      </c>
      <c r="F340" s="94">
        <v>0</v>
      </c>
      <c r="G340" s="94">
        <v>0</v>
      </c>
      <c r="H340" s="94">
        <v>0</v>
      </c>
      <c r="I340" s="94">
        <v>0</v>
      </c>
      <c r="J340" s="94">
        <v>0</v>
      </c>
      <c r="K340" s="94">
        <v>0</v>
      </c>
      <c r="L340" s="94">
        <v>0</v>
      </c>
    </row>
    <row r="341" spans="1:12" ht="25.5">
      <c r="A341" s="61" t="s">
        <v>243</v>
      </c>
      <c r="B341" s="62" t="s">
        <v>111</v>
      </c>
      <c r="C341" s="59">
        <v>0</v>
      </c>
      <c r="D341" s="94">
        <v>0</v>
      </c>
      <c r="E341" s="94">
        <v>0</v>
      </c>
      <c r="F341" s="94">
        <v>0</v>
      </c>
      <c r="G341" s="94">
        <v>0</v>
      </c>
      <c r="H341" s="94">
        <v>0</v>
      </c>
      <c r="I341" s="94">
        <v>0</v>
      </c>
      <c r="J341" s="94">
        <v>0</v>
      </c>
      <c r="K341" s="94">
        <v>0</v>
      </c>
      <c r="L341" s="94">
        <v>0</v>
      </c>
    </row>
    <row r="342" spans="1:12">
      <c r="A342" s="57" t="s">
        <v>244</v>
      </c>
      <c r="B342" s="60" t="s">
        <v>245</v>
      </c>
      <c r="C342" s="59">
        <v>0</v>
      </c>
      <c r="D342" s="94">
        <v>0</v>
      </c>
      <c r="E342" s="94">
        <v>0</v>
      </c>
      <c r="F342" s="94">
        <v>0</v>
      </c>
      <c r="G342" s="94">
        <v>0</v>
      </c>
      <c r="H342" s="94">
        <v>0</v>
      </c>
      <c r="I342" s="94">
        <v>0</v>
      </c>
      <c r="J342" s="94">
        <v>0</v>
      </c>
      <c r="K342" s="94">
        <v>0</v>
      </c>
      <c r="L342" s="94">
        <v>0</v>
      </c>
    </row>
    <row r="343" spans="1:12">
      <c r="A343" s="61" t="s">
        <v>246</v>
      </c>
      <c r="B343" s="60" t="s">
        <v>247</v>
      </c>
      <c r="C343" s="59">
        <v>0</v>
      </c>
      <c r="D343" s="94">
        <v>0</v>
      </c>
      <c r="E343" s="94">
        <v>0</v>
      </c>
      <c r="F343" s="94">
        <v>0</v>
      </c>
      <c r="G343" s="94">
        <v>0</v>
      </c>
      <c r="H343" s="94">
        <v>0</v>
      </c>
      <c r="I343" s="94">
        <v>0</v>
      </c>
      <c r="J343" s="94">
        <v>0</v>
      </c>
      <c r="K343" s="94">
        <v>0</v>
      </c>
      <c r="L343" s="94">
        <v>0</v>
      </c>
    </row>
    <row r="344" spans="1:12">
      <c r="A344" s="61" t="s">
        <v>248</v>
      </c>
      <c r="B344" s="60" t="s">
        <v>249</v>
      </c>
      <c r="C344" s="59">
        <v>0</v>
      </c>
      <c r="D344" s="94">
        <v>0</v>
      </c>
      <c r="E344" s="94">
        <v>0</v>
      </c>
      <c r="F344" s="94">
        <v>0</v>
      </c>
      <c r="G344" s="94">
        <v>0</v>
      </c>
      <c r="H344" s="94">
        <v>0</v>
      </c>
      <c r="I344" s="94">
        <v>1702505.9700000002</v>
      </c>
      <c r="J344" s="94">
        <v>18508735.368000001</v>
      </c>
      <c r="K344" s="94">
        <v>79130805.391640037</v>
      </c>
      <c r="L344" s="94">
        <v>86105371.453103125</v>
      </c>
    </row>
    <row r="345" spans="1:12">
      <c r="A345" s="57" t="s">
        <v>250</v>
      </c>
      <c r="B345" s="60" t="s">
        <v>251</v>
      </c>
      <c r="C345" s="59">
        <v>0</v>
      </c>
      <c r="D345" s="94">
        <v>0</v>
      </c>
      <c r="E345" s="94">
        <v>0</v>
      </c>
      <c r="F345" s="94">
        <v>0</v>
      </c>
      <c r="G345" s="94">
        <v>0</v>
      </c>
      <c r="H345" s="94">
        <v>0</v>
      </c>
      <c r="I345" s="94">
        <v>0</v>
      </c>
      <c r="J345" s="94">
        <v>0</v>
      </c>
      <c r="K345" s="94">
        <v>0</v>
      </c>
      <c r="L345" s="94">
        <v>0</v>
      </c>
    </row>
    <row r="346" spans="1:12" ht="25.5">
      <c r="A346" s="61" t="s">
        <v>252</v>
      </c>
      <c r="B346" s="62" t="s">
        <v>253</v>
      </c>
      <c r="C346" s="59">
        <v>0</v>
      </c>
      <c r="D346" s="94">
        <v>0</v>
      </c>
      <c r="E346" s="94">
        <v>0</v>
      </c>
      <c r="F346" s="94">
        <v>0</v>
      </c>
      <c r="G346" s="94">
        <v>0</v>
      </c>
      <c r="H346" s="94">
        <v>0</v>
      </c>
      <c r="I346" s="94">
        <v>0</v>
      </c>
      <c r="J346" s="94">
        <v>0</v>
      </c>
      <c r="K346" s="94">
        <v>0</v>
      </c>
      <c r="L346" s="94">
        <v>0</v>
      </c>
    </row>
    <row r="347" spans="1:12">
      <c r="A347" s="61" t="s">
        <v>254</v>
      </c>
      <c r="B347" s="62" t="s">
        <v>255</v>
      </c>
      <c r="C347" s="59">
        <v>0</v>
      </c>
      <c r="D347" s="94">
        <v>0</v>
      </c>
      <c r="E347" s="94">
        <v>0</v>
      </c>
      <c r="F347" s="94">
        <v>0</v>
      </c>
      <c r="G347" s="94">
        <v>0</v>
      </c>
      <c r="H347" s="94">
        <v>0</v>
      </c>
      <c r="I347" s="94">
        <v>0</v>
      </c>
      <c r="J347" s="94">
        <v>0</v>
      </c>
      <c r="K347" s="94">
        <v>0</v>
      </c>
      <c r="L347" s="94">
        <v>0</v>
      </c>
    </row>
    <row r="348" spans="1:12">
      <c r="A348" s="57" t="s">
        <v>256</v>
      </c>
      <c r="B348" s="71" t="s">
        <v>101</v>
      </c>
      <c r="C348" s="59">
        <v>0</v>
      </c>
      <c r="D348" s="94">
        <v>0</v>
      </c>
      <c r="E348" s="94">
        <v>0</v>
      </c>
      <c r="F348" s="94">
        <v>0</v>
      </c>
      <c r="G348" s="94">
        <v>0</v>
      </c>
      <c r="H348" s="94">
        <v>0</v>
      </c>
      <c r="I348" s="94">
        <v>0</v>
      </c>
      <c r="J348" s="94">
        <v>0</v>
      </c>
      <c r="K348" s="94">
        <v>0</v>
      </c>
      <c r="L348" s="94">
        <v>0</v>
      </c>
    </row>
    <row r="349" spans="1:12" ht="25.5">
      <c r="A349" s="57" t="s">
        <v>257</v>
      </c>
      <c r="B349" s="60" t="s">
        <v>258</v>
      </c>
      <c r="C349" s="59">
        <v>0</v>
      </c>
      <c r="D349" s="94">
        <v>0</v>
      </c>
      <c r="E349" s="94">
        <v>0</v>
      </c>
      <c r="F349" s="94">
        <v>0</v>
      </c>
      <c r="G349" s="94">
        <v>0</v>
      </c>
      <c r="H349" s="94">
        <v>0</v>
      </c>
      <c r="I349" s="94">
        <v>0</v>
      </c>
      <c r="J349" s="94">
        <v>0</v>
      </c>
      <c r="K349" s="94">
        <v>0</v>
      </c>
      <c r="L349" s="94">
        <v>0</v>
      </c>
    </row>
    <row r="350" spans="1:12">
      <c r="A350" s="57" t="s">
        <v>259</v>
      </c>
      <c r="B350" s="58" t="s">
        <v>260</v>
      </c>
      <c r="C350" s="59">
        <v>0</v>
      </c>
      <c r="D350" s="94">
        <v>0</v>
      </c>
      <c r="E350" s="94">
        <v>0</v>
      </c>
      <c r="F350" s="94">
        <v>117700</v>
      </c>
      <c r="G350" s="94">
        <v>0</v>
      </c>
      <c r="H350" s="94">
        <v>0</v>
      </c>
      <c r="I350" s="94">
        <v>0</v>
      </c>
      <c r="J350" s="94">
        <v>0</v>
      </c>
      <c r="K350" s="94">
        <v>0</v>
      </c>
      <c r="L350" s="94">
        <v>0</v>
      </c>
    </row>
    <row r="351" spans="1:12" ht="25.5">
      <c r="A351" s="57" t="s">
        <v>261</v>
      </c>
      <c r="B351" s="60" t="s">
        <v>262</v>
      </c>
      <c r="C351" s="59">
        <v>0</v>
      </c>
      <c r="D351" s="94">
        <v>0</v>
      </c>
      <c r="E351" s="94">
        <v>0</v>
      </c>
      <c r="F351" s="94">
        <v>0</v>
      </c>
      <c r="G351" s="94">
        <v>0</v>
      </c>
      <c r="H351" s="94">
        <v>0</v>
      </c>
      <c r="I351" s="94">
        <v>0</v>
      </c>
      <c r="J351" s="94">
        <v>0</v>
      </c>
      <c r="K351" s="94">
        <v>0</v>
      </c>
      <c r="L351" s="94">
        <v>0</v>
      </c>
    </row>
    <row r="352" spans="1:12" ht="25.5">
      <c r="A352" s="57" t="s">
        <v>263</v>
      </c>
      <c r="B352" s="60" t="s">
        <v>264</v>
      </c>
      <c r="C352" s="59">
        <v>0</v>
      </c>
      <c r="D352" s="94">
        <v>0</v>
      </c>
      <c r="E352" s="94">
        <v>0</v>
      </c>
      <c r="F352" s="94">
        <v>0</v>
      </c>
      <c r="G352" s="94">
        <v>0</v>
      </c>
      <c r="H352" s="94">
        <v>0</v>
      </c>
      <c r="I352" s="94">
        <v>0</v>
      </c>
      <c r="J352" s="94">
        <v>0</v>
      </c>
      <c r="K352" s="94">
        <v>0</v>
      </c>
      <c r="L352" s="94">
        <v>0</v>
      </c>
    </row>
    <row r="353" spans="1:12" ht="25.5">
      <c r="A353" s="69" t="s">
        <v>265</v>
      </c>
      <c r="B353" s="49" t="s">
        <v>266</v>
      </c>
      <c r="C353" s="59">
        <v>0</v>
      </c>
      <c r="D353" s="94">
        <v>0</v>
      </c>
      <c r="E353" s="94">
        <v>0</v>
      </c>
      <c r="F353" s="94">
        <v>117700</v>
      </c>
      <c r="G353" s="94">
        <v>0</v>
      </c>
      <c r="H353" s="94">
        <v>0</v>
      </c>
      <c r="I353" s="94">
        <v>0</v>
      </c>
      <c r="J353" s="94">
        <v>0</v>
      </c>
      <c r="K353" s="94">
        <v>0</v>
      </c>
      <c r="L353" s="94">
        <v>0</v>
      </c>
    </row>
    <row r="354" spans="1:12" ht="24">
      <c r="A354" s="69" t="s">
        <v>267</v>
      </c>
      <c r="B354" s="72" t="s">
        <v>268</v>
      </c>
      <c r="C354" s="59">
        <v>0</v>
      </c>
      <c r="D354" s="94">
        <v>0</v>
      </c>
      <c r="E354" s="94">
        <v>0</v>
      </c>
      <c r="F354" s="94">
        <v>0</v>
      </c>
      <c r="G354" s="94">
        <v>0</v>
      </c>
      <c r="H354" s="94">
        <v>0</v>
      </c>
      <c r="I354" s="94">
        <v>83356.235100000005</v>
      </c>
      <c r="J354" s="94">
        <v>2826991.5655999999</v>
      </c>
      <c r="K354" s="94">
        <v>1172825.14225</v>
      </c>
      <c r="L354" s="94">
        <v>1297967.73</v>
      </c>
    </row>
    <row r="355" spans="1:12">
      <c r="A355" s="69" t="s">
        <v>269</v>
      </c>
      <c r="B355" s="49" t="s">
        <v>270</v>
      </c>
      <c r="C355" s="59">
        <v>0</v>
      </c>
      <c r="D355" s="94">
        <v>0</v>
      </c>
      <c r="E355" s="94">
        <v>0</v>
      </c>
      <c r="F355" s="94">
        <v>0</v>
      </c>
      <c r="G355" s="94">
        <v>0</v>
      </c>
      <c r="H355" s="94">
        <v>0</v>
      </c>
      <c r="I355" s="94">
        <v>0</v>
      </c>
      <c r="J355" s="94">
        <v>0</v>
      </c>
      <c r="K355" s="94">
        <v>352334.14224999998</v>
      </c>
      <c r="L355" s="94">
        <v>0</v>
      </c>
    </row>
    <row r="356" spans="1:12">
      <c r="A356" s="69" t="s">
        <v>271</v>
      </c>
      <c r="B356" s="73" t="s">
        <v>272</v>
      </c>
      <c r="C356" s="59">
        <v>0</v>
      </c>
      <c r="D356" s="94">
        <v>0</v>
      </c>
      <c r="E356" s="94">
        <v>0</v>
      </c>
      <c r="F356" s="94">
        <v>0</v>
      </c>
      <c r="G356" s="94">
        <v>0</v>
      </c>
      <c r="H356" s="94">
        <v>0</v>
      </c>
      <c r="I356" s="94">
        <v>0</v>
      </c>
      <c r="J356" s="94">
        <v>0</v>
      </c>
      <c r="K356" s="94">
        <v>0</v>
      </c>
      <c r="L356" s="94">
        <v>0</v>
      </c>
    </row>
    <row r="357" spans="1:12" ht="38.25">
      <c r="A357" s="69" t="s">
        <v>273</v>
      </c>
      <c r="B357" s="74" t="s">
        <v>274</v>
      </c>
      <c r="C357" s="59">
        <v>0</v>
      </c>
      <c r="D357" s="94">
        <v>0</v>
      </c>
      <c r="E357" s="94">
        <v>0</v>
      </c>
      <c r="F357" s="94">
        <v>0</v>
      </c>
      <c r="G357" s="94">
        <v>0</v>
      </c>
      <c r="H357" s="94">
        <v>0</v>
      </c>
      <c r="I357" s="94">
        <v>83356.235100000005</v>
      </c>
      <c r="J357" s="94">
        <v>2826991.5655999999</v>
      </c>
      <c r="K357" s="94">
        <v>820491</v>
      </c>
      <c r="L357" s="94">
        <v>1297967.73</v>
      </c>
    </row>
    <row r="358" spans="1:12">
      <c r="A358" s="69" t="s">
        <v>275</v>
      </c>
      <c r="B358" s="52" t="s">
        <v>276</v>
      </c>
      <c r="C358" s="59">
        <v>0</v>
      </c>
      <c r="D358" s="94">
        <v>0</v>
      </c>
      <c r="E358" s="94">
        <v>0</v>
      </c>
      <c r="F358" s="94">
        <v>0</v>
      </c>
      <c r="G358" s="94">
        <v>0</v>
      </c>
      <c r="H358" s="94">
        <v>0</v>
      </c>
      <c r="I358" s="94">
        <v>0</v>
      </c>
      <c r="J358" s="94">
        <v>0</v>
      </c>
      <c r="K358" s="94">
        <v>0</v>
      </c>
      <c r="L358" s="94">
        <v>0</v>
      </c>
    </row>
    <row r="359" spans="1:12">
      <c r="A359" s="57">
        <v>777</v>
      </c>
      <c r="B359" s="58" t="s">
        <v>277</v>
      </c>
      <c r="C359" s="59">
        <v>2362300</v>
      </c>
      <c r="D359" s="94">
        <v>2634600</v>
      </c>
      <c r="E359" s="94">
        <v>2842733.4</v>
      </c>
      <c r="F359" s="94">
        <v>5277026</v>
      </c>
      <c r="G359" s="94">
        <v>3305425.2252399996</v>
      </c>
      <c r="H359" s="94">
        <v>0</v>
      </c>
      <c r="I359" s="94">
        <v>0</v>
      </c>
      <c r="J359" s="94">
        <v>0</v>
      </c>
      <c r="K359" s="94">
        <v>0</v>
      </c>
      <c r="L359" s="94">
        <v>0</v>
      </c>
    </row>
    <row r="360" spans="1:12">
      <c r="A360" s="57"/>
      <c r="B360" s="58" t="s">
        <v>278</v>
      </c>
      <c r="C360" s="59">
        <v>381388340.67023003</v>
      </c>
      <c r="D360" s="94">
        <v>465175279.34509134</v>
      </c>
      <c r="E360" s="94">
        <v>562530286.84743392</v>
      </c>
      <c r="F360" s="94">
        <v>655439999.30108547</v>
      </c>
      <c r="G360" s="94">
        <v>775237671.69628477</v>
      </c>
      <c r="H360" s="94">
        <v>849283504.98884678</v>
      </c>
      <c r="I360" s="94">
        <v>1010243163.4681001</v>
      </c>
      <c r="J360" s="94">
        <v>1219906937.4536245</v>
      </c>
      <c r="K360" s="94">
        <v>1467140314.3338397</v>
      </c>
      <c r="L360" s="94">
        <v>1741821139.3875067</v>
      </c>
    </row>
    <row r="361" spans="1:12">
      <c r="A361" s="5"/>
      <c r="B361" s="23"/>
      <c r="C361" s="7"/>
      <c r="D361" s="94"/>
      <c r="E361" s="94"/>
      <c r="F361" s="94"/>
      <c r="G361" s="94"/>
      <c r="H361" s="94"/>
      <c r="I361" s="94"/>
      <c r="J361" s="94"/>
      <c r="K361" s="94"/>
      <c r="L361" s="94"/>
    </row>
    <row r="362" spans="1:12">
      <c r="A362" s="5"/>
      <c r="B362" s="23"/>
      <c r="C362" s="7"/>
      <c r="D362" s="94"/>
      <c r="E362" s="94"/>
      <c r="F362" s="94"/>
      <c r="G362" s="94"/>
      <c r="H362" s="94"/>
      <c r="I362" s="94"/>
      <c r="J362" s="94"/>
      <c r="K362" s="94"/>
      <c r="L362" s="94"/>
    </row>
    <row r="363" spans="1:12">
      <c r="A363" s="5"/>
      <c r="B363" s="23"/>
      <c r="C363" s="7"/>
      <c r="D363" s="94"/>
      <c r="E363" s="94"/>
      <c r="F363" s="94"/>
      <c r="G363" s="94"/>
      <c r="H363" s="94"/>
      <c r="I363" s="94"/>
      <c r="J363" s="94"/>
      <c r="K363" s="94"/>
      <c r="L363" s="94"/>
    </row>
    <row r="364" spans="1:12">
      <c r="A364" s="5"/>
      <c r="B364" s="55" t="s">
        <v>126</v>
      </c>
      <c r="C364" s="56" t="s">
        <v>281</v>
      </c>
      <c r="D364" s="94" t="s">
        <v>281</v>
      </c>
      <c r="E364" s="94" t="s">
        <v>281</v>
      </c>
      <c r="F364" s="94" t="s">
        <v>281</v>
      </c>
      <c r="G364" s="94" t="s">
        <v>281</v>
      </c>
      <c r="H364" s="94" t="s">
        <v>281</v>
      </c>
      <c r="I364" s="94" t="s">
        <v>281</v>
      </c>
      <c r="J364" s="94" t="s">
        <v>281</v>
      </c>
      <c r="K364" s="94" t="s">
        <v>281</v>
      </c>
      <c r="L364" s="94" t="s">
        <v>281</v>
      </c>
    </row>
    <row r="365" spans="1:12">
      <c r="A365" s="57" t="s">
        <v>128</v>
      </c>
      <c r="B365" s="58" t="s">
        <v>129</v>
      </c>
      <c r="C365" s="59">
        <v>602967</v>
      </c>
      <c r="D365" s="94">
        <v>3625199</v>
      </c>
      <c r="E365" s="94">
        <v>3702483</v>
      </c>
      <c r="F365" s="94">
        <v>4123268.34</v>
      </c>
      <c r="G365" s="94">
        <v>3536127.8000000007</v>
      </c>
      <c r="H365" s="94">
        <v>9635196.1701426134</v>
      </c>
      <c r="I365" s="94">
        <v>47051463.927553996</v>
      </c>
      <c r="J365" s="94">
        <v>50256967.830936655</v>
      </c>
      <c r="K365" s="94">
        <v>51656623.329899549</v>
      </c>
      <c r="L365" s="94">
        <v>36545875.796236001</v>
      </c>
    </row>
    <row r="366" spans="1:12" ht="25.5">
      <c r="A366" s="57" t="s">
        <v>130</v>
      </c>
      <c r="B366" s="60" t="s">
        <v>131</v>
      </c>
      <c r="C366" s="59">
        <v>0</v>
      </c>
      <c r="D366" s="94">
        <v>0</v>
      </c>
      <c r="E366" s="94">
        <v>0</v>
      </c>
      <c r="F366" s="94">
        <v>0</v>
      </c>
      <c r="G366" s="94">
        <v>0</v>
      </c>
      <c r="H366" s="94">
        <v>0</v>
      </c>
      <c r="I366" s="94">
        <v>281756.92311999999</v>
      </c>
      <c r="J366" s="94">
        <v>15188950.036163993</v>
      </c>
      <c r="K366" s="94">
        <v>22983178.324220002</v>
      </c>
      <c r="L366" s="94">
        <v>0</v>
      </c>
    </row>
    <row r="367" spans="1:12">
      <c r="A367" s="57" t="s">
        <v>132</v>
      </c>
      <c r="B367" s="60" t="s">
        <v>133</v>
      </c>
      <c r="C367" s="59">
        <v>0</v>
      </c>
      <c r="D367" s="94">
        <v>0</v>
      </c>
      <c r="E367" s="94">
        <v>0</v>
      </c>
      <c r="F367" s="94">
        <v>0</v>
      </c>
      <c r="G367" s="94">
        <v>0</v>
      </c>
      <c r="H367" s="94">
        <v>0</v>
      </c>
      <c r="I367" s="94">
        <v>0</v>
      </c>
      <c r="J367" s="94">
        <v>19800.103199999998</v>
      </c>
      <c r="K367" s="94">
        <v>8253.9405000000006</v>
      </c>
      <c r="L367" s="94">
        <v>0</v>
      </c>
    </row>
    <row r="368" spans="1:12" ht="25.5">
      <c r="A368" s="57" t="s">
        <v>134</v>
      </c>
      <c r="B368" s="60" t="s">
        <v>135</v>
      </c>
      <c r="C368" s="59">
        <v>602967</v>
      </c>
      <c r="D368" s="94">
        <v>3625199</v>
      </c>
      <c r="E368" s="94">
        <v>3702483</v>
      </c>
      <c r="F368" s="94">
        <v>4123268.34</v>
      </c>
      <c r="G368" s="94">
        <v>3536127.8000000007</v>
      </c>
      <c r="H368" s="94">
        <v>9635196.1701426134</v>
      </c>
      <c r="I368" s="94">
        <v>46769707.004433997</v>
      </c>
      <c r="J368" s="94">
        <v>35048217.691572666</v>
      </c>
      <c r="K368" s="94">
        <v>28665191.065179553</v>
      </c>
      <c r="L368" s="94">
        <v>36545875.796236001</v>
      </c>
    </row>
    <row r="369" spans="1:12">
      <c r="A369" s="61" t="s">
        <v>136</v>
      </c>
      <c r="B369" s="62" t="s">
        <v>137</v>
      </c>
      <c r="C369" s="59">
        <v>0</v>
      </c>
      <c r="D369" s="94">
        <v>0</v>
      </c>
      <c r="E369" s="94">
        <v>0</v>
      </c>
      <c r="F369" s="94">
        <v>0</v>
      </c>
      <c r="G369" s="94">
        <v>0</v>
      </c>
      <c r="H369" s="94">
        <v>0</v>
      </c>
      <c r="I369" s="94">
        <v>0</v>
      </c>
      <c r="J369" s="94">
        <v>89146.088711999997</v>
      </c>
      <c r="K369" s="94">
        <v>0</v>
      </c>
      <c r="L369" s="94">
        <v>326810</v>
      </c>
    </row>
    <row r="370" spans="1:12">
      <c r="A370" s="61" t="s">
        <v>138</v>
      </c>
      <c r="B370" s="62" t="s">
        <v>139</v>
      </c>
      <c r="C370" s="59">
        <v>170305</v>
      </c>
      <c r="D370" s="94">
        <v>251928</v>
      </c>
      <c r="E370" s="94">
        <v>210480</v>
      </c>
      <c r="F370" s="94">
        <v>582947.85000000009</v>
      </c>
      <c r="G370" s="94">
        <v>155887</v>
      </c>
      <c r="H370" s="94">
        <v>455978</v>
      </c>
      <c r="I370" s="94">
        <v>713871.81886500004</v>
      </c>
      <c r="J370" s="94">
        <v>247100.37548399996</v>
      </c>
      <c r="K370" s="94">
        <v>0</v>
      </c>
      <c r="L370" s="94">
        <v>0</v>
      </c>
    </row>
    <row r="371" spans="1:12">
      <c r="A371" s="61" t="s">
        <v>140</v>
      </c>
      <c r="B371" s="62" t="s">
        <v>141</v>
      </c>
      <c r="C371" s="59">
        <v>0</v>
      </c>
      <c r="D371" s="94">
        <v>0</v>
      </c>
      <c r="E371" s="94">
        <v>0</v>
      </c>
      <c r="F371" s="94">
        <v>0</v>
      </c>
      <c r="G371" s="94">
        <v>0</v>
      </c>
      <c r="H371" s="94">
        <v>3148992</v>
      </c>
      <c r="I371" s="94">
        <v>2765414.4884879999</v>
      </c>
      <c r="J371" s="94">
        <v>9152903.6138240006</v>
      </c>
      <c r="K371" s="94">
        <v>3265982.9314549998</v>
      </c>
      <c r="L371" s="94">
        <v>0</v>
      </c>
    </row>
    <row r="372" spans="1:12">
      <c r="A372" s="61" t="s">
        <v>142</v>
      </c>
      <c r="B372" s="62" t="s">
        <v>143</v>
      </c>
      <c r="C372" s="59">
        <v>432662</v>
      </c>
      <c r="D372" s="94">
        <v>2014388</v>
      </c>
      <c r="E372" s="94">
        <v>2133120</v>
      </c>
      <c r="F372" s="94">
        <v>2260320.4900000002</v>
      </c>
      <c r="G372" s="94">
        <v>2173574.1333333338</v>
      </c>
      <c r="H372" s="94">
        <v>3345013.8114999994</v>
      </c>
      <c r="I372" s="94">
        <v>8969262.0217879992</v>
      </c>
      <c r="J372" s="94">
        <v>5362686.5186100006</v>
      </c>
      <c r="K372" s="94">
        <v>4456407.9482449992</v>
      </c>
      <c r="L372" s="94">
        <v>972207.53800000006</v>
      </c>
    </row>
    <row r="373" spans="1:12">
      <c r="A373" s="61" t="s">
        <v>144</v>
      </c>
      <c r="B373" s="62" t="s">
        <v>145</v>
      </c>
      <c r="C373" s="59">
        <v>0</v>
      </c>
      <c r="D373" s="94">
        <v>1358883</v>
      </c>
      <c r="E373" s="94">
        <v>1358883</v>
      </c>
      <c r="F373" s="94">
        <v>1279999.9999999998</v>
      </c>
      <c r="G373" s="94">
        <v>1206666.6666666667</v>
      </c>
      <c r="H373" s="94">
        <v>2685212.3586426144</v>
      </c>
      <c r="I373" s="94">
        <v>1350415.9108840001</v>
      </c>
      <c r="J373" s="94">
        <v>1521839.2375346667</v>
      </c>
      <c r="K373" s="94">
        <v>8124091.9266695529</v>
      </c>
      <c r="L373" s="94">
        <v>4879717.9992800001</v>
      </c>
    </row>
    <row r="374" spans="1:12">
      <c r="A374" s="61" t="s">
        <v>146</v>
      </c>
      <c r="B374" s="62" t="s">
        <v>147</v>
      </c>
      <c r="C374" s="59">
        <v>0</v>
      </c>
      <c r="D374" s="94">
        <v>0</v>
      </c>
      <c r="E374" s="94">
        <v>0</v>
      </c>
      <c r="F374" s="94">
        <v>0</v>
      </c>
      <c r="G374" s="94">
        <v>0</v>
      </c>
      <c r="H374" s="94">
        <v>0</v>
      </c>
      <c r="I374" s="94">
        <v>0</v>
      </c>
      <c r="J374" s="94">
        <v>0</v>
      </c>
      <c r="K374" s="94">
        <v>0</v>
      </c>
      <c r="L374" s="94">
        <v>0</v>
      </c>
    </row>
    <row r="375" spans="1:12">
      <c r="A375" s="61" t="s">
        <v>148</v>
      </c>
      <c r="B375" s="62" t="s">
        <v>149</v>
      </c>
      <c r="C375" s="59">
        <v>0</v>
      </c>
      <c r="D375" s="94">
        <v>0</v>
      </c>
      <c r="E375" s="94">
        <v>0</v>
      </c>
      <c r="F375" s="94">
        <v>0</v>
      </c>
      <c r="G375" s="94">
        <v>0</v>
      </c>
      <c r="H375" s="94">
        <v>0</v>
      </c>
      <c r="I375" s="94">
        <v>0</v>
      </c>
      <c r="J375" s="94">
        <v>0</v>
      </c>
      <c r="K375" s="94">
        <v>0</v>
      </c>
      <c r="L375" s="94">
        <v>0</v>
      </c>
    </row>
    <row r="376" spans="1:12">
      <c r="A376" s="61" t="s">
        <v>150</v>
      </c>
      <c r="B376" s="63" t="s">
        <v>151</v>
      </c>
      <c r="C376" s="59">
        <v>0</v>
      </c>
      <c r="D376" s="94">
        <v>0</v>
      </c>
      <c r="E376" s="94">
        <v>0</v>
      </c>
      <c r="F376" s="94">
        <v>0</v>
      </c>
      <c r="G376" s="94">
        <v>0</v>
      </c>
      <c r="H376" s="94">
        <v>0</v>
      </c>
      <c r="I376" s="94">
        <v>0</v>
      </c>
      <c r="J376" s="94">
        <v>0</v>
      </c>
      <c r="K376" s="94">
        <v>5035.8374999999996</v>
      </c>
      <c r="L376" s="94">
        <v>0</v>
      </c>
    </row>
    <row r="377" spans="1:12">
      <c r="A377" s="61" t="s">
        <v>152</v>
      </c>
      <c r="B377" s="62" t="s">
        <v>153</v>
      </c>
      <c r="C377" s="59">
        <v>0</v>
      </c>
      <c r="D377" s="94">
        <v>0</v>
      </c>
      <c r="E377" s="94">
        <v>0</v>
      </c>
      <c r="F377" s="94">
        <v>0</v>
      </c>
      <c r="G377" s="94">
        <v>0</v>
      </c>
      <c r="H377" s="94">
        <v>0</v>
      </c>
      <c r="I377" s="94">
        <v>32970742.764408998</v>
      </c>
      <c r="J377" s="94">
        <v>18674541.857407998</v>
      </c>
      <c r="K377" s="94">
        <v>12813672.42131</v>
      </c>
      <c r="L377" s="94">
        <v>30367140.258956</v>
      </c>
    </row>
    <row r="378" spans="1:12" ht="25.5">
      <c r="A378" s="57" t="s">
        <v>154</v>
      </c>
      <c r="B378" s="58" t="s">
        <v>155</v>
      </c>
      <c r="C378" s="59">
        <v>0</v>
      </c>
      <c r="D378" s="94">
        <v>0</v>
      </c>
      <c r="E378" s="94">
        <v>0</v>
      </c>
      <c r="F378" s="94">
        <v>0</v>
      </c>
      <c r="G378" s="94">
        <v>0</v>
      </c>
      <c r="H378" s="94">
        <v>0</v>
      </c>
      <c r="I378" s="94">
        <v>0</v>
      </c>
      <c r="J378" s="94">
        <v>0</v>
      </c>
      <c r="K378" s="94">
        <v>0</v>
      </c>
      <c r="L378" s="94">
        <v>0</v>
      </c>
    </row>
    <row r="379" spans="1:12">
      <c r="A379" s="61" t="s">
        <v>156</v>
      </c>
      <c r="B379" s="60" t="s">
        <v>157</v>
      </c>
      <c r="C379" s="59">
        <v>0</v>
      </c>
      <c r="D379" s="94">
        <v>0</v>
      </c>
      <c r="E379" s="94">
        <v>0</v>
      </c>
      <c r="F379" s="94">
        <v>0</v>
      </c>
      <c r="G379" s="94">
        <v>0</v>
      </c>
      <c r="H379" s="94">
        <v>0</v>
      </c>
      <c r="I379" s="94">
        <v>0</v>
      </c>
      <c r="J379" s="94">
        <v>0</v>
      </c>
      <c r="K379" s="94">
        <v>0</v>
      </c>
      <c r="L379" s="94">
        <v>0</v>
      </c>
    </row>
    <row r="380" spans="1:12" ht="38.25">
      <c r="A380" s="61" t="s">
        <v>158</v>
      </c>
      <c r="B380" s="60" t="s">
        <v>159</v>
      </c>
      <c r="C380" s="59">
        <v>0</v>
      </c>
      <c r="D380" s="94">
        <v>0</v>
      </c>
      <c r="E380" s="94">
        <v>0</v>
      </c>
      <c r="F380" s="94">
        <v>0</v>
      </c>
      <c r="G380" s="94">
        <v>0</v>
      </c>
      <c r="H380" s="94">
        <v>0</v>
      </c>
      <c r="I380" s="94">
        <v>0</v>
      </c>
      <c r="J380" s="94">
        <v>0</v>
      </c>
      <c r="K380" s="94">
        <v>0</v>
      </c>
      <c r="L380" s="94">
        <v>0</v>
      </c>
    </row>
    <row r="381" spans="1:12">
      <c r="A381" s="61" t="s">
        <v>160</v>
      </c>
      <c r="B381" s="60" t="s">
        <v>161</v>
      </c>
      <c r="C381" s="59">
        <v>0</v>
      </c>
      <c r="D381" s="94">
        <v>0</v>
      </c>
      <c r="E381" s="94">
        <v>0</v>
      </c>
      <c r="F381" s="94">
        <v>0</v>
      </c>
      <c r="G381" s="94">
        <v>0</v>
      </c>
      <c r="H381" s="94">
        <v>0</v>
      </c>
      <c r="I381" s="94">
        <v>0</v>
      </c>
      <c r="J381" s="94">
        <v>0</v>
      </c>
      <c r="K381" s="94">
        <v>0</v>
      </c>
      <c r="L381" s="94">
        <v>0</v>
      </c>
    </row>
    <row r="382" spans="1:12">
      <c r="A382" s="61" t="s">
        <v>162</v>
      </c>
      <c r="B382" s="60" t="s">
        <v>163</v>
      </c>
      <c r="C382" s="59">
        <v>0</v>
      </c>
      <c r="D382" s="94">
        <v>0</v>
      </c>
      <c r="E382" s="94">
        <v>0</v>
      </c>
      <c r="F382" s="94">
        <v>0</v>
      </c>
      <c r="G382" s="94">
        <v>0</v>
      </c>
      <c r="H382" s="94">
        <v>0</v>
      </c>
      <c r="I382" s="94">
        <v>0</v>
      </c>
      <c r="J382" s="94">
        <v>0</v>
      </c>
      <c r="K382" s="94">
        <v>0</v>
      </c>
      <c r="L382" s="94">
        <v>0</v>
      </c>
    </row>
    <row r="383" spans="1:12">
      <c r="A383" s="57" t="s">
        <v>164</v>
      </c>
      <c r="B383" s="58" t="s">
        <v>165</v>
      </c>
      <c r="C383" s="59">
        <v>0</v>
      </c>
      <c r="D383" s="94">
        <v>0</v>
      </c>
      <c r="E383" s="94">
        <v>0</v>
      </c>
      <c r="F383" s="94">
        <v>2360785.5359999998</v>
      </c>
      <c r="G383" s="94">
        <v>2806494.1979999999</v>
      </c>
      <c r="H383" s="94">
        <v>6516039.3688876554</v>
      </c>
      <c r="I383" s="94">
        <v>20767667.103489</v>
      </c>
      <c r="J383" s="94">
        <v>108259544.82916835</v>
      </c>
      <c r="K383" s="94">
        <v>48225445.266743004</v>
      </c>
      <c r="L383" s="94">
        <v>11095581.030958667</v>
      </c>
    </row>
    <row r="384" spans="1:12">
      <c r="A384" s="57" t="s">
        <v>166</v>
      </c>
      <c r="B384" s="60" t="s">
        <v>167</v>
      </c>
      <c r="C384" s="59">
        <v>0</v>
      </c>
      <c r="D384" s="94">
        <v>0</v>
      </c>
      <c r="E384" s="94">
        <v>0</v>
      </c>
      <c r="F384" s="94">
        <v>0</v>
      </c>
      <c r="G384" s="94">
        <v>0</v>
      </c>
      <c r="H384" s="94">
        <v>0</v>
      </c>
      <c r="I384" s="94">
        <v>0</v>
      </c>
      <c r="J384" s="94">
        <v>0</v>
      </c>
      <c r="K384" s="94">
        <v>0</v>
      </c>
      <c r="L384" s="94">
        <v>0</v>
      </c>
    </row>
    <row r="385" spans="1:12">
      <c r="A385" s="57" t="s">
        <v>168</v>
      </c>
      <c r="B385" s="60" t="s">
        <v>169</v>
      </c>
      <c r="C385" s="59">
        <v>0</v>
      </c>
      <c r="D385" s="94">
        <v>0</v>
      </c>
      <c r="E385" s="94">
        <v>0</v>
      </c>
      <c r="F385" s="94">
        <v>0</v>
      </c>
      <c r="G385" s="94">
        <v>0</v>
      </c>
      <c r="H385" s="94">
        <v>0</v>
      </c>
      <c r="I385" s="94">
        <v>0</v>
      </c>
      <c r="J385" s="94">
        <v>0</v>
      </c>
      <c r="K385" s="94">
        <v>0</v>
      </c>
      <c r="L385" s="94">
        <v>0</v>
      </c>
    </row>
    <row r="386" spans="1:12">
      <c r="A386" s="57" t="s">
        <v>170</v>
      </c>
      <c r="B386" s="60" t="s">
        <v>171</v>
      </c>
      <c r="C386" s="59">
        <v>0</v>
      </c>
      <c r="D386" s="94">
        <v>0</v>
      </c>
      <c r="E386" s="94">
        <v>0</v>
      </c>
      <c r="F386" s="94">
        <v>0</v>
      </c>
      <c r="G386" s="94">
        <v>0</v>
      </c>
      <c r="H386" s="94">
        <v>0</v>
      </c>
      <c r="I386" s="94">
        <v>0</v>
      </c>
      <c r="J386" s="94">
        <v>0</v>
      </c>
      <c r="K386" s="94">
        <v>0</v>
      </c>
      <c r="L386" s="94">
        <v>0</v>
      </c>
    </row>
    <row r="387" spans="1:12">
      <c r="A387" s="57" t="s">
        <v>172</v>
      </c>
      <c r="B387" s="60" t="s">
        <v>173</v>
      </c>
      <c r="C387" s="59">
        <v>0</v>
      </c>
      <c r="D387" s="94">
        <v>0</v>
      </c>
      <c r="E387" s="94">
        <v>0</v>
      </c>
      <c r="F387" s="94">
        <v>2360785.5359999998</v>
      </c>
      <c r="G387" s="94">
        <v>2806494.1979999999</v>
      </c>
      <c r="H387" s="94">
        <v>6140164.5709450003</v>
      </c>
      <c r="I387" s="94">
        <v>20107892.123489</v>
      </c>
      <c r="J387" s="94">
        <v>107724625.50816834</v>
      </c>
      <c r="K387" s="94">
        <v>48225445.266743004</v>
      </c>
      <c r="L387" s="94">
        <v>6103700.5594666665</v>
      </c>
    </row>
    <row r="388" spans="1:12">
      <c r="A388" s="61" t="s">
        <v>174</v>
      </c>
      <c r="B388" s="62" t="s">
        <v>175</v>
      </c>
      <c r="C388" s="59">
        <v>0</v>
      </c>
      <c r="D388" s="94">
        <v>0</v>
      </c>
      <c r="E388" s="94">
        <v>0</v>
      </c>
      <c r="F388" s="94">
        <v>0</v>
      </c>
      <c r="G388" s="94">
        <v>0</v>
      </c>
      <c r="H388" s="94">
        <v>0</v>
      </c>
      <c r="I388" s="94">
        <v>0</v>
      </c>
      <c r="J388" s="94">
        <v>22631.96544</v>
      </c>
      <c r="K388" s="94">
        <v>0</v>
      </c>
      <c r="L388" s="94">
        <v>0</v>
      </c>
    </row>
    <row r="389" spans="1:12">
      <c r="A389" s="61" t="s">
        <v>176</v>
      </c>
      <c r="B389" s="62" t="s">
        <v>177</v>
      </c>
      <c r="C389" s="59">
        <v>0</v>
      </c>
      <c r="D389" s="94">
        <v>0</v>
      </c>
      <c r="E389" s="94">
        <v>0</v>
      </c>
      <c r="F389" s="94">
        <v>0</v>
      </c>
      <c r="G389" s="94">
        <v>0</v>
      </c>
      <c r="H389" s="94">
        <v>0</v>
      </c>
      <c r="I389" s="94">
        <v>0</v>
      </c>
      <c r="J389" s="94">
        <v>228120.66</v>
      </c>
      <c r="K389" s="94">
        <v>153007.777</v>
      </c>
      <c r="L389" s="94">
        <v>0</v>
      </c>
    </row>
    <row r="390" spans="1:12">
      <c r="A390" s="61" t="s">
        <v>178</v>
      </c>
      <c r="B390" s="62" t="s">
        <v>179</v>
      </c>
      <c r="C390" s="59">
        <v>0</v>
      </c>
      <c r="D390" s="94">
        <v>0</v>
      </c>
      <c r="E390" s="94">
        <v>0</v>
      </c>
      <c r="F390" s="94">
        <v>0</v>
      </c>
      <c r="G390" s="94">
        <v>0</v>
      </c>
      <c r="H390" s="94">
        <v>0</v>
      </c>
      <c r="I390" s="94">
        <v>0</v>
      </c>
      <c r="J390" s="94">
        <v>0</v>
      </c>
      <c r="K390" s="94">
        <v>0</v>
      </c>
      <c r="L390" s="94">
        <v>0</v>
      </c>
    </row>
    <row r="391" spans="1:12">
      <c r="A391" s="64" t="s">
        <v>180</v>
      </c>
      <c r="B391" s="65" t="s">
        <v>181</v>
      </c>
      <c r="C391" s="59">
        <v>0</v>
      </c>
      <c r="D391" s="94">
        <v>0</v>
      </c>
      <c r="E391" s="94">
        <v>0</v>
      </c>
      <c r="F391" s="94">
        <v>0</v>
      </c>
      <c r="G391" s="94">
        <v>0</v>
      </c>
      <c r="H391" s="94">
        <v>0</v>
      </c>
      <c r="I391" s="94">
        <v>0</v>
      </c>
      <c r="J391" s="94">
        <v>0</v>
      </c>
      <c r="K391" s="94">
        <v>0</v>
      </c>
      <c r="L391" s="94">
        <v>0</v>
      </c>
    </row>
    <row r="392" spans="1:12" ht="25.5">
      <c r="A392" s="61" t="s">
        <v>182</v>
      </c>
      <c r="B392" s="62" t="s">
        <v>183</v>
      </c>
      <c r="C392" s="59">
        <v>0</v>
      </c>
      <c r="D392" s="94">
        <v>0</v>
      </c>
      <c r="E392" s="94">
        <v>0</v>
      </c>
      <c r="F392" s="94">
        <v>0</v>
      </c>
      <c r="G392" s="94">
        <v>0</v>
      </c>
      <c r="H392" s="94">
        <v>917615.20044499997</v>
      </c>
      <c r="I392" s="94">
        <v>4178222.6587710003</v>
      </c>
      <c r="J392" s="94">
        <v>89172674.269271001</v>
      </c>
      <c r="K392" s="94">
        <v>44222900.399253003</v>
      </c>
      <c r="L392" s="94">
        <v>2512303.4698666665</v>
      </c>
    </row>
    <row r="393" spans="1:12">
      <c r="A393" s="61" t="s">
        <v>184</v>
      </c>
      <c r="B393" s="62" t="s">
        <v>185</v>
      </c>
      <c r="C393" s="59">
        <v>0</v>
      </c>
      <c r="D393" s="94">
        <v>0</v>
      </c>
      <c r="E393" s="94">
        <v>0</v>
      </c>
      <c r="F393" s="94">
        <v>0</v>
      </c>
      <c r="G393" s="94">
        <v>0</v>
      </c>
      <c r="H393" s="94">
        <v>0</v>
      </c>
      <c r="I393" s="94">
        <v>0</v>
      </c>
      <c r="J393" s="94">
        <v>328.29</v>
      </c>
      <c r="K393" s="94">
        <v>0</v>
      </c>
      <c r="L393" s="94">
        <v>0</v>
      </c>
    </row>
    <row r="394" spans="1:12">
      <c r="A394" s="61" t="s">
        <v>186</v>
      </c>
      <c r="B394" s="66" t="s">
        <v>187</v>
      </c>
      <c r="C394" s="59">
        <v>0</v>
      </c>
      <c r="D394" s="94">
        <v>0</v>
      </c>
      <c r="E394" s="94">
        <v>0</v>
      </c>
      <c r="F394" s="94">
        <v>0</v>
      </c>
      <c r="G394" s="94">
        <v>0</v>
      </c>
      <c r="H394" s="94">
        <v>0</v>
      </c>
      <c r="I394" s="94">
        <v>0</v>
      </c>
      <c r="J394" s="94">
        <v>0</v>
      </c>
      <c r="K394" s="94">
        <v>0</v>
      </c>
      <c r="L394" s="94">
        <v>0</v>
      </c>
    </row>
    <row r="395" spans="1:12">
      <c r="A395" s="61" t="s">
        <v>188</v>
      </c>
      <c r="B395" s="66" t="s">
        <v>189</v>
      </c>
      <c r="C395" s="59">
        <v>0</v>
      </c>
      <c r="D395" s="94">
        <v>0</v>
      </c>
      <c r="E395" s="94">
        <v>0</v>
      </c>
      <c r="F395" s="94">
        <v>0</v>
      </c>
      <c r="G395" s="94">
        <v>0</v>
      </c>
      <c r="H395" s="94">
        <v>0</v>
      </c>
      <c r="I395" s="94">
        <v>0</v>
      </c>
      <c r="J395" s="94">
        <v>0</v>
      </c>
      <c r="K395" s="94">
        <v>0</v>
      </c>
      <c r="L395" s="94">
        <v>0</v>
      </c>
    </row>
    <row r="396" spans="1:12">
      <c r="A396" s="61" t="s">
        <v>190</v>
      </c>
      <c r="B396" s="66" t="s">
        <v>191</v>
      </c>
      <c r="C396" s="59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328.29</v>
      </c>
      <c r="K396" s="94">
        <v>0</v>
      </c>
      <c r="L396" s="94">
        <v>0</v>
      </c>
    </row>
    <row r="397" spans="1:12">
      <c r="A397" s="61" t="s">
        <v>192</v>
      </c>
      <c r="B397" s="62" t="s">
        <v>193</v>
      </c>
      <c r="C397" s="59">
        <v>0</v>
      </c>
      <c r="D397" s="94">
        <v>0</v>
      </c>
      <c r="E397" s="94">
        <v>0</v>
      </c>
      <c r="F397" s="94">
        <v>2360785.5359999998</v>
      </c>
      <c r="G397" s="94">
        <v>2768532.1979999999</v>
      </c>
      <c r="H397" s="94">
        <v>5222549.3705000002</v>
      </c>
      <c r="I397" s="94">
        <v>6340282.1367840003</v>
      </c>
      <c r="J397" s="94">
        <v>4070987.0639453335</v>
      </c>
      <c r="K397" s="94">
        <v>3341604.8604899999</v>
      </c>
      <c r="L397" s="94">
        <v>3591397.0896000001</v>
      </c>
    </row>
    <row r="398" spans="1:12">
      <c r="A398" s="61" t="s">
        <v>194</v>
      </c>
      <c r="B398" s="62" t="s">
        <v>195</v>
      </c>
      <c r="C398" s="59">
        <v>0</v>
      </c>
      <c r="D398" s="94">
        <v>0</v>
      </c>
      <c r="E398" s="94">
        <v>0</v>
      </c>
      <c r="F398" s="94">
        <v>0</v>
      </c>
      <c r="G398" s="94">
        <v>37962</v>
      </c>
      <c r="H398" s="94">
        <v>0</v>
      </c>
      <c r="I398" s="94">
        <v>0</v>
      </c>
      <c r="J398" s="94">
        <v>0</v>
      </c>
      <c r="K398" s="94">
        <v>507932.23000000004</v>
      </c>
      <c r="L398" s="94">
        <v>0</v>
      </c>
    </row>
    <row r="399" spans="1:12">
      <c r="A399" s="61" t="s">
        <v>196</v>
      </c>
      <c r="B399" s="62" t="s">
        <v>197</v>
      </c>
      <c r="C399" s="59">
        <v>0</v>
      </c>
      <c r="D399" s="94">
        <v>0</v>
      </c>
      <c r="E399" s="94">
        <v>0</v>
      </c>
      <c r="F399" s="94">
        <v>0</v>
      </c>
      <c r="G399" s="94">
        <v>0</v>
      </c>
      <c r="H399" s="94">
        <v>0</v>
      </c>
      <c r="I399" s="94">
        <v>9589387.3279340006</v>
      </c>
      <c r="J399" s="94">
        <v>14229883.259512</v>
      </c>
      <c r="K399" s="94">
        <v>0</v>
      </c>
      <c r="L399" s="94">
        <v>0</v>
      </c>
    </row>
    <row r="400" spans="1:12">
      <c r="A400" s="57" t="s">
        <v>198</v>
      </c>
      <c r="B400" s="60" t="s">
        <v>199</v>
      </c>
      <c r="C400" s="59">
        <v>0</v>
      </c>
      <c r="D400" s="94">
        <v>0</v>
      </c>
      <c r="E400" s="94">
        <v>0</v>
      </c>
      <c r="F400" s="94">
        <v>0</v>
      </c>
      <c r="G400" s="94">
        <v>0</v>
      </c>
      <c r="H400" s="94">
        <v>220667.99937765519</v>
      </c>
      <c r="I400" s="94">
        <v>659774.98</v>
      </c>
      <c r="J400" s="94">
        <v>0</v>
      </c>
      <c r="K400" s="94">
        <v>0</v>
      </c>
      <c r="L400" s="94">
        <v>4991880.4714919999</v>
      </c>
    </row>
    <row r="401" spans="1:12">
      <c r="A401" s="57" t="s">
        <v>200</v>
      </c>
      <c r="B401" s="60" t="s">
        <v>201</v>
      </c>
      <c r="C401" s="59">
        <v>0</v>
      </c>
      <c r="D401" s="94">
        <v>0</v>
      </c>
      <c r="E401" s="94">
        <v>0</v>
      </c>
      <c r="F401" s="94">
        <v>0</v>
      </c>
      <c r="G401" s="94">
        <v>0</v>
      </c>
      <c r="H401" s="94">
        <v>155206.79856499998</v>
      </c>
      <c r="I401" s="94">
        <v>0</v>
      </c>
      <c r="J401" s="94">
        <v>167923.93</v>
      </c>
      <c r="K401" s="94">
        <v>0</v>
      </c>
      <c r="L401" s="94">
        <v>0</v>
      </c>
    </row>
    <row r="402" spans="1:12">
      <c r="A402" s="57" t="s">
        <v>202</v>
      </c>
      <c r="B402" s="60" t="s">
        <v>203</v>
      </c>
      <c r="C402" s="59">
        <v>0</v>
      </c>
      <c r="D402" s="94">
        <v>0</v>
      </c>
      <c r="E402" s="94">
        <v>0</v>
      </c>
      <c r="F402" s="94">
        <v>0</v>
      </c>
      <c r="G402" s="94">
        <v>0</v>
      </c>
      <c r="H402" s="94">
        <v>0</v>
      </c>
      <c r="I402" s="94">
        <v>0</v>
      </c>
      <c r="J402" s="94">
        <v>366995.391</v>
      </c>
      <c r="K402" s="94">
        <v>0</v>
      </c>
      <c r="L402" s="94">
        <v>0</v>
      </c>
    </row>
    <row r="403" spans="1:12">
      <c r="A403" s="61" t="s">
        <v>204</v>
      </c>
      <c r="B403" s="62" t="s">
        <v>205</v>
      </c>
      <c r="C403" s="59">
        <v>0</v>
      </c>
      <c r="D403" s="94">
        <v>0</v>
      </c>
      <c r="E403" s="94">
        <v>0</v>
      </c>
      <c r="F403" s="94">
        <v>0</v>
      </c>
      <c r="G403" s="94">
        <v>0</v>
      </c>
      <c r="H403" s="94">
        <v>0</v>
      </c>
      <c r="I403" s="94">
        <v>0</v>
      </c>
      <c r="J403" s="94">
        <v>366995.391</v>
      </c>
      <c r="K403" s="94">
        <v>0</v>
      </c>
      <c r="L403" s="94">
        <v>0</v>
      </c>
    </row>
    <row r="404" spans="1:12">
      <c r="A404" s="67" t="s">
        <v>206</v>
      </c>
      <c r="B404" s="62" t="s">
        <v>207</v>
      </c>
      <c r="C404" s="59">
        <v>0</v>
      </c>
      <c r="D404" s="94">
        <v>0</v>
      </c>
      <c r="E404" s="94">
        <v>0</v>
      </c>
      <c r="F404" s="94">
        <v>0</v>
      </c>
      <c r="G404" s="94">
        <v>0</v>
      </c>
      <c r="H404" s="94">
        <v>0</v>
      </c>
      <c r="I404" s="94">
        <v>0</v>
      </c>
      <c r="J404" s="94">
        <v>0</v>
      </c>
      <c r="K404" s="94">
        <v>0</v>
      </c>
      <c r="L404" s="94">
        <v>0</v>
      </c>
    </row>
    <row r="405" spans="1:12">
      <c r="A405" s="61" t="s">
        <v>208</v>
      </c>
      <c r="B405" s="66" t="s">
        <v>209</v>
      </c>
      <c r="C405" s="59">
        <v>0</v>
      </c>
      <c r="D405" s="94">
        <v>0</v>
      </c>
      <c r="E405" s="94">
        <v>0</v>
      </c>
      <c r="F405" s="94">
        <v>0</v>
      </c>
      <c r="G405" s="94">
        <v>0</v>
      </c>
      <c r="H405" s="94">
        <v>0</v>
      </c>
      <c r="I405" s="94">
        <v>0</v>
      </c>
      <c r="J405" s="94">
        <v>0</v>
      </c>
      <c r="K405" s="94">
        <v>0</v>
      </c>
      <c r="L405" s="94">
        <v>0</v>
      </c>
    </row>
    <row r="406" spans="1:12">
      <c r="A406" s="61" t="s">
        <v>210</v>
      </c>
      <c r="B406" s="66" t="s">
        <v>211</v>
      </c>
      <c r="C406" s="59">
        <v>0</v>
      </c>
      <c r="D406" s="94">
        <v>0</v>
      </c>
      <c r="E406" s="94">
        <v>0</v>
      </c>
      <c r="F406" s="94">
        <v>0</v>
      </c>
      <c r="G406" s="94">
        <v>0</v>
      </c>
      <c r="H406" s="94">
        <v>0</v>
      </c>
      <c r="I406" s="94">
        <v>0</v>
      </c>
      <c r="J406" s="94">
        <v>0</v>
      </c>
      <c r="K406" s="94">
        <v>0</v>
      </c>
      <c r="L406" s="94">
        <v>0</v>
      </c>
    </row>
    <row r="407" spans="1:12">
      <c r="A407" s="61" t="s">
        <v>212</v>
      </c>
      <c r="B407" s="68" t="s">
        <v>213</v>
      </c>
      <c r="C407" s="59">
        <v>0</v>
      </c>
      <c r="D407" s="94">
        <v>0</v>
      </c>
      <c r="E407" s="94">
        <v>0</v>
      </c>
      <c r="F407" s="94">
        <v>0</v>
      </c>
      <c r="G407" s="94">
        <v>0</v>
      </c>
      <c r="H407" s="94">
        <v>0</v>
      </c>
      <c r="I407" s="94">
        <v>0</v>
      </c>
      <c r="J407" s="94">
        <v>0</v>
      </c>
      <c r="K407" s="94">
        <v>0</v>
      </c>
      <c r="L407" s="94">
        <v>0</v>
      </c>
    </row>
    <row r="408" spans="1:12" ht="25.5">
      <c r="A408" s="61" t="s">
        <v>214</v>
      </c>
      <c r="B408" s="68" t="s">
        <v>215</v>
      </c>
      <c r="C408" s="59">
        <v>0</v>
      </c>
      <c r="D408" s="94">
        <v>0</v>
      </c>
      <c r="E408" s="94">
        <v>0</v>
      </c>
      <c r="F408" s="94">
        <v>0</v>
      </c>
      <c r="G408" s="94">
        <v>0</v>
      </c>
      <c r="H408" s="94">
        <v>0</v>
      </c>
      <c r="I408" s="94">
        <v>0</v>
      </c>
      <c r="J408" s="94">
        <v>0</v>
      </c>
      <c r="K408" s="94">
        <v>0</v>
      </c>
      <c r="L408" s="94">
        <v>0</v>
      </c>
    </row>
    <row r="409" spans="1:12" ht="25.5">
      <c r="A409" s="57" t="s">
        <v>216</v>
      </c>
      <c r="B409" s="58" t="s">
        <v>217</v>
      </c>
      <c r="C409" s="59">
        <v>0</v>
      </c>
      <c r="D409" s="94">
        <v>0</v>
      </c>
      <c r="E409" s="94">
        <v>0</v>
      </c>
      <c r="F409" s="94">
        <v>0</v>
      </c>
      <c r="G409" s="94">
        <v>0</v>
      </c>
      <c r="H409" s="94">
        <v>0</v>
      </c>
      <c r="I409" s="94">
        <v>0</v>
      </c>
      <c r="J409" s="94">
        <v>0</v>
      </c>
      <c r="K409" s="94">
        <v>0</v>
      </c>
      <c r="L409" s="94">
        <v>0</v>
      </c>
    </row>
    <row r="410" spans="1:12">
      <c r="A410" s="57" t="s">
        <v>218</v>
      </c>
      <c r="B410" s="60" t="s">
        <v>219</v>
      </c>
      <c r="C410" s="59">
        <v>0</v>
      </c>
      <c r="D410" s="94">
        <v>0</v>
      </c>
      <c r="E410" s="94">
        <v>0</v>
      </c>
      <c r="F410" s="94">
        <v>0</v>
      </c>
      <c r="G410" s="94">
        <v>0</v>
      </c>
      <c r="H410" s="94">
        <v>0</v>
      </c>
      <c r="I410" s="94">
        <v>0</v>
      </c>
      <c r="J410" s="94">
        <v>0</v>
      </c>
      <c r="K410" s="94">
        <v>0</v>
      </c>
      <c r="L410" s="94">
        <v>0</v>
      </c>
    </row>
    <row r="411" spans="1:12" ht="25.5">
      <c r="A411" s="57" t="s">
        <v>220</v>
      </c>
      <c r="B411" s="60" t="s">
        <v>221</v>
      </c>
      <c r="C411" s="59">
        <v>0</v>
      </c>
      <c r="D411" s="94">
        <v>0</v>
      </c>
      <c r="E411" s="94">
        <v>0</v>
      </c>
      <c r="F411" s="94">
        <v>0</v>
      </c>
      <c r="G411" s="94">
        <v>0</v>
      </c>
      <c r="H411" s="94">
        <v>0</v>
      </c>
      <c r="I411" s="94">
        <v>0</v>
      </c>
      <c r="J411" s="94">
        <v>0</v>
      </c>
      <c r="K411" s="94">
        <v>0</v>
      </c>
      <c r="L411" s="94">
        <v>0</v>
      </c>
    </row>
    <row r="412" spans="1:12" ht="25.5">
      <c r="A412" s="57" t="s">
        <v>222</v>
      </c>
      <c r="B412" s="60" t="s">
        <v>223</v>
      </c>
      <c r="C412" s="59">
        <v>0</v>
      </c>
      <c r="D412" s="94">
        <v>0</v>
      </c>
      <c r="E412" s="94">
        <v>0</v>
      </c>
      <c r="F412" s="94">
        <v>0</v>
      </c>
      <c r="G412" s="94">
        <v>0</v>
      </c>
      <c r="H412" s="94">
        <v>0</v>
      </c>
      <c r="I412" s="94">
        <v>0</v>
      </c>
      <c r="J412" s="94">
        <v>0</v>
      </c>
      <c r="K412" s="94">
        <v>0</v>
      </c>
      <c r="L412" s="94">
        <v>0</v>
      </c>
    </row>
    <row r="413" spans="1:12" ht="38.25">
      <c r="A413" s="57" t="s">
        <v>224</v>
      </c>
      <c r="B413" s="60" t="s">
        <v>225</v>
      </c>
      <c r="C413" s="59">
        <v>0</v>
      </c>
      <c r="D413" s="94">
        <v>0</v>
      </c>
      <c r="E413" s="94">
        <v>0</v>
      </c>
      <c r="F413" s="94">
        <v>0</v>
      </c>
      <c r="G413" s="94">
        <v>0</v>
      </c>
      <c r="H413" s="94">
        <v>0</v>
      </c>
      <c r="I413" s="94">
        <v>0</v>
      </c>
      <c r="J413" s="94">
        <v>0</v>
      </c>
      <c r="K413" s="94">
        <v>0</v>
      </c>
      <c r="L413" s="94">
        <v>0</v>
      </c>
    </row>
    <row r="414" spans="1:12" ht="25.5">
      <c r="A414" s="57" t="s">
        <v>226</v>
      </c>
      <c r="B414" s="60" t="s">
        <v>227</v>
      </c>
      <c r="C414" s="59">
        <v>0</v>
      </c>
      <c r="D414" s="94">
        <v>0</v>
      </c>
      <c r="E414" s="94">
        <v>0</v>
      </c>
      <c r="F414" s="94">
        <v>0</v>
      </c>
      <c r="G414" s="94">
        <v>0</v>
      </c>
      <c r="H414" s="94">
        <v>0</v>
      </c>
      <c r="I414" s="94">
        <v>0</v>
      </c>
      <c r="J414" s="94">
        <v>0</v>
      </c>
      <c r="K414" s="94">
        <v>0</v>
      </c>
      <c r="L414" s="94">
        <v>0</v>
      </c>
    </row>
    <row r="415" spans="1:12" ht="25.5">
      <c r="A415" s="57" t="s">
        <v>228</v>
      </c>
      <c r="B415" s="58" t="s">
        <v>229</v>
      </c>
      <c r="C415" s="59">
        <v>983892.65</v>
      </c>
      <c r="D415" s="94">
        <v>10912332</v>
      </c>
      <c r="E415" s="94">
        <v>8867890</v>
      </c>
      <c r="F415" s="94">
        <v>9146303.9039999992</v>
      </c>
      <c r="G415" s="94">
        <v>9838626</v>
      </c>
      <c r="H415" s="94">
        <v>1436166.27431</v>
      </c>
      <c r="I415" s="94">
        <v>32387.047699999999</v>
      </c>
      <c r="J415" s="94">
        <v>0</v>
      </c>
      <c r="K415" s="94">
        <v>209814.8</v>
      </c>
      <c r="L415" s="94">
        <v>598500.30000000005</v>
      </c>
    </row>
    <row r="416" spans="1:12">
      <c r="A416" s="57" t="s">
        <v>230</v>
      </c>
      <c r="B416" s="60" t="s">
        <v>71</v>
      </c>
      <c r="C416" s="59">
        <v>0</v>
      </c>
      <c r="D416" s="94">
        <v>0</v>
      </c>
      <c r="E416" s="94">
        <v>0</v>
      </c>
      <c r="F416" s="94">
        <v>0</v>
      </c>
      <c r="G416" s="94">
        <v>0</v>
      </c>
      <c r="H416" s="94">
        <v>0</v>
      </c>
      <c r="I416" s="94">
        <v>0</v>
      </c>
      <c r="J416" s="94">
        <v>0</v>
      </c>
      <c r="K416" s="94">
        <v>0</v>
      </c>
      <c r="L416" s="94">
        <v>0</v>
      </c>
    </row>
    <row r="417" spans="1:12">
      <c r="A417" s="57" t="s">
        <v>231</v>
      </c>
      <c r="B417" s="60" t="s">
        <v>232</v>
      </c>
      <c r="C417" s="59">
        <v>0</v>
      </c>
      <c r="D417" s="94">
        <v>0</v>
      </c>
      <c r="E417" s="94">
        <v>0</v>
      </c>
      <c r="F417" s="94">
        <v>0</v>
      </c>
      <c r="G417" s="94">
        <v>0</v>
      </c>
      <c r="H417" s="94">
        <v>0</v>
      </c>
      <c r="I417" s="94">
        <v>0</v>
      </c>
      <c r="J417" s="94">
        <v>0</v>
      </c>
      <c r="K417" s="94">
        <v>0</v>
      </c>
      <c r="L417" s="94">
        <v>0</v>
      </c>
    </row>
    <row r="418" spans="1:12" ht="25.5">
      <c r="A418" s="69" t="s">
        <v>233</v>
      </c>
      <c r="B418" s="49" t="s">
        <v>234</v>
      </c>
      <c r="C418" s="59">
        <v>983892.65</v>
      </c>
      <c r="D418" s="94">
        <v>10912332</v>
      </c>
      <c r="E418" s="94">
        <v>8867890</v>
      </c>
      <c r="F418" s="94">
        <v>9146303.9039999992</v>
      </c>
      <c r="G418" s="94">
        <v>9838626</v>
      </c>
      <c r="H418" s="94">
        <v>1436166.27431</v>
      </c>
      <c r="I418" s="94">
        <v>32387.047699999999</v>
      </c>
      <c r="J418" s="94">
        <v>0</v>
      </c>
      <c r="K418" s="94">
        <v>209814.8</v>
      </c>
      <c r="L418" s="94">
        <v>598500.30000000005</v>
      </c>
    </row>
    <row r="419" spans="1:12">
      <c r="A419" s="57" t="s">
        <v>235</v>
      </c>
      <c r="B419" s="49" t="s">
        <v>103</v>
      </c>
      <c r="C419" s="59">
        <v>0</v>
      </c>
      <c r="D419" s="94">
        <v>0</v>
      </c>
      <c r="E419" s="94">
        <v>0</v>
      </c>
      <c r="F419" s="94">
        <v>0</v>
      </c>
      <c r="G419" s="94">
        <v>0</v>
      </c>
      <c r="H419" s="94">
        <v>0</v>
      </c>
      <c r="I419" s="94">
        <v>0</v>
      </c>
      <c r="J419" s="94">
        <v>0</v>
      </c>
      <c r="K419" s="94">
        <v>0</v>
      </c>
      <c r="L419" s="94">
        <v>0</v>
      </c>
    </row>
    <row r="420" spans="1:12">
      <c r="A420" s="57" t="s">
        <v>236</v>
      </c>
      <c r="B420" s="58" t="s">
        <v>237</v>
      </c>
      <c r="C420" s="59">
        <v>60730</v>
      </c>
      <c r="D420" s="94">
        <v>160210</v>
      </c>
      <c r="E420" s="94">
        <v>0</v>
      </c>
      <c r="F420" s="94">
        <v>0</v>
      </c>
      <c r="G420" s="94">
        <v>0</v>
      </c>
      <c r="H420" s="94">
        <v>0</v>
      </c>
      <c r="I420" s="94">
        <v>0</v>
      </c>
      <c r="J420" s="94">
        <v>0</v>
      </c>
      <c r="K420" s="94">
        <v>586170.51580679475</v>
      </c>
      <c r="L420" s="94">
        <v>0</v>
      </c>
    </row>
    <row r="421" spans="1:12">
      <c r="A421" s="57" t="s">
        <v>238</v>
      </c>
      <c r="B421" s="60" t="s">
        <v>239</v>
      </c>
      <c r="C421" s="59">
        <v>0</v>
      </c>
      <c r="D421" s="94">
        <v>160210</v>
      </c>
      <c r="E421" s="94">
        <v>0</v>
      </c>
      <c r="F421" s="94">
        <v>0</v>
      </c>
      <c r="G421" s="94">
        <v>0</v>
      </c>
      <c r="H421" s="94">
        <v>0</v>
      </c>
      <c r="I421" s="94">
        <v>0</v>
      </c>
      <c r="J421" s="94">
        <v>0</v>
      </c>
      <c r="K421" s="94">
        <v>0</v>
      </c>
      <c r="L421" s="94">
        <v>0</v>
      </c>
    </row>
    <row r="422" spans="1:12" ht="25.5">
      <c r="A422" s="61" t="s">
        <v>240</v>
      </c>
      <c r="B422" s="62" t="s">
        <v>241</v>
      </c>
      <c r="C422" s="59">
        <v>0</v>
      </c>
      <c r="D422" s="94">
        <v>160210</v>
      </c>
      <c r="E422" s="94">
        <v>0</v>
      </c>
      <c r="F422" s="94">
        <v>0</v>
      </c>
      <c r="G422" s="94">
        <v>0</v>
      </c>
      <c r="H422" s="94">
        <v>0</v>
      </c>
      <c r="I422" s="94">
        <v>0</v>
      </c>
      <c r="J422" s="94">
        <v>0</v>
      </c>
      <c r="K422" s="94">
        <v>0</v>
      </c>
      <c r="L422" s="94">
        <v>0</v>
      </c>
    </row>
    <row r="423" spans="1:12" ht="25.5">
      <c r="A423" s="61" t="s">
        <v>242</v>
      </c>
      <c r="B423" s="62" t="s">
        <v>109</v>
      </c>
      <c r="C423" s="59">
        <v>0</v>
      </c>
      <c r="D423" s="94">
        <v>0</v>
      </c>
      <c r="E423" s="94">
        <v>0</v>
      </c>
      <c r="F423" s="94">
        <v>0</v>
      </c>
      <c r="G423" s="94">
        <v>0</v>
      </c>
      <c r="H423" s="94">
        <v>0</v>
      </c>
      <c r="I423" s="94">
        <v>0</v>
      </c>
      <c r="J423" s="94">
        <v>0</v>
      </c>
      <c r="K423" s="94">
        <v>0</v>
      </c>
      <c r="L423" s="94">
        <v>0</v>
      </c>
    </row>
    <row r="424" spans="1:12" ht="25.5">
      <c r="A424" s="61" t="s">
        <v>243</v>
      </c>
      <c r="B424" s="62" t="s">
        <v>111</v>
      </c>
      <c r="C424" s="59">
        <v>0</v>
      </c>
      <c r="D424" s="94">
        <v>0</v>
      </c>
      <c r="E424" s="94">
        <v>0</v>
      </c>
      <c r="F424" s="94">
        <v>0</v>
      </c>
      <c r="G424" s="94">
        <v>0</v>
      </c>
      <c r="H424" s="94">
        <v>0</v>
      </c>
      <c r="I424" s="94">
        <v>0</v>
      </c>
      <c r="J424" s="94">
        <v>0</v>
      </c>
      <c r="K424" s="94">
        <v>0</v>
      </c>
      <c r="L424" s="94">
        <v>0</v>
      </c>
    </row>
    <row r="425" spans="1:12">
      <c r="A425" s="57" t="s">
        <v>244</v>
      </c>
      <c r="B425" s="60" t="s">
        <v>245</v>
      </c>
      <c r="C425" s="59">
        <v>0</v>
      </c>
      <c r="D425" s="94">
        <v>0</v>
      </c>
      <c r="E425" s="94">
        <v>0</v>
      </c>
      <c r="F425" s="94">
        <v>0</v>
      </c>
      <c r="G425" s="94">
        <v>0</v>
      </c>
      <c r="H425" s="94">
        <v>0</v>
      </c>
      <c r="I425" s="94">
        <v>0</v>
      </c>
      <c r="J425" s="94">
        <v>0</v>
      </c>
      <c r="K425" s="94">
        <v>0</v>
      </c>
      <c r="L425" s="94">
        <v>0</v>
      </c>
    </row>
    <row r="426" spans="1:12">
      <c r="A426" s="61" t="s">
        <v>246</v>
      </c>
      <c r="B426" s="60" t="s">
        <v>247</v>
      </c>
      <c r="C426" s="59">
        <v>0</v>
      </c>
      <c r="D426" s="94">
        <v>0</v>
      </c>
      <c r="E426" s="94">
        <v>0</v>
      </c>
      <c r="F426" s="94">
        <v>0</v>
      </c>
      <c r="G426" s="94">
        <v>0</v>
      </c>
      <c r="H426" s="94">
        <v>0</v>
      </c>
      <c r="I426" s="94">
        <v>0</v>
      </c>
      <c r="J426" s="94">
        <v>0</v>
      </c>
      <c r="K426" s="94">
        <v>0</v>
      </c>
      <c r="L426" s="94">
        <v>0</v>
      </c>
    </row>
    <row r="427" spans="1:12">
      <c r="A427" s="61" t="s">
        <v>248</v>
      </c>
      <c r="B427" s="60" t="s">
        <v>249</v>
      </c>
      <c r="C427" s="59">
        <v>0</v>
      </c>
      <c r="D427" s="94">
        <v>0</v>
      </c>
      <c r="E427" s="94">
        <v>0</v>
      </c>
      <c r="F427" s="94">
        <v>0</v>
      </c>
      <c r="G427" s="94">
        <v>0</v>
      </c>
      <c r="H427" s="94">
        <v>0</v>
      </c>
      <c r="I427" s="94">
        <v>0</v>
      </c>
      <c r="J427" s="94">
        <v>0</v>
      </c>
      <c r="K427" s="94">
        <v>0</v>
      </c>
      <c r="L427" s="94">
        <v>0</v>
      </c>
    </row>
    <row r="428" spans="1:12">
      <c r="A428" s="57" t="s">
        <v>250</v>
      </c>
      <c r="B428" s="60" t="s">
        <v>251</v>
      </c>
      <c r="C428" s="59">
        <v>0</v>
      </c>
      <c r="D428" s="94">
        <v>0</v>
      </c>
      <c r="E428" s="94">
        <v>0</v>
      </c>
      <c r="F428" s="94">
        <v>0</v>
      </c>
      <c r="G428" s="94">
        <v>0</v>
      </c>
      <c r="H428" s="94">
        <v>0</v>
      </c>
      <c r="I428" s="94">
        <v>0</v>
      </c>
      <c r="J428" s="94">
        <v>0</v>
      </c>
      <c r="K428" s="94">
        <v>0</v>
      </c>
      <c r="L428" s="94">
        <v>0</v>
      </c>
    </row>
    <row r="429" spans="1:12" ht="25.5">
      <c r="A429" s="61" t="s">
        <v>252</v>
      </c>
      <c r="B429" s="62" t="s">
        <v>253</v>
      </c>
      <c r="C429" s="59">
        <v>0</v>
      </c>
      <c r="D429" s="94">
        <v>0</v>
      </c>
      <c r="E429" s="94">
        <v>0</v>
      </c>
      <c r="F429" s="94">
        <v>0</v>
      </c>
      <c r="G429" s="94">
        <v>0</v>
      </c>
      <c r="H429" s="94">
        <v>0</v>
      </c>
      <c r="I429" s="94">
        <v>0</v>
      </c>
      <c r="J429" s="94">
        <v>0</v>
      </c>
      <c r="K429" s="94">
        <v>0</v>
      </c>
      <c r="L429" s="94">
        <v>0</v>
      </c>
    </row>
    <row r="430" spans="1:12">
      <c r="A430" s="61" t="s">
        <v>254</v>
      </c>
      <c r="B430" s="62" t="s">
        <v>255</v>
      </c>
      <c r="C430" s="59">
        <v>0</v>
      </c>
      <c r="D430" s="94">
        <v>0</v>
      </c>
      <c r="E430" s="94">
        <v>0</v>
      </c>
      <c r="F430" s="94">
        <v>0</v>
      </c>
      <c r="G430" s="94">
        <v>0</v>
      </c>
      <c r="H430" s="94">
        <v>0</v>
      </c>
      <c r="I430" s="94">
        <v>0</v>
      </c>
      <c r="J430" s="94">
        <v>0</v>
      </c>
      <c r="K430" s="94">
        <v>0</v>
      </c>
      <c r="L430" s="94">
        <v>0</v>
      </c>
    </row>
    <row r="431" spans="1:12">
      <c r="A431" s="57" t="s">
        <v>256</v>
      </c>
      <c r="B431" s="71" t="s">
        <v>101</v>
      </c>
      <c r="C431" s="59">
        <v>0</v>
      </c>
      <c r="D431" s="94">
        <v>0</v>
      </c>
      <c r="E431" s="94">
        <v>0</v>
      </c>
      <c r="F431" s="94">
        <v>0</v>
      </c>
      <c r="G431" s="94">
        <v>0</v>
      </c>
      <c r="H431" s="94">
        <v>0</v>
      </c>
      <c r="I431" s="94">
        <v>0</v>
      </c>
      <c r="J431" s="94">
        <v>0</v>
      </c>
      <c r="K431" s="94">
        <v>0</v>
      </c>
      <c r="L431" s="94">
        <v>0</v>
      </c>
    </row>
    <row r="432" spans="1:12" ht="25.5">
      <c r="A432" s="57" t="s">
        <v>257</v>
      </c>
      <c r="B432" s="60" t="s">
        <v>258</v>
      </c>
      <c r="C432" s="59">
        <v>60730</v>
      </c>
      <c r="D432" s="94">
        <v>0</v>
      </c>
      <c r="E432" s="94">
        <v>0</v>
      </c>
      <c r="F432" s="94">
        <v>0</v>
      </c>
      <c r="G432" s="94">
        <v>0</v>
      </c>
      <c r="H432" s="94">
        <v>0</v>
      </c>
      <c r="I432" s="94">
        <v>0</v>
      </c>
      <c r="J432" s="94">
        <v>0</v>
      </c>
      <c r="K432" s="94">
        <v>586170.51580679475</v>
      </c>
      <c r="L432" s="94">
        <v>0</v>
      </c>
    </row>
    <row r="433" spans="1:12">
      <c r="A433" s="57" t="s">
        <v>259</v>
      </c>
      <c r="B433" s="58" t="s">
        <v>260</v>
      </c>
      <c r="C433" s="59">
        <v>0</v>
      </c>
      <c r="D433" s="94">
        <v>0</v>
      </c>
      <c r="E433" s="94">
        <v>0</v>
      </c>
      <c r="F433" s="94">
        <v>0</v>
      </c>
      <c r="G433" s="94">
        <v>0</v>
      </c>
      <c r="H433" s="94">
        <v>331963.36305000004</v>
      </c>
      <c r="I433" s="94">
        <v>1218572.302471</v>
      </c>
      <c r="J433" s="94">
        <v>0</v>
      </c>
      <c r="K433" s="94">
        <v>0</v>
      </c>
      <c r="L433" s="94">
        <v>0</v>
      </c>
    </row>
    <row r="434" spans="1:12" ht="25.5">
      <c r="A434" s="57" t="s">
        <v>261</v>
      </c>
      <c r="B434" s="60" t="s">
        <v>262</v>
      </c>
      <c r="C434" s="59">
        <v>0</v>
      </c>
      <c r="D434" s="94">
        <v>0</v>
      </c>
      <c r="E434" s="94">
        <v>0</v>
      </c>
      <c r="F434" s="94">
        <v>0</v>
      </c>
      <c r="G434" s="94">
        <v>0</v>
      </c>
      <c r="H434" s="94">
        <v>0</v>
      </c>
      <c r="I434" s="94">
        <v>0</v>
      </c>
      <c r="J434" s="94">
        <v>0</v>
      </c>
      <c r="K434" s="94">
        <v>0</v>
      </c>
      <c r="L434" s="94">
        <v>0</v>
      </c>
    </row>
    <row r="435" spans="1:12" ht="25.5">
      <c r="A435" s="57" t="s">
        <v>263</v>
      </c>
      <c r="B435" s="60" t="s">
        <v>264</v>
      </c>
      <c r="C435" s="59">
        <v>0</v>
      </c>
      <c r="D435" s="94">
        <v>0</v>
      </c>
      <c r="E435" s="94">
        <v>0</v>
      </c>
      <c r="F435" s="94">
        <v>0</v>
      </c>
      <c r="G435" s="94">
        <v>0</v>
      </c>
      <c r="H435" s="94">
        <v>0</v>
      </c>
      <c r="I435" s="94">
        <v>0</v>
      </c>
      <c r="J435" s="94">
        <v>0</v>
      </c>
      <c r="K435" s="94">
        <v>0</v>
      </c>
      <c r="L435" s="94">
        <v>0</v>
      </c>
    </row>
    <row r="436" spans="1:12" ht="25.5">
      <c r="A436" s="69" t="s">
        <v>265</v>
      </c>
      <c r="B436" s="49" t="s">
        <v>266</v>
      </c>
      <c r="C436" s="59">
        <v>0</v>
      </c>
      <c r="D436" s="94">
        <v>0</v>
      </c>
      <c r="E436" s="94">
        <v>0</v>
      </c>
      <c r="F436" s="94">
        <v>0</v>
      </c>
      <c r="G436" s="94">
        <v>0</v>
      </c>
      <c r="H436" s="94">
        <v>331963.36305000004</v>
      </c>
      <c r="I436" s="94">
        <v>1218572.302471</v>
      </c>
      <c r="J436" s="94">
        <v>0</v>
      </c>
      <c r="K436" s="94">
        <v>0</v>
      </c>
      <c r="L436" s="94">
        <v>0</v>
      </c>
    </row>
    <row r="437" spans="1:12" ht="24">
      <c r="A437" s="69" t="s">
        <v>267</v>
      </c>
      <c r="B437" s="72" t="s">
        <v>268</v>
      </c>
      <c r="C437" s="59">
        <v>0</v>
      </c>
      <c r="D437" s="94">
        <v>0</v>
      </c>
      <c r="E437" s="94">
        <v>0</v>
      </c>
      <c r="F437" s="94">
        <v>7839.36</v>
      </c>
      <c r="G437" s="94">
        <v>0</v>
      </c>
      <c r="H437" s="94">
        <v>258594.23282</v>
      </c>
      <c r="I437" s="94">
        <v>15277182.523920666</v>
      </c>
      <c r="J437" s="94">
        <v>10564464.271355562</v>
      </c>
      <c r="K437" s="94">
        <v>4183039.9476649994</v>
      </c>
      <c r="L437" s="94">
        <v>11088501.009125</v>
      </c>
    </row>
    <row r="438" spans="1:12">
      <c r="A438" s="69" t="s">
        <v>269</v>
      </c>
      <c r="B438" s="49" t="s">
        <v>270</v>
      </c>
      <c r="C438" s="59">
        <v>0</v>
      </c>
      <c r="D438" s="94">
        <v>0</v>
      </c>
      <c r="E438" s="94">
        <v>0</v>
      </c>
      <c r="F438" s="94">
        <v>0</v>
      </c>
      <c r="G438" s="94">
        <v>0</v>
      </c>
      <c r="H438" s="94">
        <v>0</v>
      </c>
      <c r="I438" s="94">
        <v>0</v>
      </c>
      <c r="J438" s="94">
        <v>0</v>
      </c>
      <c r="K438" s="94">
        <v>67996.399464999995</v>
      </c>
      <c r="L438" s="94">
        <v>0</v>
      </c>
    </row>
    <row r="439" spans="1:12">
      <c r="A439" s="69" t="s">
        <v>271</v>
      </c>
      <c r="B439" s="73" t="s">
        <v>272</v>
      </c>
      <c r="C439" s="59">
        <v>0</v>
      </c>
      <c r="D439" s="94">
        <v>0</v>
      </c>
      <c r="E439" s="94">
        <v>0</v>
      </c>
      <c r="F439" s="94">
        <v>7839.36</v>
      </c>
      <c r="G439" s="94">
        <v>0</v>
      </c>
      <c r="H439" s="94">
        <v>0</v>
      </c>
      <c r="I439" s="94">
        <v>5041827.4786412213</v>
      </c>
      <c r="J439" s="94">
        <v>15799.5034</v>
      </c>
      <c r="K439" s="94">
        <v>0</v>
      </c>
      <c r="L439" s="94">
        <v>0</v>
      </c>
    </row>
    <row r="440" spans="1:12" ht="38.25">
      <c r="A440" s="69" t="s">
        <v>273</v>
      </c>
      <c r="B440" s="74" t="s">
        <v>274</v>
      </c>
      <c r="C440" s="59">
        <v>0</v>
      </c>
      <c r="D440" s="94">
        <v>0</v>
      </c>
      <c r="E440" s="94">
        <v>0</v>
      </c>
      <c r="F440" s="94">
        <v>0</v>
      </c>
      <c r="G440" s="94">
        <v>0</v>
      </c>
      <c r="H440" s="94">
        <v>258594.23282</v>
      </c>
      <c r="I440" s="94">
        <v>10235355.045279445</v>
      </c>
      <c r="J440" s="94">
        <v>10548664.767955562</v>
      </c>
      <c r="K440" s="94">
        <v>4115043.5481999996</v>
      </c>
      <c r="L440" s="94">
        <v>11088501.009125</v>
      </c>
    </row>
    <row r="441" spans="1:12">
      <c r="A441" s="69" t="s">
        <v>275</v>
      </c>
      <c r="B441" s="52" t="s">
        <v>276</v>
      </c>
      <c r="C441" s="59">
        <v>44700896.350000001</v>
      </c>
      <c r="D441" s="94">
        <v>64241873</v>
      </c>
      <c r="E441" s="94">
        <v>41420596</v>
      </c>
      <c r="F441" s="94">
        <v>36039185.459999993</v>
      </c>
      <c r="G441" s="94">
        <v>12040340.416000001</v>
      </c>
      <c r="H441" s="94">
        <v>41982061.771039747</v>
      </c>
      <c r="I441" s="94">
        <v>36104999.707699999</v>
      </c>
      <c r="J441" s="94">
        <v>0</v>
      </c>
      <c r="K441" s="94">
        <v>0</v>
      </c>
      <c r="L441" s="94">
        <v>0</v>
      </c>
    </row>
    <row r="442" spans="1:12">
      <c r="A442" s="57">
        <v>777</v>
      </c>
      <c r="B442" s="58" t="s">
        <v>277</v>
      </c>
      <c r="C442" s="59">
        <v>0</v>
      </c>
      <c r="D442" s="94">
        <v>0</v>
      </c>
      <c r="E442" s="94">
        <v>0</v>
      </c>
      <c r="F442" s="94">
        <v>0</v>
      </c>
      <c r="G442" s="94">
        <v>0</v>
      </c>
      <c r="H442" s="94">
        <v>0</v>
      </c>
      <c r="I442" s="94">
        <v>6719815.8924000002</v>
      </c>
      <c r="J442" s="94">
        <v>0</v>
      </c>
      <c r="K442" s="94">
        <v>0</v>
      </c>
      <c r="L442" s="94">
        <v>0</v>
      </c>
    </row>
    <row r="443" spans="1:12">
      <c r="A443" s="57"/>
      <c r="B443" s="58" t="s">
        <v>278</v>
      </c>
      <c r="C443" s="59">
        <v>46348486</v>
      </c>
      <c r="D443" s="94">
        <v>78939614</v>
      </c>
      <c r="E443" s="94">
        <v>53990969</v>
      </c>
      <c r="F443" s="94">
        <v>51677382.599999994</v>
      </c>
      <c r="G443" s="94">
        <v>28221588.414000001</v>
      </c>
      <c r="H443" s="94">
        <v>60160021.180250011</v>
      </c>
      <c r="I443" s="94">
        <v>127172088.50523466</v>
      </c>
      <c r="J443" s="94">
        <v>169080976.93146056</v>
      </c>
      <c r="K443" s="94">
        <v>104861093.86011435</v>
      </c>
      <c r="L443" s="94">
        <v>59328458.136319667</v>
      </c>
    </row>
    <row r="444" spans="1:12">
      <c r="A444" s="5"/>
      <c r="B444" s="23"/>
      <c r="C444" s="7"/>
      <c r="D444" s="94"/>
      <c r="E444" s="94"/>
      <c r="F444" s="94"/>
      <c r="G444" s="94"/>
      <c r="H444" s="94"/>
      <c r="I444" s="94"/>
      <c r="J444" s="94"/>
      <c r="K444" s="94"/>
      <c r="L444" s="94"/>
    </row>
    <row r="445" spans="1:12">
      <c r="A445" s="5"/>
      <c r="B445" s="23"/>
      <c r="C445" s="7"/>
      <c r="D445" s="94"/>
      <c r="E445" s="94"/>
      <c r="F445" s="94"/>
      <c r="G445" s="94"/>
      <c r="H445" s="94"/>
      <c r="I445" s="94"/>
      <c r="J445" s="94"/>
      <c r="K445" s="94"/>
      <c r="L445" s="94"/>
    </row>
    <row r="446" spans="1:12">
      <c r="A446" s="5"/>
      <c r="B446" s="55" t="s">
        <v>282</v>
      </c>
      <c r="C446" s="56" t="s">
        <v>127</v>
      </c>
      <c r="D446" s="94" t="s">
        <v>127</v>
      </c>
      <c r="E446" s="94" t="s">
        <v>127</v>
      </c>
      <c r="F446" s="94" t="s">
        <v>127</v>
      </c>
      <c r="G446" s="94" t="s">
        <v>127</v>
      </c>
      <c r="H446" s="94" t="s">
        <v>127</v>
      </c>
      <c r="I446" s="94" t="s">
        <v>127</v>
      </c>
      <c r="J446" s="94" t="s">
        <v>127</v>
      </c>
      <c r="K446" s="94" t="s">
        <v>127</v>
      </c>
      <c r="L446" s="94" t="s">
        <v>127</v>
      </c>
    </row>
    <row r="447" spans="1:12">
      <c r="A447" s="57" t="s">
        <v>283</v>
      </c>
      <c r="B447" s="75" t="s">
        <v>284</v>
      </c>
      <c r="C447" s="7">
        <v>239461997.59007463</v>
      </c>
      <c r="D447" s="94">
        <v>260769033.6929746</v>
      </c>
      <c r="E447" s="94">
        <v>296895413.58255374</v>
      </c>
      <c r="F447" s="94">
        <v>353727241.99611199</v>
      </c>
      <c r="G447" s="94">
        <v>409377405.54584652</v>
      </c>
      <c r="H447" s="94">
        <v>477093215.48843175</v>
      </c>
      <c r="I447" s="94">
        <v>560016071.16588819</v>
      </c>
      <c r="J447" s="94">
        <v>656160832.00273871</v>
      </c>
      <c r="K447" s="94">
        <v>703702664.35667682</v>
      </c>
      <c r="L447" s="94">
        <v>765621670.14616704</v>
      </c>
    </row>
    <row r="448" spans="1:12">
      <c r="A448" s="57" t="s">
        <v>285</v>
      </c>
      <c r="B448" s="60" t="s">
        <v>286</v>
      </c>
      <c r="C448" s="7">
        <v>139248614.13233194</v>
      </c>
      <c r="D448" s="94">
        <v>152625178.38834906</v>
      </c>
      <c r="E448" s="94">
        <v>174283211.29752755</v>
      </c>
      <c r="F448" s="94">
        <v>206888094.76507649</v>
      </c>
      <c r="G448" s="94">
        <v>233992612.18775967</v>
      </c>
      <c r="H448" s="94">
        <v>270527588.69644845</v>
      </c>
      <c r="I448" s="94">
        <v>328042779.47531939</v>
      </c>
      <c r="J448" s="94">
        <v>398778429.73616618</v>
      </c>
      <c r="K448" s="94">
        <v>409703521.15302587</v>
      </c>
      <c r="L448" s="94">
        <v>351959624.16982937</v>
      </c>
    </row>
    <row r="449" spans="1:12">
      <c r="A449" s="61" t="s">
        <v>287</v>
      </c>
      <c r="B449" s="62" t="s">
        <v>288</v>
      </c>
      <c r="C449" s="7">
        <v>50562385.170850575</v>
      </c>
      <c r="D449" s="94">
        <v>53528286.545987107</v>
      </c>
      <c r="E449" s="94">
        <v>61686130.469980903</v>
      </c>
      <c r="F449" s="94">
        <v>79472963.938360691</v>
      </c>
      <c r="G449" s="94">
        <v>89717283.069647864</v>
      </c>
      <c r="H449" s="94">
        <v>97623152.808276638</v>
      </c>
      <c r="I449" s="94">
        <v>131915946.9560824</v>
      </c>
      <c r="J449" s="94">
        <v>167813235.31259331</v>
      </c>
      <c r="K449" s="94">
        <v>109503178.13039219</v>
      </c>
      <c r="L449" s="94">
        <v>84502275.20259504</v>
      </c>
    </row>
    <row r="450" spans="1:12">
      <c r="A450" s="61" t="s">
        <v>289</v>
      </c>
      <c r="B450" s="76" t="s">
        <v>290</v>
      </c>
      <c r="C450" s="7">
        <v>3098542.1136269998</v>
      </c>
      <c r="D450" s="94">
        <v>4184400.7596470001</v>
      </c>
      <c r="E450" s="94">
        <v>5236609.1242678007</v>
      </c>
      <c r="F450" s="94">
        <v>5981037.7578100003</v>
      </c>
      <c r="G450" s="94">
        <v>6898000.2798476126</v>
      </c>
      <c r="H450" s="94">
        <v>9522952.4614454173</v>
      </c>
      <c r="I450" s="94">
        <v>11332236.3433873</v>
      </c>
      <c r="J450" s="94">
        <v>13869227.592378004</v>
      </c>
      <c r="K450" s="94">
        <v>7953342.5006581163</v>
      </c>
      <c r="L450" s="94">
        <v>12751404.052614845</v>
      </c>
    </row>
    <row r="451" spans="1:12">
      <c r="A451" s="77" t="s">
        <v>291</v>
      </c>
      <c r="B451" s="78" t="s">
        <v>292</v>
      </c>
      <c r="C451" s="7">
        <v>827119.29108799994</v>
      </c>
      <c r="D451" s="94">
        <v>965765.74307223991</v>
      </c>
      <c r="E451" s="94">
        <v>1006739.4262112002</v>
      </c>
      <c r="F451" s="94">
        <v>1396155.5786359003</v>
      </c>
      <c r="G451" s="94">
        <v>1268415.9955964</v>
      </c>
      <c r="H451" s="94">
        <v>2197201.0004493007</v>
      </c>
      <c r="I451" s="94">
        <v>1165815.7259349518</v>
      </c>
      <c r="J451" s="94">
        <v>1264150.6640648218</v>
      </c>
      <c r="K451" s="94">
        <v>536373.46479608328</v>
      </c>
      <c r="L451" s="94">
        <v>1272375.3448859795</v>
      </c>
    </row>
    <row r="452" spans="1:12">
      <c r="A452" s="77" t="s">
        <v>293</v>
      </c>
      <c r="B452" s="78" t="s">
        <v>294</v>
      </c>
      <c r="C452" s="7">
        <v>261695.347939</v>
      </c>
      <c r="D452" s="94">
        <v>383195.75270939997</v>
      </c>
      <c r="E452" s="94">
        <v>321902.77663880005</v>
      </c>
      <c r="F452" s="94">
        <v>349158.86502810003</v>
      </c>
      <c r="G452" s="94">
        <v>149857.38235149998</v>
      </c>
      <c r="H452" s="94">
        <v>180258.32210590004</v>
      </c>
      <c r="I452" s="94">
        <v>1711584.4545111964</v>
      </c>
      <c r="J452" s="94">
        <v>2723928.4328550273</v>
      </c>
      <c r="K452" s="94">
        <v>135929.0725783977</v>
      </c>
      <c r="L452" s="94">
        <v>186167.0508675593</v>
      </c>
    </row>
    <row r="453" spans="1:12">
      <c r="A453" s="77" t="s">
        <v>295</v>
      </c>
      <c r="B453" s="78" t="s">
        <v>296</v>
      </c>
      <c r="C453" s="7">
        <v>48949.411076100005</v>
      </c>
      <c r="D453" s="94">
        <v>57247.476507479994</v>
      </c>
      <c r="E453" s="94">
        <v>72068.216054400022</v>
      </c>
      <c r="F453" s="94">
        <v>180658.00048020002</v>
      </c>
      <c r="G453" s="94">
        <v>47002.735767000006</v>
      </c>
      <c r="H453" s="94">
        <v>43304.662919900016</v>
      </c>
      <c r="I453" s="94">
        <v>1481135.9716215169</v>
      </c>
      <c r="J453" s="94">
        <v>3111621.0839709928</v>
      </c>
      <c r="K453" s="94">
        <v>45773.596299060548</v>
      </c>
      <c r="L453" s="94">
        <v>0</v>
      </c>
    </row>
    <row r="454" spans="1:12">
      <c r="A454" s="77" t="s">
        <v>297</v>
      </c>
      <c r="B454" s="78" t="s">
        <v>298</v>
      </c>
      <c r="C454" s="7">
        <v>724024.27887450019</v>
      </c>
      <c r="D454" s="94">
        <v>738282.37755332002</v>
      </c>
      <c r="E454" s="94">
        <v>575000.31398620014</v>
      </c>
      <c r="F454" s="94">
        <v>885317.00259000005</v>
      </c>
      <c r="G454" s="94">
        <v>567559.02360029996</v>
      </c>
      <c r="H454" s="94">
        <v>167568.44111650006</v>
      </c>
      <c r="I454" s="94">
        <v>5719908.7753316471</v>
      </c>
      <c r="J454" s="94">
        <v>11937142.836850908</v>
      </c>
      <c r="K454" s="94">
        <v>124108.16202685246</v>
      </c>
      <c r="L454" s="94">
        <v>537294.09975579637</v>
      </c>
    </row>
    <row r="455" spans="1:12">
      <c r="A455" s="77" t="s">
        <v>299</v>
      </c>
      <c r="B455" s="78" t="s">
        <v>300</v>
      </c>
      <c r="C455" s="7">
        <v>1211344.4349105</v>
      </c>
      <c r="D455" s="94">
        <v>1038710.5139088</v>
      </c>
      <c r="E455" s="94">
        <v>1235776.2478824002</v>
      </c>
      <c r="F455" s="94">
        <v>2135124.3240702003</v>
      </c>
      <c r="G455" s="94">
        <v>2205656.4625802003</v>
      </c>
      <c r="H455" s="94">
        <v>1668189.6080438006</v>
      </c>
      <c r="I455" s="94">
        <v>4754552.6397351343</v>
      </c>
      <c r="J455" s="94">
        <v>9414920.1366480179</v>
      </c>
      <c r="K455" s="94">
        <v>58276.853875626111</v>
      </c>
      <c r="L455" s="94">
        <v>1012783.1249484741</v>
      </c>
    </row>
    <row r="456" spans="1:12">
      <c r="A456" s="77" t="s">
        <v>301</v>
      </c>
      <c r="B456" s="78" t="s">
        <v>302</v>
      </c>
      <c r="C456" s="7">
        <v>973648.53585100011</v>
      </c>
      <c r="D456" s="94">
        <v>704939.63245819998</v>
      </c>
      <c r="E456" s="94">
        <v>782515.3223586001</v>
      </c>
      <c r="F456" s="94">
        <v>998458.19201380026</v>
      </c>
      <c r="G456" s="94">
        <v>711516.03261759994</v>
      </c>
      <c r="H456" s="94">
        <v>532011.64819430013</v>
      </c>
      <c r="I456" s="94">
        <v>2336608.6303944597</v>
      </c>
      <c r="J456" s="94">
        <v>4584320.5817589518</v>
      </c>
      <c r="K456" s="94">
        <v>718371.37513656053</v>
      </c>
      <c r="L456" s="94">
        <v>1196302.4820618024</v>
      </c>
    </row>
    <row r="457" spans="1:12">
      <c r="A457" s="77" t="s">
        <v>303</v>
      </c>
      <c r="B457" s="78" t="s">
        <v>304</v>
      </c>
      <c r="C457" s="7">
        <v>133060.4274165</v>
      </c>
      <c r="D457" s="94">
        <v>197476.16435939999</v>
      </c>
      <c r="E457" s="94">
        <v>216247.22943680006</v>
      </c>
      <c r="F457" s="94">
        <v>298353.98652160005</v>
      </c>
      <c r="G457" s="94">
        <v>128616.94221650001</v>
      </c>
      <c r="H457" s="94">
        <v>231804.93653290009</v>
      </c>
      <c r="I457" s="94">
        <v>67067.877645492539</v>
      </c>
      <c r="J457" s="94">
        <v>90181.24217352111</v>
      </c>
      <c r="K457" s="94">
        <v>145024.21011009216</v>
      </c>
      <c r="L457" s="94">
        <v>163124.46019139592</v>
      </c>
    </row>
    <row r="458" spans="1:12">
      <c r="A458" s="77" t="s">
        <v>305</v>
      </c>
      <c r="B458" s="78" t="s">
        <v>306</v>
      </c>
      <c r="C458" s="7">
        <v>43284001.330067977</v>
      </c>
      <c r="D458" s="94">
        <v>45258268.125771269</v>
      </c>
      <c r="E458" s="94">
        <v>52239271.813144699</v>
      </c>
      <c r="F458" s="94">
        <v>67248700.231210887</v>
      </c>
      <c r="G458" s="94">
        <v>77740658.215070754</v>
      </c>
      <c r="H458" s="94">
        <v>83079861.727468625</v>
      </c>
      <c r="I458" s="94">
        <v>103347036.53752071</v>
      </c>
      <c r="J458" s="94">
        <v>120817742.74189305</v>
      </c>
      <c r="K458" s="94">
        <v>99785978.894911408</v>
      </c>
      <c r="L458" s="94">
        <v>67382824.587269187</v>
      </c>
    </row>
    <row r="459" spans="1:12">
      <c r="A459" s="61" t="s">
        <v>307</v>
      </c>
      <c r="B459" s="62" t="s">
        <v>308</v>
      </c>
      <c r="C459" s="7">
        <v>26066441.569977112</v>
      </c>
      <c r="D459" s="94">
        <v>32482943.330920644</v>
      </c>
      <c r="E459" s="94">
        <v>35538263.69566346</v>
      </c>
      <c r="F459" s="94">
        <v>46030259.6146852</v>
      </c>
      <c r="G459" s="94">
        <v>48396029.238981135</v>
      </c>
      <c r="H459" s="94">
        <v>59933291.792286813</v>
      </c>
      <c r="I459" s="94">
        <v>61034912.821337149</v>
      </c>
      <c r="J459" s="94">
        <v>70643530.773907676</v>
      </c>
      <c r="K459" s="94">
        <v>67167990.222558007</v>
      </c>
      <c r="L459" s="94">
        <v>70486261.731334388</v>
      </c>
    </row>
    <row r="460" spans="1:12">
      <c r="A460" s="77" t="s">
        <v>309</v>
      </c>
      <c r="B460" s="78" t="s">
        <v>310</v>
      </c>
      <c r="C460" s="7">
        <v>2222076.6368684997</v>
      </c>
      <c r="D460" s="94">
        <v>2751199.1363128</v>
      </c>
      <c r="E460" s="94">
        <v>2783054.0617101998</v>
      </c>
      <c r="F460" s="94">
        <v>2993565.7588628</v>
      </c>
      <c r="G460" s="94">
        <v>2977128.6393543002</v>
      </c>
      <c r="H460" s="94">
        <v>4860393.808072702</v>
      </c>
      <c r="I460" s="94">
        <v>5959532.6115107238</v>
      </c>
      <c r="J460" s="94">
        <v>7413175.8018736364</v>
      </c>
      <c r="K460" s="94">
        <v>2840424.9583145375</v>
      </c>
      <c r="L460" s="94">
        <v>4899844.687922813</v>
      </c>
    </row>
    <row r="461" spans="1:12">
      <c r="A461" s="77" t="s">
        <v>311</v>
      </c>
      <c r="B461" s="78" t="s">
        <v>312</v>
      </c>
      <c r="C461" s="7">
        <v>78154.81018</v>
      </c>
      <c r="D461" s="94">
        <v>178736.39876608003</v>
      </c>
      <c r="E461" s="94">
        <v>337639.42426400003</v>
      </c>
      <c r="F461" s="94">
        <v>220890.5620111</v>
      </c>
      <c r="G461" s="94">
        <v>235007.82408549992</v>
      </c>
      <c r="H461" s="94">
        <v>263481.34086470009</v>
      </c>
      <c r="I461" s="94">
        <v>169840.71056108279</v>
      </c>
      <c r="J461" s="94">
        <v>306694.33130013285</v>
      </c>
      <c r="K461" s="94">
        <v>50382.31036662851</v>
      </c>
      <c r="L461" s="94">
        <v>52884.97430937321</v>
      </c>
    </row>
    <row r="462" spans="1:12">
      <c r="A462" s="77" t="s">
        <v>313</v>
      </c>
      <c r="B462" s="78" t="s">
        <v>314</v>
      </c>
      <c r="C462" s="7">
        <v>38078.023620000007</v>
      </c>
      <c r="D462" s="94">
        <v>68734.072259280001</v>
      </c>
      <c r="E462" s="94">
        <v>64326.039486000009</v>
      </c>
      <c r="F462" s="94">
        <v>86364.977759100002</v>
      </c>
      <c r="G462" s="94">
        <v>53160.072599699975</v>
      </c>
      <c r="H462" s="94">
        <v>74447.765111200017</v>
      </c>
      <c r="I462" s="94">
        <v>785686.90548227925</v>
      </c>
      <c r="J462" s="94">
        <v>896789.11053513805</v>
      </c>
      <c r="K462" s="94">
        <v>89530.10100531709</v>
      </c>
      <c r="L462" s="94">
        <v>276937.47549677565</v>
      </c>
    </row>
    <row r="463" spans="1:12">
      <c r="A463" s="77" t="s">
        <v>315</v>
      </c>
      <c r="B463" s="78" t="s">
        <v>316</v>
      </c>
      <c r="C463" s="7">
        <v>132506.14059550001</v>
      </c>
      <c r="D463" s="94">
        <v>160727.49131796</v>
      </c>
      <c r="E463" s="94">
        <v>198360.11146700001</v>
      </c>
      <c r="F463" s="94">
        <v>233651.47022610001</v>
      </c>
      <c r="G463" s="94">
        <v>119511.61917009995</v>
      </c>
      <c r="H463" s="94">
        <v>248377.43316590012</v>
      </c>
      <c r="I463" s="94">
        <v>256125.56977378996</v>
      </c>
      <c r="J463" s="94">
        <v>353394.49331073673</v>
      </c>
      <c r="K463" s="94">
        <v>1050440.9790263264</v>
      </c>
      <c r="L463" s="94">
        <v>1012410.9664964026</v>
      </c>
    </row>
    <row r="464" spans="1:12">
      <c r="A464" s="77" t="s">
        <v>317</v>
      </c>
      <c r="B464" s="78" t="s">
        <v>318</v>
      </c>
      <c r="C464" s="7">
        <v>274137.37371099996</v>
      </c>
      <c r="D464" s="94">
        <v>278638.81613191997</v>
      </c>
      <c r="E464" s="94">
        <v>246686.91810400004</v>
      </c>
      <c r="F464" s="94">
        <v>236411.77835390004</v>
      </c>
      <c r="G464" s="94">
        <v>198828.63572539994</v>
      </c>
      <c r="H464" s="94">
        <v>192868.8227415001</v>
      </c>
      <c r="I464" s="94">
        <v>403781.39624857903</v>
      </c>
      <c r="J464" s="94">
        <v>785691.99414868385</v>
      </c>
      <c r="K464" s="94">
        <v>1512412.0588926105</v>
      </c>
      <c r="L464" s="94">
        <v>16278236.175721478</v>
      </c>
    </row>
    <row r="465" spans="1:12">
      <c r="A465" s="77" t="s">
        <v>319</v>
      </c>
      <c r="B465" s="78" t="s">
        <v>320</v>
      </c>
      <c r="C465" s="7">
        <v>403424.432225</v>
      </c>
      <c r="D465" s="94">
        <v>463043.13402888004</v>
      </c>
      <c r="E465" s="94">
        <v>635741.60618340014</v>
      </c>
      <c r="F465" s="94">
        <v>922349.27055530017</v>
      </c>
      <c r="G465" s="94">
        <v>833501.99483969994</v>
      </c>
      <c r="H465" s="94">
        <v>1191783.7722850004</v>
      </c>
      <c r="I465" s="94">
        <v>1005432.1057526219</v>
      </c>
      <c r="J465" s="94">
        <v>1536432.597013087</v>
      </c>
      <c r="K465" s="94">
        <v>731284.48118335451</v>
      </c>
      <c r="L465" s="94">
        <v>962195.24225753709</v>
      </c>
    </row>
    <row r="466" spans="1:12">
      <c r="A466" s="77" t="s">
        <v>321</v>
      </c>
      <c r="B466" s="78" t="s">
        <v>322</v>
      </c>
      <c r="C466" s="7">
        <v>21317.072402999998</v>
      </c>
      <c r="D466" s="94">
        <v>26164.122801000001</v>
      </c>
      <c r="E466" s="94">
        <v>49695.751993000013</v>
      </c>
      <c r="F466" s="94">
        <v>34868.68206710001</v>
      </c>
      <c r="G466" s="94">
        <v>29210.023089499984</v>
      </c>
      <c r="H466" s="94">
        <v>30555.513145500008</v>
      </c>
      <c r="I466" s="94">
        <v>51978.115389296392</v>
      </c>
      <c r="J466" s="94">
        <v>72698.605083385133</v>
      </c>
      <c r="K466" s="94">
        <v>223094.69255195223</v>
      </c>
      <c r="L466" s="94">
        <v>676987.56079928076</v>
      </c>
    </row>
    <row r="467" spans="1:12">
      <c r="A467" s="77" t="s">
        <v>323</v>
      </c>
      <c r="B467" s="78" t="s">
        <v>324</v>
      </c>
      <c r="C467" s="7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46703.610786441808</v>
      </c>
      <c r="K467" s="94">
        <v>8070186.6028356412</v>
      </c>
      <c r="L467" s="94">
        <v>12587666.059984047</v>
      </c>
    </row>
    <row r="468" spans="1:12">
      <c r="A468" s="77" t="s">
        <v>325</v>
      </c>
      <c r="B468" s="78" t="s">
        <v>326</v>
      </c>
      <c r="C468" s="7">
        <v>22896747.08037411</v>
      </c>
      <c r="D468" s="94">
        <v>28555700.159302723</v>
      </c>
      <c r="E468" s="94">
        <v>31222759.782455862</v>
      </c>
      <c r="F468" s="94">
        <v>41302157.114849798</v>
      </c>
      <c r="G468" s="94">
        <v>43949680.430116937</v>
      </c>
      <c r="H468" s="94">
        <v>53071383.336900309</v>
      </c>
      <c r="I468" s="94">
        <v>52402535.406618774</v>
      </c>
      <c r="J468" s="94">
        <v>59231950.229856431</v>
      </c>
      <c r="K468" s="94">
        <v>52600234.038381636</v>
      </c>
      <c r="L468" s="94">
        <v>33739098.588346682</v>
      </c>
    </row>
    <row r="469" spans="1:12">
      <c r="A469" s="61" t="s">
        <v>327</v>
      </c>
      <c r="B469" s="62" t="s">
        <v>328</v>
      </c>
      <c r="C469" s="7">
        <v>18479753.497686129</v>
      </c>
      <c r="D469" s="94">
        <v>20812671.542111523</v>
      </c>
      <c r="E469" s="94">
        <v>21434789.936695859</v>
      </c>
      <c r="F469" s="94">
        <v>23568185.696900852</v>
      </c>
      <c r="G469" s="94">
        <v>25219091.115125827</v>
      </c>
      <c r="H469" s="94">
        <v>25958399.398005094</v>
      </c>
      <c r="I469" s="94">
        <v>26154810.864678025</v>
      </c>
      <c r="J469" s="94">
        <v>29200815.680101596</v>
      </c>
      <c r="K469" s="94">
        <v>31906663.403023604</v>
      </c>
      <c r="L469" s="94">
        <v>40310655.929999992</v>
      </c>
    </row>
    <row r="470" spans="1:12">
      <c r="A470" s="61" t="s">
        <v>329</v>
      </c>
      <c r="B470" s="76" t="s">
        <v>330</v>
      </c>
      <c r="C470" s="7">
        <v>12287410.802474447</v>
      </c>
      <c r="D470" s="94">
        <v>14436119.841191541</v>
      </c>
      <c r="E470" s="94">
        <v>14229572.76472659</v>
      </c>
      <c r="F470" s="94">
        <v>15749345.187146217</v>
      </c>
      <c r="G470" s="94">
        <v>16570726.459146645</v>
      </c>
      <c r="H470" s="94">
        <v>15198182.731219124</v>
      </c>
      <c r="I470" s="94">
        <v>14258711.00113182</v>
      </c>
      <c r="J470" s="94">
        <v>17080384.230539095</v>
      </c>
      <c r="K470" s="94">
        <v>21067293.405011963</v>
      </c>
      <c r="L470" s="94">
        <v>23338323.273430187</v>
      </c>
    </row>
    <row r="471" spans="1:12">
      <c r="A471" s="61" t="s">
        <v>331</v>
      </c>
      <c r="B471" s="76" t="s">
        <v>332</v>
      </c>
      <c r="C471" s="7">
        <v>6192342.6952116825</v>
      </c>
      <c r="D471" s="94">
        <v>6376551.700919982</v>
      </c>
      <c r="E471" s="94">
        <v>7205217.1719692675</v>
      </c>
      <c r="F471" s="94">
        <v>7818840.5097546345</v>
      </c>
      <c r="G471" s="94">
        <v>8648364.6559791826</v>
      </c>
      <c r="H471" s="94">
        <v>10760216.66678597</v>
      </c>
      <c r="I471" s="94">
        <v>11896099.863546206</v>
      </c>
      <c r="J471" s="94">
        <v>12120431.449562499</v>
      </c>
      <c r="K471" s="94">
        <v>10839369.998011641</v>
      </c>
      <c r="L471" s="94">
        <v>16972332.656569809</v>
      </c>
    </row>
    <row r="472" spans="1:12">
      <c r="A472" s="61" t="s">
        <v>333</v>
      </c>
      <c r="B472" s="62" t="s">
        <v>334</v>
      </c>
      <c r="C472" s="7">
        <v>9892352.4506657869</v>
      </c>
      <c r="D472" s="94">
        <v>12776128.032661008</v>
      </c>
      <c r="E472" s="94">
        <v>10614133.212091461</v>
      </c>
      <c r="F472" s="94">
        <v>12834661.824725548</v>
      </c>
      <c r="G472" s="94">
        <v>17086507.738001153</v>
      </c>
      <c r="H472" s="94">
        <v>24949863.734341525</v>
      </c>
      <c r="I472" s="94">
        <v>29265200.468712121</v>
      </c>
      <c r="J472" s="94">
        <v>32627532.23801994</v>
      </c>
      <c r="K472" s="94">
        <v>29667793.948190279</v>
      </c>
      <c r="L472" s="94">
        <v>20452942.384072512</v>
      </c>
    </row>
    <row r="473" spans="1:12">
      <c r="A473" s="61" t="s">
        <v>335</v>
      </c>
      <c r="B473" s="62" t="s">
        <v>336</v>
      </c>
      <c r="C473" s="7">
        <v>2746062.5358179989</v>
      </c>
      <c r="D473" s="94">
        <v>4599390.0878037177</v>
      </c>
      <c r="E473" s="94">
        <v>4810334.4676762596</v>
      </c>
      <c r="F473" s="94">
        <v>4376968.5743290447</v>
      </c>
      <c r="G473" s="94">
        <v>6311027.6626000227</v>
      </c>
      <c r="H473" s="94">
        <v>7926027.106317427</v>
      </c>
      <c r="I473" s="94">
        <v>13913255.013185998</v>
      </c>
      <c r="J473" s="94">
        <v>8241846.5614095703</v>
      </c>
      <c r="K473" s="94">
        <v>13150113.929558855</v>
      </c>
      <c r="L473" s="94">
        <v>10504169.913900599</v>
      </c>
    </row>
    <row r="474" spans="1:12">
      <c r="A474" s="61" t="s">
        <v>337</v>
      </c>
      <c r="B474" s="62" t="s">
        <v>338</v>
      </c>
      <c r="C474" s="7">
        <v>10082607.119296901</v>
      </c>
      <c r="D474" s="94">
        <v>8651458.5101311654</v>
      </c>
      <c r="E474" s="94">
        <v>8033703.7705800962</v>
      </c>
      <c r="F474" s="94">
        <v>11440388.349767242</v>
      </c>
      <c r="G474" s="94">
        <v>16746945.788694263</v>
      </c>
      <c r="H474" s="94">
        <v>16127414.926272346</v>
      </c>
      <c r="I474" s="94">
        <v>14117215.07792481</v>
      </c>
      <c r="J474" s="94">
        <v>14649186.259074556</v>
      </c>
      <c r="K474" s="94">
        <v>19470383.796261288</v>
      </c>
      <c r="L474" s="94">
        <v>13879249.164163925</v>
      </c>
    </row>
    <row r="475" spans="1:12">
      <c r="A475" s="61" t="s">
        <v>339</v>
      </c>
      <c r="B475" s="79" t="s">
        <v>340</v>
      </c>
      <c r="C475" s="7">
        <v>239717.6</v>
      </c>
      <c r="D475" s="94">
        <v>515000</v>
      </c>
      <c r="E475" s="94">
        <v>740000</v>
      </c>
      <c r="F475" s="94">
        <v>691478.52159999998</v>
      </c>
      <c r="G475" s="94">
        <v>5120949.2856000001</v>
      </c>
      <c r="H475" s="94">
        <v>2789734.2711999998</v>
      </c>
      <c r="I475" s="94">
        <v>1861805.21</v>
      </c>
      <c r="J475" s="94">
        <v>2376257.9900000002</v>
      </c>
      <c r="K475" s="94">
        <v>8051497.1209297497</v>
      </c>
      <c r="L475" s="94">
        <v>3670009.8642482944</v>
      </c>
    </row>
    <row r="476" spans="1:12">
      <c r="A476" s="61" t="s">
        <v>341</v>
      </c>
      <c r="B476" s="79" t="s">
        <v>342</v>
      </c>
      <c r="C476" s="7">
        <v>0</v>
      </c>
      <c r="D476" s="94">
        <v>0</v>
      </c>
      <c r="E476" s="94">
        <v>0</v>
      </c>
      <c r="F476" s="94">
        <v>1977.6099574000002</v>
      </c>
      <c r="G476" s="94">
        <v>0</v>
      </c>
      <c r="H476" s="94">
        <v>0</v>
      </c>
      <c r="I476" s="94">
        <v>0</v>
      </c>
      <c r="J476" s="94">
        <v>9288.6</v>
      </c>
      <c r="K476" s="94">
        <v>30355.567437161844</v>
      </c>
      <c r="L476" s="94">
        <v>0</v>
      </c>
    </row>
    <row r="477" spans="1:12">
      <c r="A477" s="77" t="s">
        <v>343</v>
      </c>
      <c r="B477" s="80" t="s">
        <v>344</v>
      </c>
      <c r="C477" s="7">
        <v>9842889.5192969013</v>
      </c>
      <c r="D477" s="94">
        <v>8136458.5101311654</v>
      </c>
      <c r="E477" s="94">
        <v>7293703.7705800962</v>
      </c>
      <c r="F477" s="94">
        <v>10746932.218209842</v>
      </c>
      <c r="G477" s="94">
        <v>11625996.503094263</v>
      </c>
      <c r="H477" s="94">
        <v>13337680.655072346</v>
      </c>
      <c r="I477" s="94">
        <v>12255409.867924811</v>
      </c>
      <c r="J477" s="94">
        <v>12263639.669074556</v>
      </c>
      <c r="K477" s="94">
        <v>11388531.107894376</v>
      </c>
      <c r="L477" s="94">
        <v>10209239.29991563</v>
      </c>
    </row>
    <row r="478" spans="1:12">
      <c r="A478" s="61" t="s">
        <v>345</v>
      </c>
      <c r="B478" s="62" t="s">
        <v>346</v>
      </c>
      <c r="C478" s="7">
        <v>2813536.1837999998</v>
      </c>
      <c r="D478" s="94">
        <v>3023261.7212876799</v>
      </c>
      <c r="E478" s="94">
        <v>2793929.4769021999</v>
      </c>
      <c r="F478" s="94">
        <v>2502994.2999999998</v>
      </c>
      <c r="G478" s="94">
        <v>2931669.6099999994</v>
      </c>
      <c r="H478" s="94">
        <v>3467939.95</v>
      </c>
      <c r="I478" s="94">
        <v>4065329.59</v>
      </c>
      <c r="J478" s="94">
        <v>5038197.1362000005</v>
      </c>
      <c r="K478" s="94">
        <v>6820229.6749613909</v>
      </c>
      <c r="L478" s="94">
        <v>7287278.8448388297</v>
      </c>
    </row>
    <row r="479" spans="1:12">
      <c r="A479" s="61" t="s">
        <v>347</v>
      </c>
      <c r="B479" s="62" t="s">
        <v>348</v>
      </c>
      <c r="C479" s="7">
        <v>5100618.738695601</v>
      </c>
      <c r="D479" s="94">
        <v>4552977.5681291549</v>
      </c>
      <c r="E479" s="94">
        <v>4574645.3228251981</v>
      </c>
      <c r="F479" s="94">
        <v>5739732.7264721049</v>
      </c>
      <c r="G479" s="94">
        <v>7267580.0387927694</v>
      </c>
      <c r="H479" s="94">
        <v>8515389.140133895</v>
      </c>
      <c r="I479" s="94">
        <v>12077488.798788318</v>
      </c>
      <c r="J479" s="94">
        <v>22116627.814772677</v>
      </c>
      <c r="K479" s="94">
        <v>11465001.094473906</v>
      </c>
      <c r="L479" s="94">
        <v>10158082.431923859</v>
      </c>
    </row>
    <row r="480" spans="1:12">
      <c r="A480" s="61" t="s">
        <v>349</v>
      </c>
      <c r="B480" s="62" t="s">
        <v>103</v>
      </c>
      <c r="C480" s="7">
        <v>13504856.865541857</v>
      </c>
      <c r="D480" s="94">
        <v>12198061.049317047</v>
      </c>
      <c r="E480" s="94">
        <v>24797280.945112132</v>
      </c>
      <c r="F480" s="94">
        <v>20921939.739835806</v>
      </c>
      <c r="G480" s="94">
        <v>20316477.925916679</v>
      </c>
      <c r="H480" s="94">
        <v>26026109.840814736</v>
      </c>
      <c r="I480" s="94">
        <v>35498619.884610601</v>
      </c>
      <c r="J480" s="94">
        <v>48447457.9600868</v>
      </c>
      <c r="K480" s="94">
        <v>120552166.95360637</v>
      </c>
      <c r="L480" s="94">
        <v>94378708.56700021</v>
      </c>
    </row>
    <row r="481" spans="1:12">
      <c r="A481" s="57" t="s">
        <v>350</v>
      </c>
      <c r="B481" s="60" t="s">
        <v>351</v>
      </c>
      <c r="C481" s="7">
        <v>1224385.21</v>
      </c>
      <c r="D481" s="94">
        <v>1247314.0244746255</v>
      </c>
      <c r="E481" s="94">
        <v>1426657.9024138469</v>
      </c>
      <c r="F481" s="94">
        <v>1913127.8882946325</v>
      </c>
      <c r="G481" s="94">
        <v>5325689.6344870748</v>
      </c>
      <c r="H481" s="94">
        <v>8596112.7826481014</v>
      </c>
      <c r="I481" s="94">
        <v>8613164.4343080986</v>
      </c>
      <c r="J481" s="94">
        <v>10621206.048678031</v>
      </c>
      <c r="K481" s="94">
        <v>15608415.8375</v>
      </c>
      <c r="L481" s="94">
        <v>19580010</v>
      </c>
    </row>
    <row r="482" spans="1:12">
      <c r="A482" s="61" t="s">
        <v>352</v>
      </c>
      <c r="B482" s="62" t="s">
        <v>353</v>
      </c>
      <c r="C482" s="7">
        <v>1224385.21</v>
      </c>
      <c r="D482" s="94">
        <v>1247314.0244746255</v>
      </c>
      <c r="E482" s="94">
        <v>1426657.9024138469</v>
      </c>
      <c r="F482" s="94">
        <v>1913127.8882946325</v>
      </c>
      <c r="G482" s="94">
        <v>5325689.6344870748</v>
      </c>
      <c r="H482" s="94">
        <v>8596112.7826481014</v>
      </c>
      <c r="I482" s="94">
        <v>8613164.4343080986</v>
      </c>
      <c r="J482" s="94">
        <v>10621206.048678031</v>
      </c>
      <c r="K482" s="94">
        <v>15608415.8375</v>
      </c>
      <c r="L482" s="94">
        <v>19580010</v>
      </c>
    </row>
    <row r="483" spans="1:12">
      <c r="A483" s="57" t="s">
        <v>354</v>
      </c>
      <c r="B483" s="60" t="s">
        <v>355</v>
      </c>
      <c r="C483" s="7">
        <v>97061413.866813302</v>
      </c>
      <c r="D483" s="94">
        <v>104838165.56469968</v>
      </c>
      <c r="E483" s="94">
        <v>118809557.17761944</v>
      </c>
      <c r="F483" s="94">
        <v>141887059.28805062</v>
      </c>
      <c r="G483" s="94">
        <v>166969020.06348699</v>
      </c>
      <c r="H483" s="94">
        <v>192863502.80588225</v>
      </c>
      <c r="I483" s="94">
        <v>217207127.2562606</v>
      </c>
      <c r="J483" s="94">
        <v>240575730.28789455</v>
      </c>
      <c r="K483" s="94">
        <v>271912393.52046281</v>
      </c>
      <c r="L483" s="94">
        <v>376716115.97633773</v>
      </c>
    </row>
    <row r="484" spans="1:12">
      <c r="A484" s="61" t="s">
        <v>356</v>
      </c>
      <c r="B484" s="68" t="s">
        <v>357</v>
      </c>
      <c r="C484" s="7">
        <v>45703635.820530042</v>
      </c>
      <c r="D484" s="94">
        <v>48735732.299870968</v>
      </c>
      <c r="E484" s="94">
        <v>54308544.365551621</v>
      </c>
      <c r="F484" s="94">
        <v>66141227.932649374</v>
      </c>
      <c r="G484" s="94">
        <v>73431486.1614822</v>
      </c>
      <c r="H484" s="94">
        <v>94844356.722619087</v>
      </c>
      <c r="I484" s="94">
        <v>104316905.69306473</v>
      </c>
      <c r="J484" s="94">
        <v>129832780.03703442</v>
      </c>
      <c r="K484" s="94">
        <v>145571407.23575187</v>
      </c>
      <c r="L484" s="94">
        <v>154450344.30673015</v>
      </c>
    </row>
    <row r="485" spans="1:12">
      <c r="A485" s="61" t="s">
        <v>358</v>
      </c>
      <c r="B485" s="68" t="s">
        <v>359</v>
      </c>
      <c r="C485" s="7">
        <v>23272998.253088821</v>
      </c>
      <c r="D485" s="94">
        <v>23809063.494513214</v>
      </c>
      <c r="E485" s="94">
        <v>26992136.66165049</v>
      </c>
      <c r="F485" s="94">
        <v>29018684.481043432</v>
      </c>
      <c r="G485" s="94">
        <v>33597712.038365647</v>
      </c>
      <c r="H485" s="94">
        <v>37096822.519226477</v>
      </c>
      <c r="I485" s="94">
        <v>43060218.850000001</v>
      </c>
      <c r="J485" s="94">
        <v>44934362.263220571</v>
      </c>
      <c r="K485" s="94">
        <v>47256979.597093575</v>
      </c>
      <c r="L485" s="94">
        <v>24613016.949607544</v>
      </c>
    </row>
    <row r="486" spans="1:12">
      <c r="A486" s="61" t="s">
        <v>360</v>
      </c>
      <c r="B486" s="81" t="s">
        <v>361</v>
      </c>
      <c r="C486" s="7">
        <v>16829986.603190396</v>
      </c>
      <c r="D486" s="94">
        <v>19983460.910146713</v>
      </c>
      <c r="E486" s="94">
        <v>22802091.652648166</v>
      </c>
      <c r="F486" s="94">
        <v>34051990.033017904</v>
      </c>
      <c r="G486" s="94">
        <v>45659881.493001804</v>
      </c>
      <c r="H486" s="94">
        <v>47352401.483545534</v>
      </c>
      <c r="I486" s="94">
        <v>57007401.764676109</v>
      </c>
      <c r="J486" s="94">
        <v>48197927.931424603</v>
      </c>
      <c r="K486" s="94">
        <v>35325001.383910619</v>
      </c>
      <c r="L486" s="94">
        <v>85466655.359999999</v>
      </c>
    </row>
    <row r="487" spans="1:12">
      <c r="A487" s="61" t="s">
        <v>362</v>
      </c>
      <c r="B487" s="66" t="s">
        <v>363</v>
      </c>
      <c r="C487" s="7">
        <v>517525.28999999992</v>
      </c>
      <c r="D487" s="94">
        <v>656556.35</v>
      </c>
      <c r="E487" s="94">
        <v>931472.63</v>
      </c>
      <c r="F487" s="94">
        <v>1115717.9200000002</v>
      </c>
      <c r="G487" s="94">
        <v>1095376.1199999999</v>
      </c>
      <c r="H487" s="94">
        <v>1236083.45</v>
      </c>
      <c r="I487" s="94">
        <v>2071252.9245132741</v>
      </c>
      <c r="J487" s="94">
        <v>2243406.7992000002</v>
      </c>
      <c r="K487" s="94">
        <v>2837872.8095000009</v>
      </c>
      <c r="L487" s="94">
        <v>2645197.5500000003</v>
      </c>
    </row>
    <row r="488" spans="1:12">
      <c r="A488" s="61" t="s">
        <v>364</v>
      </c>
      <c r="B488" s="66" t="s">
        <v>336</v>
      </c>
      <c r="C488" s="7">
        <v>882401.71000000008</v>
      </c>
      <c r="D488" s="94">
        <v>888128.96</v>
      </c>
      <c r="E488" s="94">
        <v>743066.84000000008</v>
      </c>
      <c r="F488" s="94">
        <v>1054104.2400000002</v>
      </c>
      <c r="G488" s="94">
        <v>987139.69000000006</v>
      </c>
      <c r="H488" s="94">
        <v>1085347.43</v>
      </c>
      <c r="I488" s="94">
        <v>1081932.2484955753</v>
      </c>
      <c r="J488" s="94">
        <v>1432347.0249561754</v>
      </c>
      <c r="K488" s="94">
        <v>4642285.1144578652</v>
      </c>
      <c r="L488" s="94">
        <v>4475588</v>
      </c>
    </row>
    <row r="489" spans="1:12">
      <c r="A489" s="61" t="s">
        <v>365</v>
      </c>
      <c r="B489" s="66" t="s">
        <v>366</v>
      </c>
      <c r="C489" s="7">
        <v>843566.29999999993</v>
      </c>
      <c r="D489" s="94">
        <v>1094296.3600000001</v>
      </c>
      <c r="E489" s="94">
        <v>1017080.7</v>
      </c>
      <c r="F489" s="94">
        <v>1178312</v>
      </c>
      <c r="G489" s="94">
        <v>1609826.9099999997</v>
      </c>
      <c r="H489" s="94">
        <v>2399431.0800678795</v>
      </c>
      <c r="I489" s="94">
        <v>2097145.3416672568</v>
      </c>
      <c r="J489" s="94">
        <v>2760373.7572684246</v>
      </c>
      <c r="K489" s="94">
        <v>20371410.319952752</v>
      </c>
      <c r="L489" s="94">
        <v>19806072.400000002</v>
      </c>
    </row>
    <row r="490" spans="1:12">
      <c r="A490" s="61" t="s">
        <v>367</v>
      </c>
      <c r="B490" s="66" t="s">
        <v>334</v>
      </c>
      <c r="C490" s="7">
        <v>267541.97000000026</v>
      </c>
      <c r="D490" s="94">
        <v>410334.21401611459</v>
      </c>
      <c r="E490" s="94">
        <v>570323.26857084909</v>
      </c>
      <c r="F490" s="94">
        <v>708185.33000000007</v>
      </c>
      <c r="G490" s="94">
        <v>859333.65125135588</v>
      </c>
      <c r="H490" s="94">
        <v>857536.3</v>
      </c>
      <c r="I490" s="94">
        <v>775072.25</v>
      </c>
      <c r="J490" s="94">
        <v>1298367.3500000001</v>
      </c>
      <c r="K490" s="94">
        <v>1949694.5</v>
      </c>
      <c r="L490" s="94">
        <v>1970553.2800000003</v>
      </c>
    </row>
    <row r="491" spans="1:12">
      <c r="A491" s="61" t="s">
        <v>368</v>
      </c>
      <c r="B491" s="66" t="s">
        <v>369</v>
      </c>
      <c r="C491" s="7">
        <v>14318951.333190395</v>
      </c>
      <c r="D491" s="94">
        <v>16934145.026130598</v>
      </c>
      <c r="E491" s="94">
        <v>19540148.214077316</v>
      </c>
      <c r="F491" s="94">
        <v>29995670.543017901</v>
      </c>
      <c r="G491" s="94">
        <v>41108205.121750452</v>
      </c>
      <c r="H491" s="94">
        <v>41774003.223477654</v>
      </c>
      <c r="I491" s="94">
        <v>50981999</v>
      </c>
      <c r="J491" s="94">
        <v>40463433</v>
      </c>
      <c r="K491" s="94">
        <v>5523738.6399999997</v>
      </c>
      <c r="L491" s="94">
        <v>56569244.129999995</v>
      </c>
    </row>
    <row r="492" spans="1:12">
      <c r="A492" s="61" t="s">
        <v>370</v>
      </c>
      <c r="B492" s="68" t="s">
        <v>371</v>
      </c>
      <c r="C492" s="7">
        <v>11254793.19000404</v>
      </c>
      <c r="D492" s="94">
        <v>12309908.860168798</v>
      </c>
      <c r="E492" s="94">
        <v>14706784.497769166</v>
      </c>
      <c r="F492" s="94">
        <v>12675156.841339931</v>
      </c>
      <c r="G492" s="94">
        <v>14279940.370637342</v>
      </c>
      <c r="H492" s="94">
        <v>13569922.080491114</v>
      </c>
      <c r="I492" s="94">
        <v>12822600.948519764</v>
      </c>
      <c r="J492" s="94">
        <v>17610660.056214966</v>
      </c>
      <c r="K492" s="94">
        <v>43759005.30370678</v>
      </c>
      <c r="L492" s="94">
        <v>112186099.36</v>
      </c>
    </row>
    <row r="493" spans="1:12">
      <c r="A493" s="57" t="s">
        <v>372</v>
      </c>
      <c r="B493" s="60" t="s">
        <v>373</v>
      </c>
      <c r="C493" s="7">
        <v>1927584.3809293935</v>
      </c>
      <c r="D493" s="94">
        <v>2058375.7154512517</v>
      </c>
      <c r="E493" s="94">
        <v>2375987.2049928876</v>
      </c>
      <c r="F493" s="94">
        <v>3038960.05469028</v>
      </c>
      <c r="G493" s="94">
        <v>3090083.660112734</v>
      </c>
      <c r="H493" s="94">
        <v>5106011.2034528414</v>
      </c>
      <c r="I493" s="94">
        <v>6153000</v>
      </c>
      <c r="J493" s="94">
        <v>6185465.9299999997</v>
      </c>
      <c r="K493" s="94">
        <v>6478333.8456880013</v>
      </c>
      <c r="L493" s="94">
        <v>17365920</v>
      </c>
    </row>
    <row r="494" spans="1:12">
      <c r="A494" s="57" t="s">
        <v>374</v>
      </c>
      <c r="B494" s="82" t="s">
        <v>375</v>
      </c>
      <c r="C494" s="7">
        <v>1402600</v>
      </c>
      <c r="D494" s="94">
        <v>1360683.78</v>
      </c>
      <c r="E494" s="94">
        <v>2934600</v>
      </c>
      <c r="F494" s="94">
        <v>540425</v>
      </c>
      <c r="G494" s="94">
        <v>2114826.3614109345</v>
      </c>
      <c r="H494" s="94">
        <v>2554846.4787845369</v>
      </c>
      <c r="I494" s="94">
        <v>431320</v>
      </c>
      <c r="J494" s="94">
        <v>715120</v>
      </c>
      <c r="K494" s="94">
        <v>1429996.4</v>
      </c>
      <c r="L494" s="94">
        <v>830156.80000000005</v>
      </c>
    </row>
    <row r="495" spans="1:12">
      <c r="A495" s="57" t="s">
        <v>376</v>
      </c>
      <c r="B495" s="60" t="s">
        <v>377</v>
      </c>
      <c r="C495" s="7">
        <v>0</v>
      </c>
      <c r="D495" s="94">
        <v>0</v>
      </c>
      <c r="E495" s="94">
        <v>0</v>
      </c>
      <c r="F495" s="94">
        <v>0</v>
      </c>
      <c r="G495" s="94">
        <v>1191700</v>
      </c>
      <c r="H495" s="94">
        <v>1302746.4787845369</v>
      </c>
      <c r="I495" s="94">
        <v>431320</v>
      </c>
      <c r="J495" s="94">
        <v>715120</v>
      </c>
      <c r="K495" s="94">
        <v>851400.4</v>
      </c>
      <c r="L495" s="94">
        <v>86136</v>
      </c>
    </row>
    <row r="496" spans="1:12">
      <c r="A496" s="57" t="s">
        <v>378</v>
      </c>
      <c r="B496" s="60" t="s">
        <v>379</v>
      </c>
      <c r="C496" s="7">
        <v>0</v>
      </c>
      <c r="D496" s="94">
        <v>0</v>
      </c>
      <c r="E496" s="94">
        <v>0</v>
      </c>
      <c r="F496" s="94">
        <v>0</v>
      </c>
      <c r="G496" s="94">
        <v>0</v>
      </c>
      <c r="H496" s="94">
        <v>0</v>
      </c>
      <c r="I496" s="94">
        <v>0</v>
      </c>
      <c r="J496" s="94">
        <v>0</v>
      </c>
      <c r="K496" s="94">
        <v>0</v>
      </c>
      <c r="L496" s="94">
        <v>744020.8</v>
      </c>
    </row>
    <row r="497" spans="1:12">
      <c r="A497" s="57" t="s">
        <v>380</v>
      </c>
      <c r="B497" s="60" t="s">
        <v>381</v>
      </c>
      <c r="C497" s="7">
        <v>1402600</v>
      </c>
      <c r="D497" s="94">
        <v>1360683.78</v>
      </c>
      <c r="E497" s="94">
        <v>2934600</v>
      </c>
      <c r="F497" s="94">
        <v>540425</v>
      </c>
      <c r="G497" s="94">
        <v>923126.36141093448</v>
      </c>
      <c r="H497" s="94">
        <v>1252100</v>
      </c>
      <c r="I497" s="94">
        <v>0</v>
      </c>
      <c r="J497" s="94">
        <v>0</v>
      </c>
      <c r="K497" s="94">
        <v>23982.66</v>
      </c>
      <c r="L497" s="94">
        <v>0</v>
      </c>
    </row>
    <row r="498" spans="1:12">
      <c r="A498" s="57" t="s">
        <v>382</v>
      </c>
      <c r="B498" s="60" t="s">
        <v>383</v>
      </c>
      <c r="C498" s="7">
        <v>0</v>
      </c>
      <c r="D498" s="94">
        <v>0</v>
      </c>
      <c r="E498" s="94">
        <v>0</v>
      </c>
      <c r="F498" s="94">
        <v>0</v>
      </c>
      <c r="G498" s="94">
        <v>0</v>
      </c>
      <c r="H498" s="94">
        <v>0</v>
      </c>
      <c r="I498" s="94">
        <v>0</v>
      </c>
      <c r="J498" s="94">
        <v>0</v>
      </c>
      <c r="K498" s="94">
        <v>554613.34000000008</v>
      </c>
      <c r="L498" s="94">
        <v>0</v>
      </c>
    </row>
    <row r="499" spans="1:12">
      <c r="A499" s="57" t="s">
        <v>384</v>
      </c>
      <c r="B499" s="82" t="s">
        <v>385</v>
      </c>
      <c r="C499" s="7" t="e">
        <v>#REF!</v>
      </c>
      <c r="D499" s="94" t="e">
        <v>#REF!</v>
      </c>
      <c r="E499" s="94" t="e">
        <v>#REF!</v>
      </c>
      <c r="F499" s="94" t="e">
        <v>#REF!</v>
      </c>
      <c r="G499" s="94" t="e">
        <v>#REF!</v>
      </c>
      <c r="H499" s="94" t="e">
        <v>#REF!</v>
      </c>
      <c r="I499" s="94" t="e">
        <v>#REF!</v>
      </c>
      <c r="J499" s="94" t="e">
        <v>#REF!</v>
      </c>
      <c r="K499" s="94" t="e">
        <v>#REF!</v>
      </c>
      <c r="L499" s="94" t="e">
        <v>#REF!</v>
      </c>
    </row>
    <row r="500" spans="1:12" ht="25.5">
      <c r="A500" s="57" t="s">
        <v>386</v>
      </c>
      <c r="B500" s="60" t="s">
        <v>387</v>
      </c>
      <c r="C500" s="7" t="e">
        <v>#REF!</v>
      </c>
      <c r="D500" s="94" t="e">
        <v>#REF!</v>
      </c>
      <c r="E500" s="94" t="e">
        <v>#REF!</v>
      </c>
      <c r="F500" s="94" t="e">
        <v>#REF!</v>
      </c>
      <c r="G500" s="94" t="e">
        <v>#REF!</v>
      </c>
      <c r="H500" s="94" t="e">
        <v>#REF!</v>
      </c>
      <c r="I500" s="94" t="e">
        <v>#REF!</v>
      </c>
      <c r="J500" s="94" t="e">
        <v>#REF!</v>
      </c>
      <c r="K500" s="94" t="e">
        <v>#REF!</v>
      </c>
      <c r="L500" s="94" t="e">
        <v>#REF!</v>
      </c>
    </row>
    <row r="501" spans="1:12" ht="25.5">
      <c r="A501" s="57" t="s">
        <v>388</v>
      </c>
      <c r="B501" s="60" t="s">
        <v>389</v>
      </c>
      <c r="C501" s="7" t="e">
        <v>#REF!</v>
      </c>
      <c r="D501" s="94" t="e">
        <v>#REF!</v>
      </c>
      <c r="E501" s="94" t="e">
        <v>#REF!</v>
      </c>
      <c r="F501" s="94" t="e">
        <v>#REF!</v>
      </c>
      <c r="G501" s="94" t="e">
        <v>#REF!</v>
      </c>
      <c r="H501" s="94" t="e">
        <v>#REF!</v>
      </c>
      <c r="I501" s="94" t="e">
        <v>#REF!</v>
      </c>
      <c r="J501" s="94" t="e">
        <v>#REF!</v>
      </c>
      <c r="K501" s="94" t="e">
        <v>#REF!</v>
      </c>
      <c r="L501" s="94" t="e">
        <v>#REF!</v>
      </c>
    </row>
    <row r="502" spans="1:12">
      <c r="A502" s="57" t="s">
        <v>390</v>
      </c>
      <c r="B502" s="60" t="s">
        <v>391</v>
      </c>
      <c r="C502" s="7" t="e">
        <v>#REF!</v>
      </c>
      <c r="D502" s="94" t="e">
        <v>#REF!</v>
      </c>
      <c r="E502" s="94" t="e">
        <v>#REF!</v>
      </c>
      <c r="F502" s="94" t="e">
        <v>#REF!</v>
      </c>
      <c r="G502" s="94" t="e">
        <v>#REF!</v>
      </c>
      <c r="H502" s="94" t="e">
        <v>#REF!</v>
      </c>
      <c r="I502" s="94" t="e">
        <v>#REF!</v>
      </c>
      <c r="J502" s="94" t="e">
        <v>#REF!</v>
      </c>
      <c r="K502" s="94" t="e">
        <v>#REF!</v>
      </c>
      <c r="L502" s="94" t="e">
        <v>#REF!</v>
      </c>
    </row>
    <row r="503" spans="1:12">
      <c r="A503" s="57" t="s">
        <v>392</v>
      </c>
      <c r="B503" s="82" t="s">
        <v>393</v>
      </c>
      <c r="C503" s="7">
        <v>41733199.356079705</v>
      </c>
      <c r="D503" s="94">
        <v>50169237.478879422</v>
      </c>
      <c r="E503" s="94">
        <v>57945654.487096965</v>
      </c>
      <c r="F503" s="94">
        <v>68657583.877999142</v>
      </c>
      <c r="G503" s="94">
        <v>95937450.605466798</v>
      </c>
      <c r="H503" s="94">
        <v>127607134.1352822</v>
      </c>
      <c r="I503" s="94">
        <v>158227451.00945687</v>
      </c>
      <c r="J503" s="94">
        <v>166784089.84511545</v>
      </c>
      <c r="K503" s="94">
        <v>171544693.91513881</v>
      </c>
      <c r="L503" s="94">
        <v>160136193.85656258</v>
      </c>
    </row>
    <row r="504" spans="1:12">
      <c r="A504" s="57" t="s">
        <v>394</v>
      </c>
      <c r="B504" s="60" t="s">
        <v>395</v>
      </c>
      <c r="C504" s="7">
        <v>8880932.5971985534</v>
      </c>
      <c r="D504" s="94">
        <v>9402803.3801823221</v>
      </c>
      <c r="E504" s="94">
        <v>11392663.200480746</v>
      </c>
      <c r="F504" s="94">
        <v>11988547.704034587</v>
      </c>
      <c r="G504" s="94">
        <v>15189739.587359417</v>
      </c>
      <c r="H504" s="94">
        <v>17322326.523400072</v>
      </c>
      <c r="I504" s="94">
        <v>21665817.947097868</v>
      </c>
      <c r="J504" s="94">
        <v>23073757.017705601</v>
      </c>
      <c r="K504" s="94">
        <v>24593004.978160724</v>
      </c>
      <c r="L504" s="94">
        <v>52342593.021177515</v>
      </c>
    </row>
    <row r="505" spans="1:12">
      <c r="A505" s="57" t="s">
        <v>396</v>
      </c>
      <c r="B505" s="60" t="s">
        <v>397</v>
      </c>
      <c r="C505" s="7">
        <v>3116258.7175723631</v>
      </c>
      <c r="D505" s="94">
        <v>2807710.9864022317</v>
      </c>
      <c r="E505" s="94">
        <v>2628498.3800047394</v>
      </c>
      <c r="F505" s="94">
        <v>4672067.1542865839</v>
      </c>
      <c r="G505" s="94">
        <v>5215666.9893100355</v>
      </c>
      <c r="H505" s="94">
        <v>7135534.5106496224</v>
      </c>
      <c r="I505" s="94">
        <v>9334809.5099999998</v>
      </c>
      <c r="J505" s="94">
        <v>8327553.7641392555</v>
      </c>
      <c r="K505" s="94">
        <v>9026432.4376788437</v>
      </c>
      <c r="L505" s="94">
        <v>35224334.355991468</v>
      </c>
    </row>
    <row r="506" spans="1:12" ht="25.5">
      <c r="A506" s="57" t="s">
        <v>398</v>
      </c>
      <c r="B506" s="60" t="s">
        <v>399</v>
      </c>
      <c r="C506" s="7">
        <v>50115</v>
      </c>
      <c r="D506" s="94">
        <v>777597.5053645483</v>
      </c>
      <c r="E506" s="94">
        <v>2573587.8112661554</v>
      </c>
      <c r="F506" s="94">
        <v>4494485.2261293</v>
      </c>
      <c r="G506" s="94">
        <v>17829124.617176034</v>
      </c>
      <c r="H506" s="94">
        <v>22838409.603630997</v>
      </c>
      <c r="I506" s="94">
        <v>25718746.552358996</v>
      </c>
      <c r="J506" s="94">
        <v>35047746.063270591</v>
      </c>
      <c r="K506" s="94">
        <v>31032748.045447186</v>
      </c>
      <c r="L506" s="94">
        <v>32494066.479393609</v>
      </c>
    </row>
    <row r="507" spans="1:12" ht="24">
      <c r="A507" s="57" t="s">
        <v>400</v>
      </c>
      <c r="B507" s="83" t="s">
        <v>401</v>
      </c>
      <c r="C507" s="7">
        <v>29685893.04130879</v>
      </c>
      <c r="D507" s="94">
        <v>37181125.606930315</v>
      </c>
      <c r="E507" s="94">
        <v>41350905.095345333</v>
      </c>
      <c r="F507" s="94">
        <v>47502483.793548673</v>
      </c>
      <c r="G507" s="94">
        <v>57702919.411621302</v>
      </c>
      <c r="H507" s="94">
        <v>80310863.497601509</v>
      </c>
      <c r="I507" s="94">
        <v>101508077</v>
      </c>
      <c r="J507" s="94">
        <v>100335033</v>
      </c>
      <c r="K507" s="94">
        <v>106892508.45385206</v>
      </c>
      <c r="L507" s="94">
        <v>40075200</v>
      </c>
    </row>
    <row r="508" spans="1:12">
      <c r="A508" s="57" t="s">
        <v>402</v>
      </c>
      <c r="B508" s="58" t="s">
        <v>403</v>
      </c>
      <c r="C508" s="7">
        <v>192097003.33010033</v>
      </c>
      <c r="D508" s="94">
        <v>256672260.88260901</v>
      </c>
      <c r="E508" s="94">
        <v>319106948.64055616</v>
      </c>
      <c r="F508" s="94">
        <v>346330505.72325081</v>
      </c>
      <c r="G508" s="94">
        <v>399443628.3756386</v>
      </c>
      <c r="H508" s="94">
        <v>424788455.76391906</v>
      </c>
      <c r="I508" s="94">
        <v>514972732.19154102</v>
      </c>
      <c r="J508" s="94">
        <v>716767769.27869785</v>
      </c>
      <c r="K508" s="94">
        <v>729868706.82455516</v>
      </c>
      <c r="L508" s="94">
        <v>925104870.96838462</v>
      </c>
    </row>
    <row r="509" spans="1:12" ht="25.5">
      <c r="A509" s="57" t="s">
        <v>404</v>
      </c>
      <c r="B509" s="60" t="s">
        <v>405</v>
      </c>
      <c r="C509" s="7">
        <v>189950426.13524756</v>
      </c>
      <c r="D509" s="94">
        <v>253655826.18314734</v>
      </c>
      <c r="E509" s="94">
        <v>315195410.52139753</v>
      </c>
      <c r="F509" s="94">
        <v>341283747.44384408</v>
      </c>
      <c r="G509" s="94">
        <v>390547394.23672009</v>
      </c>
      <c r="H509" s="94">
        <v>400764678.98690468</v>
      </c>
      <c r="I509" s="94">
        <v>488644126.25145197</v>
      </c>
      <c r="J509" s="94">
        <v>671183841.18682873</v>
      </c>
      <c r="K509" s="94">
        <v>707045502.81397331</v>
      </c>
      <c r="L509" s="94">
        <v>907143373.70699024</v>
      </c>
    </row>
    <row r="510" spans="1:12">
      <c r="A510" s="61" t="s">
        <v>406</v>
      </c>
      <c r="B510" s="62" t="s">
        <v>407</v>
      </c>
      <c r="C510" s="7">
        <v>0</v>
      </c>
      <c r="D510" s="94">
        <v>0</v>
      </c>
      <c r="E510" s="94">
        <v>0</v>
      </c>
      <c r="F510" s="94">
        <v>0</v>
      </c>
      <c r="G510" s="94">
        <v>0</v>
      </c>
      <c r="H510" s="94">
        <v>0</v>
      </c>
      <c r="I510" s="94">
        <v>0</v>
      </c>
      <c r="J510" s="94">
        <v>0</v>
      </c>
      <c r="K510" s="94">
        <v>0</v>
      </c>
      <c r="L510" s="94">
        <v>0</v>
      </c>
    </row>
    <row r="511" spans="1:12">
      <c r="A511" s="61" t="s">
        <v>408</v>
      </c>
      <c r="B511" s="62" t="s">
        <v>409</v>
      </c>
      <c r="C511" s="7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</row>
    <row r="512" spans="1:12">
      <c r="A512" s="61" t="s">
        <v>410</v>
      </c>
      <c r="B512" s="62" t="s">
        <v>411</v>
      </c>
      <c r="C512" s="7">
        <v>0</v>
      </c>
      <c r="D512" s="94">
        <v>0</v>
      </c>
      <c r="E512" s="94">
        <v>0</v>
      </c>
      <c r="F512" s="94">
        <v>0</v>
      </c>
      <c r="G512" s="94">
        <v>0</v>
      </c>
      <c r="H512" s="94">
        <v>0</v>
      </c>
      <c r="I512" s="94">
        <v>0</v>
      </c>
      <c r="J512" s="94">
        <v>0</v>
      </c>
      <c r="K512" s="94">
        <v>0</v>
      </c>
      <c r="L512" s="94">
        <v>0</v>
      </c>
    </row>
    <row r="513" spans="1:12" ht="25.5">
      <c r="A513" s="57" t="s">
        <v>412</v>
      </c>
      <c r="B513" s="84" t="s">
        <v>413</v>
      </c>
      <c r="C513" s="7">
        <v>2146577.1948527694</v>
      </c>
      <c r="D513" s="94">
        <v>3016434.6994616687</v>
      </c>
      <c r="E513" s="94">
        <v>3911538.1191586256</v>
      </c>
      <c r="F513" s="94">
        <v>5046758.2794067319</v>
      </c>
      <c r="G513" s="94">
        <v>8896234.138918519</v>
      </c>
      <c r="H513" s="94">
        <v>24023776.777014341</v>
      </c>
      <c r="I513" s="94">
        <v>26328605.940088995</v>
      </c>
      <c r="J513" s="94">
        <v>45583928.091868997</v>
      </c>
      <c r="K513" s="94">
        <v>22823204.010581724</v>
      </c>
      <c r="L513" s="94">
        <v>17961497.261394426</v>
      </c>
    </row>
    <row r="514" spans="1:12">
      <c r="A514" s="61" t="s">
        <v>414</v>
      </c>
      <c r="B514" s="62" t="s">
        <v>415</v>
      </c>
      <c r="C514" s="7">
        <v>0</v>
      </c>
      <c r="D514" s="94">
        <v>0</v>
      </c>
      <c r="E514" s="94">
        <v>0</v>
      </c>
      <c r="F514" s="94">
        <v>0</v>
      </c>
      <c r="G514" s="94">
        <v>0</v>
      </c>
      <c r="H514" s="94">
        <v>0</v>
      </c>
      <c r="I514" s="94">
        <v>0</v>
      </c>
      <c r="J514" s="94">
        <v>0</v>
      </c>
      <c r="K514" s="94">
        <v>0</v>
      </c>
      <c r="L514" s="94">
        <v>0</v>
      </c>
    </row>
    <row r="515" spans="1:12">
      <c r="A515" s="61" t="s">
        <v>416</v>
      </c>
      <c r="B515" s="62" t="s">
        <v>417</v>
      </c>
      <c r="C515" s="7">
        <v>0</v>
      </c>
      <c r="D515" s="94">
        <v>0</v>
      </c>
      <c r="E515" s="94">
        <v>0</v>
      </c>
      <c r="F515" s="94">
        <v>0</v>
      </c>
      <c r="G515" s="94">
        <v>0</v>
      </c>
      <c r="H515" s="94">
        <v>0</v>
      </c>
      <c r="I515" s="94">
        <v>0</v>
      </c>
      <c r="J515" s="94">
        <v>0</v>
      </c>
      <c r="K515" s="94">
        <v>0</v>
      </c>
      <c r="L515" s="94">
        <v>0</v>
      </c>
    </row>
    <row r="516" spans="1:12">
      <c r="A516" s="61" t="s">
        <v>418</v>
      </c>
      <c r="B516" s="62" t="s">
        <v>419</v>
      </c>
      <c r="C516" s="7">
        <v>0</v>
      </c>
      <c r="D516" s="94">
        <v>0</v>
      </c>
      <c r="E516" s="94">
        <v>0</v>
      </c>
      <c r="F516" s="94">
        <v>0</v>
      </c>
      <c r="G516" s="94">
        <v>0</v>
      </c>
      <c r="H516" s="94">
        <v>0</v>
      </c>
      <c r="I516" s="94">
        <v>0</v>
      </c>
      <c r="J516" s="94">
        <v>0</v>
      </c>
      <c r="K516" s="94">
        <v>0</v>
      </c>
      <c r="L516" s="94">
        <v>0</v>
      </c>
    </row>
    <row r="517" spans="1:12" ht="25.5">
      <c r="A517" s="61" t="s">
        <v>420</v>
      </c>
      <c r="B517" s="62" t="s">
        <v>421</v>
      </c>
      <c r="C517" s="7">
        <v>0</v>
      </c>
      <c r="D517" s="94">
        <v>0</v>
      </c>
      <c r="E517" s="94">
        <v>0</v>
      </c>
      <c r="F517" s="94">
        <v>0</v>
      </c>
      <c r="G517" s="94">
        <v>0</v>
      </c>
      <c r="H517" s="94">
        <v>0</v>
      </c>
      <c r="I517" s="94">
        <v>0</v>
      </c>
      <c r="J517" s="94">
        <v>0</v>
      </c>
      <c r="K517" s="94">
        <v>0</v>
      </c>
      <c r="L517" s="94">
        <v>0</v>
      </c>
    </row>
    <row r="518" spans="1:12">
      <c r="A518" s="61" t="s">
        <v>422</v>
      </c>
      <c r="B518" s="62" t="s">
        <v>423</v>
      </c>
      <c r="C518" s="7">
        <v>0</v>
      </c>
      <c r="D518" s="94">
        <v>0</v>
      </c>
      <c r="E518" s="94">
        <v>0</v>
      </c>
      <c r="F518" s="94">
        <v>0</v>
      </c>
      <c r="G518" s="94">
        <v>0</v>
      </c>
      <c r="H518" s="94">
        <v>0</v>
      </c>
      <c r="I518" s="94">
        <v>0</v>
      </c>
      <c r="J518" s="94">
        <v>0</v>
      </c>
      <c r="K518" s="94">
        <v>0</v>
      </c>
      <c r="L518" s="94">
        <v>0</v>
      </c>
    </row>
    <row r="519" spans="1:12">
      <c r="A519" s="57" t="s">
        <v>424</v>
      </c>
      <c r="B519" s="82" t="s">
        <v>425</v>
      </c>
      <c r="C519" s="7">
        <v>8593844.839999998</v>
      </c>
      <c r="D519" s="94">
        <v>20184026.003113694</v>
      </c>
      <c r="E519" s="94">
        <v>15841516.529987413</v>
      </c>
      <c r="F519" s="94">
        <v>18812063.264607947</v>
      </c>
      <c r="G519" s="94">
        <v>18252443.944330875</v>
      </c>
      <c r="H519" s="94">
        <v>12853118.321979385</v>
      </c>
      <c r="I519" s="94">
        <v>15871437.458310999</v>
      </c>
      <c r="J519" s="94">
        <v>11077677.783058334</v>
      </c>
      <c r="K519" s="94">
        <v>21767341.572727002</v>
      </c>
      <c r="L519" s="94">
        <v>34027617.7717136</v>
      </c>
    </row>
    <row r="520" spans="1:12" ht="25.5">
      <c r="A520" s="57" t="s">
        <v>426</v>
      </c>
      <c r="B520" s="60" t="s">
        <v>427</v>
      </c>
      <c r="C520" s="7">
        <v>0</v>
      </c>
      <c r="D520" s="94">
        <v>0</v>
      </c>
      <c r="E520" s="94">
        <v>0</v>
      </c>
      <c r="F520" s="94">
        <v>2360785.5359999998</v>
      </c>
      <c r="G520" s="94">
        <v>2768532.1979999999</v>
      </c>
      <c r="H520" s="94">
        <v>5222549.3705000002</v>
      </c>
      <c r="I520" s="94">
        <v>6478160.4467730001</v>
      </c>
      <c r="J520" s="94">
        <v>4616322.0080333333</v>
      </c>
      <c r="K520" s="94">
        <v>4297875.384402141</v>
      </c>
      <c r="L520" s="94">
        <v>5222129.0767999999</v>
      </c>
    </row>
    <row r="521" spans="1:12">
      <c r="A521" s="61" t="s">
        <v>428</v>
      </c>
      <c r="B521" s="62" t="s">
        <v>429</v>
      </c>
      <c r="C521" s="7">
        <v>0</v>
      </c>
      <c r="D521" s="94">
        <v>0</v>
      </c>
      <c r="E521" s="94">
        <v>0</v>
      </c>
      <c r="F521" s="94">
        <v>0</v>
      </c>
      <c r="G521" s="94">
        <v>0</v>
      </c>
      <c r="H521" s="94">
        <v>0</v>
      </c>
      <c r="I521" s="94">
        <v>0</v>
      </c>
      <c r="J521" s="94">
        <v>229633.38</v>
      </c>
      <c r="K521" s="94">
        <v>269986.59999999998</v>
      </c>
      <c r="L521" s="94">
        <v>1630731.9871999999</v>
      </c>
    </row>
    <row r="522" spans="1:12">
      <c r="A522" s="61" t="s">
        <v>430</v>
      </c>
      <c r="B522" s="62" t="s">
        <v>431</v>
      </c>
      <c r="C522" s="7">
        <v>0</v>
      </c>
      <c r="D522" s="94">
        <v>0</v>
      </c>
      <c r="E522" s="94">
        <v>0</v>
      </c>
      <c r="F522" s="94">
        <v>0</v>
      </c>
      <c r="G522" s="94">
        <v>0</v>
      </c>
      <c r="H522" s="94">
        <v>0</v>
      </c>
      <c r="I522" s="94">
        <v>0</v>
      </c>
      <c r="J522" s="94">
        <v>437179.03200000001</v>
      </c>
      <c r="K522" s="94">
        <v>0</v>
      </c>
      <c r="L522" s="94">
        <v>0</v>
      </c>
    </row>
    <row r="523" spans="1:12">
      <c r="A523" s="61" t="s">
        <v>432</v>
      </c>
      <c r="B523" s="62" t="s">
        <v>433</v>
      </c>
      <c r="C523" s="7">
        <v>0</v>
      </c>
      <c r="D523" s="94">
        <v>0</v>
      </c>
      <c r="E523" s="94">
        <v>0</v>
      </c>
      <c r="F523" s="94">
        <v>0</v>
      </c>
      <c r="G523" s="94">
        <v>0</v>
      </c>
      <c r="H523" s="94">
        <v>0</v>
      </c>
      <c r="I523" s="94">
        <v>0</v>
      </c>
      <c r="J523" s="94">
        <v>0</v>
      </c>
      <c r="K523" s="94">
        <v>0</v>
      </c>
      <c r="L523" s="94">
        <v>0</v>
      </c>
    </row>
    <row r="524" spans="1:12">
      <c r="A524" s="61" t="s">
        <v>434</v>
      </c>
      <c r="B524" s="62" t="s">
        <v>435</v>
      </c>
      <c r="C524" s="7">
        <v>0</v>
      </c>
      <c r="D524" s="94">
        <v>0</v>
      </c>
      <c r="E524" s="94">
        <v>0</v>
      </c>
      <c r="F524" s="94">
        <v>2360785.5359999998</v>
      </c>
      <c r="G524" s="94">
        <v>2768532.1979999999</v>
      </c>
      <c r="H524" s="94">
        <v>5222549.3705000002</v>
      </c>
      <c r="I524" s="94">
        <v>6478160.4467730001</v>
      </c>
      <c r="J524" s="94">
        <v>3949509.5960333333</v>
      </c>
      <c r="K524" s="94">
        <v>4027888.7844021413</v>
      </c>
      <c r="L524" s="94">
        <v>3591397.0896000001</v>
      </c>
    </row>
    <row r="525" spans="1:12">
      <c r="A525" s="57" t="s">
        <v>436</v>
      </c>
      <c r="B525" s="60" t="s">
        <v>437</v>
      </c>
      <c r="C525" s="7">
        <v>0</v>
      </c>
      <c r="D525" s="94">
        <v>0</v>
      </c>
      <c r="E525" s="94">
        <v>0</v>
      </c>
      <c r="F525" s="94">
        <v>0</v>
      </c>
      <c r="G525" s="94">
        <v>0</v>
      </c>
      <c r="H525" s="94">
        <v>0</v>
      </c>
      <c r="I525" s="94">
        <v>0</v>
      </c>
      <c r="J525" s="94">
        <v>0</v>
      </c>
      <c r="K525" s="94">
        <v>0</v>
      </c>
      <c r="L525" s="94">
        <v>0</v>
      </c>
    </row>
    <row r="526" spans="1:12">
      <c r="A526" s="57" t="s">
        <v>438</v>
      </c>
      <c r="B526" s="60" t="s">
        <v>439</v>
      </c>
      <c r="C526" s="7">
        <v>3952303.5099999979</v>
      </c>
      <c r="D526" s="94">
        <v>15765676.030000003</v>
      </c>
      <c r="E526" s="94">
        <v>13829097.160599999</v>
      </c>
      <c r="F526" s="94">
        <v>13634342.563999999</v>
      </c>
      <c r="G526" s="94">
        <v>13602101.365455762</v>
      </c>
      <c r="H526" s="94">
        <v>5847571.4634999996</v>
      </c>
      <c r="I526" s="94">
        <v>6712384.73905</v>
      </c>
      <c r="J526" s="94">
        <v>4768735.8416249994</v>
      </c>
      <c r="K526" s="94">
        <v>11260736.011977928</v>
      </c>
      <c r="L526" s="94">
        <v>21944452.026913602</v>
      </c>
    </row>
    <row r="527" spans="1:12">
      <c r="A527" s="61" t="s">
        <v>440</v>
      </c>
      <c r="B527" s="62" t="s">
        <v>441</v>
      </c>
      <c r="C527" s="7">
        <v>2299672.6899999976</v>
      </c>
      <c r="D527" s="94">
        <v>12341941.290000003</v>
      </c>
      <c r="E527" s="94">
        <v>10302362.6577</v>
      </c>
      <c r="F527" s="94">
        <v>10617401.823999999</v>
      </c>
      <c r="G527" s="94">
        <v>10605510.341660867</v>
      </c>
      <c r="H527" s="94">
        <v>1354108.4414999997</v>
      </c>
      <c r="I527" s="94">
        <v>3725287.1718720002</v>
      </c>
      <c r="J527" s="94">
        <v>1281462.7311199999</v>
      </c>
      <c r="K527" s="94">
        <v>3441555.05</v>
      </c>
      <c r="L527" s="94">
        <v>4865770.7621999998</v>
      </c>
    </row>
    <row r="528" spans="1:12">
      <c r="A528" s="61" t="s">
        <v>442</v>
      </c>
      <c r="B528" s="62" t="s">
        <v>443</v>
      </c>
      <c r="C528" s="7">
        <v>693384.50000000023</v>
      </c>
      <c r="D528" s="94">
        <v>650379.78000000014</v>
      </c>
      <c r="E528" s="94">
        <v>349136.88</v>
      </c>
      <c r="F528" s="94">
        <v>235842.21</v>
      </c>
      <c r="G528" s="94">
        <v>193529.91</v>
      </c>
      <c r="H528" s="94">
        <v>187547.39</v>
      </c>
      <c r="I528" s="94">
        <v>134250.76999999999</v>
      </c>
      <c r="J528" s="94">
        <v>0</v>
      </c>
      <c r="K528" s="94">
        <v>119915.70999999999</v>
      </c>
      <c r="L528" s="94">
        <v>147317.87</v>
      </c>
    </row>
    <row r="529" spans="1:12">
      <c r="A529" s="61" t="s">
        <v>444</v>
      </c>
      <c r="B529" s="62" t="s">
        <v>340</v>
      </c>
      <c r="C529" s="7">
        <v>296799.64</v>
      </c>
      <c r="D529" s="94">
        <v>1840174.05</v>
      </c>
      <c r="E529" s="94">
        <v>1638761.226</v>
      </c>
      <c r="F529" s="94">
        <v>1567723.0699999998</v>
      </c>
      <c r="G529" s="94">
        <v>1499800.1166666667</v>
      </c>
      <c r="H529" s="94">
        <v>1996796.3309999998</v>
      </c>
      <c r="I529" s="94">
        <v>1727394.3891779999</v>
      </c>
      <c r="J529" s="94">
        <v>2154034.9215333331</v>
      </c>
      <c r="K529" s="94">
        <v>5956884.6862752149</v>
      </c>
      <c r="L529" s="94">
        <v>6429074.45104142</v>
      </c>
    </row>
    <row r="530" spans="1:12">
      <c r="A530" s="85" t="s">
        <v>445</v>
      </c>
      <c r="B530" s="86" t="s">
        <v>446</v>
      </c>
      <c r="C530" s="7">
        <v>662446.68000000028</v>
      </c>
      <c r="D530" s="94">
        <v>566356.99999999988</v>
      </c>
      <c r="E530" s="94">
        <v>865366.93690000009</v>
      </c>
      <c r="F530" s="94">
        <v>842981.71</v>
      </c>
      <c r="G530" s="94">
        <v>670819.46</v>
      </c>
      <c r="H530" s="94">
        <v>863912.60600000015</v>
      </c>
      <c r="I530" s="94">
        <v>724012.76799999992</v>
      </c>
      <c r="J530" s="94">
        <v>674690.29279999994</v>
      </c>
      <c r="K530" s="94">
        <v>886680.12</v>
      </c>
      <c r="L530" s="94">
        <v>9208010.6796721797</v>
      </c>
    </row>
    <row r="531" spans="1:12">
      <c r="A531" s="87" t="s">
        <v>447</v>
      </c>
      <c r="B531" s="62" t="s">
        <v>448</v>
      </c>
      <c r="C531" s="7">
        <v>0</v>
      </c>
      <c r="D531" s="94">
        <v>366823.9099999998</v>
      </c>
      <c r="E531" s="94">
        <v>673469.4599999995</v>
      </c>
      <c r="F531" s="94">
        <v>370393.75</v>
      </c>
      <c r="G531" s="94">
        <v>632441.53712822928</v>
      </c>
      <c r="H531" s="94">
        <v>1445206.6949999998</v>
      </c>
      <c r="I531" s="94">
        <v>401439.64</v>
      </c>
      <c r="J531" s="94">
        <v>658547.89617166668</v>
      </c>
      <c r="K531" s="94">
        <v>855700.44570271345</v>
      </c>
      <c r="L531" s="94">
        <v>1294278.264</v>
      </c>
    </row>
    <row r="532" spans="1:12">
      <c r="A532" s="57" t="s">
        <v>449</v>
      </c>
      <c r="B532" s="60" t="s">
        <v>450</v>
      </c>
      <c r="C532" s="7">
        <v>1082491.3499999996</v>
      </c>
      <c r="D532" s="94">
        <v>1399442.3700000008</v>
      </c>
      <c r="E532" s="94">
        <v>1016292.9199999999</v>
      </c>
      <c r="F532" s="94">
        <v>931918.24000000011</v>
      </c>
      <c r="G532" s="94">
        <v>818518.78249235882</v>
      </c>
      <c r="H532" s="94">
        <v>674265.16305000009</v>
      </c>
      <c r="I532" s="94">
        <v>1892515.8234880001</v>
      </c>
      <c r="J532" s="94">
        <v>868583.79339999997</v>
      </c>
      <c r="K532" s="94">
        <v>4678482.6630969355</v>
      </c>
      <c r="L532" s="94">
        <v>5555447.1380000003</v>
      </c>
    </row>
    <row r="533" spans="1:12">
      <c r="A533" s="85" t="s">
        <v>451</v>
      </c>
      <c r="B533" s="86" t="s">
        <v>452</v>
      </c>
      <c r="C533" s="7">
        <v>0</v>
      </c>
      <c r="D533" s="94">
        <v>200000.00000000055</v>
      </c>
      <c r="E533" s="94">
        <v>35486.6</v>
      </c>
      <c r="F533" s="94">
        <v>13400</v>
      </c>
      <c r="G533" s="94">
        <v>22699.8</v>
      </c>
      <c r="H533" s="94">
        <v>57938</v>
      </c>
      <c r="I533" s="94">
        <v>466311.55848800001</v>
      </c>
      <c r="J533" s="94">
        <v>0</v>
      </c>
      <c r="K533" s="94">
        <v>314331.50789500005</v>
      </c>
      <c r="L533" s="94">
        <v>336952</v>
      </c>
    </row>
    <row r="534" spans="1:12">
      <c r="A534" s="85" t="s">
        <v>453</v>
      </c>
      <c r="B534" s="86" t="s">
        <v>454</v>
      </c>
      <c r="C534" s="7">
        <v>405804.60999999993</v>
      </c>
      <c r="D534" s="94">
        <v>482290.07000000007</v>
      </c>
      <c r="E534" s="94">
        <v>423109.72</v>
      </c>
      <c r="F534" s="94">
        <v>358132.77000000008</v>
      </c>
      <c r="G534" s="94">
        <v>135042.38</v>
      </c>
      <c r="H534" s="94">
        <v>222502.36305000001</v>
      </c>
      <c r="I534" s="94">
        <v>934586.03500000003</v>
      </c>
      <c r="J534" s="94">
        <v>694583.96340000001</v>
      </c>
      <c r="K534" s="94">
        <v>3040394.4344171407</v>
      </c>
      <c r="L534" s="94">
        <v>2445199.87</v>
      </c>
    </row>
    <row r="535" spans="1:12">
      <c r="A535" s="85" t="s">
        <v>455</v>
      </c>
      <c r="B535" s="86" t="s">
        <v>456</v>
      </c>
      <c r="C535" s="7">
        <v>217099.66</v>
      </c>
      <c r="D535" s="94">
        <v>178940.02000000002</v>
      </c>
      <c r="E535" s="94">
        <v>55547.49</v>
      </c>
      <c r="F535" s="94">
        <v>41253.64</v>
      </c>
      <c r="G535" s="94">
        <v>104340.81</v>
      </c>
      <c r="H535" s="94">
        <v>19500</v>
      </c>
      <c r="I535" s="94">
        <v>0</v>
      </c>
      <c r="J535" s="94">
        <v>0</v>
      </c>
      <c r="K535" s="94">
        <v>0</v>
      </c>
      <c r="L535" s="94">
        <v>24000</v>
      </c>
    </row>
    <row r="536" spans="1:12">
      <c r="A536" s="85" t="s">
        <v>457</v>
      </c>
      <c r="B536" s="86" t="s">
        <v>458</v>
      </c>
      <c r="C536" s="7">
        <v>459587.07999999967</v>
      </c>
      <c r="D536" s="94">
        <v>538212.28000000014</v>
      </c>
      <c r="E536" s="94">
        <v>502149.11</v>
      </c>
      <c r="F536" s="94">
        <v>519131.83</v>
      </c>
      <c r="G536" s="94">
        <v>556435.79249235883</v>
      </c>
      <c r="H536" s="94">
        <v>374324.8</v>
      </c>
      <c r="I536" s="94">
        <v>491618.23000000004</v>
      </c>
      <c r="J536" s="94">
        <v>173999.83</v>
      </c>
      <c r="K536" s="94">
        <v>1323756.7207847943</v>
      </c>
      <c r="L536" s="94">
        <v>2749295.2680000002</v>
      </c>
    </row>
    <row r="537" spans="1:12">
      <c r="A537" s="57" t="s">
        <v>459</v>
      </c>
      <c r="B537" s="60" t="s">
        <v>460</v>
      </c>
      <c r="C537" s="7">
        <v>0</v>
      </c>
      <c r="D537" s="94">
        <v>0</v>
      </c>
      <c r="E537" s="94">
        <v>0</v>
      </c>
      <c r="F537" s="94">
        <v>30000</v>
      </c>
      <c r="G537" s="94">
        <v>47809.488765295042</v>
      </c>
      <c r="H537" s="94">
        <v>18406.3</v>
      </c>
      <c r="I537" s="94">
        <v>0</v>
      </c>
      <c r="J537" s="94">
        <v>236998.36</v>
      </c>
      <c r="K537" s="94">
        <v>259999.23</v>
      </c>
      <c r="L537" s="94">
        <v>269993.91000000003</v>
      </c>
    </row>
    <row r="538" spans="1:12" ht="25.5">
      <c r="A538" s="57" t="s">
        <v>461</v>
      </c>
      <c r="B538" s="60" t="s">
        <v>462</v>
      </c>
      <c r="C538" s="7">
        <v>3559049.9800000004</v>
      </c>
      <c r="D538" s="94">
        <v>3018907.6031136885</v>
      </c>
      <c r="E538" s="94">
        <v>996126.44938741263</v>
      </c>
      <c r="F538" s="94">
        <v>1855016.9246079475</v>
      </c>
      <c r="G538" s="94">
        <v>1015482.1096174582</v>
      </c>
      <c r="H538" s="94">
        <v>1090326.0249293835</v>
      </c>
      <c r="I538" s="94">
        <v>788376.44900000002</v>
      </c>
      <c r="J538" s="94">
        <v>587037.78</v>
      </c>
      <c r="K538" s="94">
        <v>1270248.2832500001</v>
      </c>
      <c r="L538" s="94">
        <v>1035595.62</v>
      </c>
    </row>
    <row r="539" spans="1:12">
      <c r="A539" s="57" t="s">
        <v>463</v>
      </c>
      <c r="B539" s="82" t="s">
        <v>237</v>
      </c>
      <c r="C539" s="7">
        <v>4531736.79</v>
      </c>
      <c r="D539" s="94">
        <v>3647259.844563351</v>
      </c>
      <c r="E539" s="94">
        <v>6187699.8628637446</v>
      </c>
      <c r="F539" s="94">
        <v>21214058.431975998</v>
      </c>
      <c r="G539" s="94">
        <v>29164757.06846666</v>
      </c>
      <c r="H539" s="94">
        <v>30851306.845175594</v>
      </c>
      <c r="I539" s="94">
        <v>31923001.483998265</v>
      </c>
      <c r="J539" s="94">
        <v>56594660.146247514</v>
      </c>
      <c r="K539" s="94">
        <v>113735146.23056328</v>
      </c>
      <c r="L539" s="94">
        <v>127005784.65880364</v>
      </c>
    </row>
    <row r="540" spans="1:12">
      <c r="A540" s="57" t="s">
        <v>464</v>
      </c>
      <c r="B540" s="60" t="s">
        <v>465</v>
      </c>
      <c r="C540" s="7">
        <v>4531736.79</v>
      </c>
      <c r="D540" s="94">
        <v>3647259.844563351</v>
      </c>
      <c r="E540" s="94">
        <v>6187699.8628637446</v>
      </c>
      <c r="F540" s="94">
        <v>12248696.991976</v>
      </c>
      <c r="G540" s="94">
        <v>17356969.24476666</v>
      </c>
      <c r="H540" s="94">
        <v>16751094.802530866</v>
      </c>
      <c r="I540" s="94">
        <v>19018342.278023474</v>
      </c>
      <c r="J540" s="94">
        <v>23758368.381292149</v>
      </c>
      <c r="K540" s="94">
        <v>25705161.260850981</v>
      </c>
      <c r="L540" s="94">
        <v>31537248.289059971</v>
      </c>
    </row>
    <row r="541" spans="1:12" ht="25.5">
      <c r="A541" s="61" t="s">
        <v>466</v>
      </c>
      <c r="B541" s="62" t="s">
        <v>467</v>
      </c>
      <c r="C541" s="7">
        <v>2646503.6399999997</v>
      </c>
      <c r="D541" s="94">
        <v>2084871.1900000002</v>
      </c>
      <c r="E541" s="94">
        <v>4130907.88</v>
      </c>
      <c r="F541" s="94">
        <v>8007183.5499999998</v>
      </c>
      <c r="G541" s="94">
        <v>10318086.530000001</v>
      </c>
      <c r="H541" s="94">
        <v>11599897.75</v>
      </c>
      <c r="I541" s="94">
        <v>14895627.798023475</v>
      </c>
      <c r="J541" s="94">
        <v>20070368.34129215</v>
      </c>
      <c r="K541" s="94">
        <v>21631186.450850982</v>
      </c>
      <c r="L541" s="94">
        <v>27391281.663059972</v>
      </c>
    </row>
    <row r="542" spans="1:12">
      <c r="A542" s="61" t="s">
        <v>468</v>
      </c>
      <c r="B542" s="62" t="s">
        <v>469</v>
      </c>
      <c r="C542" s="7">
        <v>1198000</v>
      </c>
      <c r="D542" s="94">
        <v>973800</v>
      </c>
      <c r="E542" s="94">
        <v>1455440</v>
      </c>
      <c r="F542" s="94">
        <v>2826576.8</v>
      </c>
      <c r="G542" s="94">
        <v>2950384</v>
      </c>
      <c r="H542" s="94">
        <v>3439798.17</v>
      </c>
      <c r="I542" s="94">
        <v>3420382.9</v>
      </c>
      <c r="J542" s="94">
        <v>3520899.0400000005</v>
      </c>
      <c r="K542" s="94">
        <v>4073974.8099999996</v>
      </c>
      <c r="L542" s="94">
        <v>4145966.6259999997</v>
      </c>
    </row>
    <row r="543" spans="1:12">
      <c r="A543" s="61" t="s">
        <v>470</v>
      </c>
      <c r="B543" s="62" t="s">
        <v>471</v>
      </c>
      <c r="C543" s="7">
        <v>523337</v>
      </c>
      <c r="D543" s="94">
        <v>409720.40456335025</v>
      </c>
      <c r="E543" s="94">
        <v>463037.03786374617</v>
      </c>
      <c r="F543" s="94">
        <v>1216748.8919760003</v>
      </c>
      <c r="G543" s="94">
        <v>3567445.1347666569</v>
      </c>
      <c r="H543" s="94">
        <v>916811.6095308644</v>
      </c>
      <c r="I543" s="94">
        <v>186460.58</v>
      </c>
      <c r="J543" s="94">
        <v>167101</v>
      </c>
      <c r="K543" s="94">
        <v>0</v>
      </c>
      <c r="L543" s="94">
        <v>0</v>
      </c>
    </row>
    <row r="544" spans="1:12" ht="25.5">
      <c r="A544" s="61" t="s">
        <v>472</v>
      </c>
      <c r="B544" s="62" t="s">
        <v>473</v>
      </c>
      <c r="C544" s="7">
        <v>163896.15000000002</v>
      </c>
      <c r="D544" s="94">
        <v>178868.25</v>
      </c>
      <c r="E544" s="94">
        <v>138314.94500000001</v>
      </c>
      <c r="F544" s="94">
        <v>198187.75</v>
      </c>
      <c r="G544" s="94">
        <v>521053.57999999996</v>
      </c>
      <c r="H544" s="94">
        <v>794587.27300000016</v>
      </c>
      <c r="I544" s="94">
        <v>515871</v>
      </c>
      <c r="J544" s="94">
        <v>0</v>
      </c>
      <c r="K544" s="94">
        <v>0</v>
      </c>
      <c r="L544" s="94">
        <v>0</v>
      </c>
    </row>
    <row r="545" spans="1:12">
      <c r="A545" s="57" t="s">
        <v>474</v>
      </c>
      <c r="B545" s="88" t="s">
        <v>475</v>
      </c>
      <c r="C545" s="7">
        <v>0</v>
      </c>
      <c r="D545" s="94">
        <v>0</v>
      </c>
      <c r="E545" s="94">
        <v>0</v>
      </c>
      <c r="F545" s="94">
        <v>0</v>
      </c>
      <c r="G545" s="94">
        <v>0</v>
      </c>
      <c r="H545" s="94">
        <v>0</v>
      </c>
      <c r="I545" s="94">
        <v>1702505.9700000002</v>
      </c>
      <c r="J545" s="94">
        <v>21308153.868000001</v>
      </c>
      <c r="K545" s="94">
        <v>79951296.391640037</v>
      </c>
      <c r="L545" s="94">
        <v>87403339.183103129</v>
      </c>
    </row>
    <row r="546" spans="1:12" ht="25.5">
      <c r="A546" s="61" t="s">
        <v>476</v>
      </c>
      <c r="B546" s="62" t="s">
        <v>477</v>
      </c>
      <c r="C546" s="7">
        <v>0</v>
      </c>
      <c r="D546" s="94">
        <v>0</v>
      </c>
      <c r="E546" s="94">
        <v>0</v>
      </c>
      <c r="F546" s="94">
        <v>0</v>
      </c>
      <c r="G546" s="94">
        <v>0</v>
      </c>
      <c r="H546" s="94">
        <v>0</v>
      </c>
      <c r="I546" s="94">
        <v>1702505.9700000002</v>
      </c>
      <c r="J546" s="94">
        <v>18508735.368000001</v>
      </c>
      <c r="K546" s="94">
        <v>79130805.391640037</v>
      </c>
      <c r="L546" s="94">
        <v>86105371.453103125</v>
      </c>
    </row>
    <row r="547" spans="1:12" ht="25.5">
      <c r="A547" s="61" t="s">
        <v>478</v>
      </c>
      <c r="B547" s="62" t="s">
        <v>479</v>
      </c>
      <c r="C547" s="7">
        <v>0</v>
      </c>
      <c r="D547" s="94">
        <v>0</v>
      </c>
      <c r="E547" s="94">
        <v>0</v>
      </c>
      <c r="F547" s="94">
        <v>0</v>
      </c>
      <c r="G547" s="94">
        <v>0</v>
      </c>
      <c r="H547" s="94">
        <v>0</v>
      </c>
      <c r="I547" s="94">
        <v>0</v>
      </c>
      <c r="J547" s="94">
        <v>2799418.5</v>
      </c>
      <c r="K547" s="94">
        <v>820491</v>
      </c>
      <c r="L547" s="94">
        <v>1297967.73</v>
      </c>
    </row>
    <row r="548" spans="1:12" ht="25.5">
      <c r="A548" s="57" t="s">
        <v>480</v>
      </c>
      <c r="B548" s="88" t="s">
        <v>481</v>
      </c>
      <c r="C548" s="7">
        <v>0</v>
      </c>
      <c r="D548" s="94">
        <v>0</v>
      </c>
      <c r="E548" s="94">
        <v>0</v>
      </c>
      <c r="F548" s="94">
        <v>8965361.4399999958</v>
      </c>
      <c r="G548" s="94">
        <v>11807787.823700001</v>
      </c>
      <c r="H548" s="94">
        <v>14100212.042644734</v>
      </c>
      <c r="I548" s="94">
        <v>11202153.235974794</v>
      </c>
      <c r="J548" s="94">
        <v>11528137.896955365</v>
      </c>
      <c r="K548" s="94">
        <v>8078688.578072276</v>
      </c>
      <c r="L548" s="94">
        <v>8065197.1866405495</v>
      </c>
    </row>
    <row r="549" spans="1:12" ht="25.5">
      <c r="A549" s="57" t="s">
        <v>482</v>
      </c>
      <c r="B549" s="82" t="s">
        <v>483</v>
      </c>
      <c r="C549" s="7">
        <v>30460357.509999998</v>
      </c>
      <c r="D549" s="94">
        <v>52814404.352962561</v>
      </c>
      <c r="E549" s="94">
        <v>21084078.898975905</v>
      </c>
      <c r="F549" s="94">
        <v>21267261.890077692</v>
      </c>
      <c r="G549" s="94">
        <v>39347159.494703896</v>
      </c>
      <c r="H549" s="94">
        <v>82315885.686654076</v>
      </c>
      <c r="I549" s="94">
        <v>104710306.85591502</v>
      </c>
      <c r="J549" s="94">
        <v>52955574.541528054</v>
      </c>
      <c r="K549" s="94">
        <v>76458034.359478012</v>
      </c>
      <c r="L549" s="94">
        <v>105420781.95671242</v>
      </c>
    </row>
    <row r="550" spans="1:12" ht="25.5">
      <c r="A550" s="57" t="s">
        <v>484</v>
      </c>
      <c r="B550" s="60" t="s">
        <v>485</v>
      </c>
      <c r="C550" s="7">
        <v>29086331.039999999</v>
      </c>
      <c r="D550" s="94">
        <v>51553806.052962556</v>
      </c>
      <c r="E550" s="94">
        <v>20245444.498975907</v>
      </c>
      <c r="F550" s="94">
        <v>20029619.88207769</v>
      </c>
      <c r="G550" s="94">
        <v>37179555.967003904</v>
      </c>
      <c r="H550" s="94">
        <v>76843879.4745</v>
      </c>
      <c r="I550" s="94">
        <v>89938585.660920337</v>
      </c>
      <c r="J550" s="94">
        <v>44389587.130886674</v>
      </c>
      <c r="K550" s="94">
        <v>62094360.953478366</v>
      </c>
      <c r="L550" s="94">
        <v>93859298.130596116</v>
      </c>
    </row>
    <row r="551" spans="1:12">
      <c r="A551" s="57" t="s">
        <v>486</v>
      </c>
      <c r="B551" s="60" t="s">
        <v>487</v>
      </c>
      <c r="C551" s="7">
        <v>552241.26</v>
      </c>
      <c r="D551" s="94">
        <v>480826.87</v>
      </c>
      <c r="E551" s="94">
        <v>367667.20000000001</v>
      </c>
      <c r="F551" s="94">
        <v>625011.00800000003</v>
      </c>
      <c r="G551" s="94">
        <v>1934170.2277000002</v>
      </c>
      <c r="H551" s="94">
        <v>4983582.3301540902</v>
      </c>
      <c r="I551" s="94">
        <v>12192239.494994685</v>
      </c>
      <c r="J551" s="94">
        <v>6198667.0406413805</v>
      </c>
      <c r="K551" s="94">
        <v>12679518.091293342</v>
      </c>
      <c r="L551" s="94">
        <v>10775710.216116305</v>
      </c>
    </row>
    <row r="552" spans="1:12">
      <c r="A552" s="57" t="s">
        <v>488</v>
      </c>
      <c r="B552" s="60" t="s">
        <v>489</v>
      </c>
      <c r="C552" s="7">
        <v>592021.21</v>
      </c>
      <c r="D552" s="94">
        <v>523715.43</v>
      </c>
      <c r="E552" s="94">
        <v>222500.2</v>
      </c>
      <c r="F552" s="94">
        <v>512631</v>
      </c>
      <c r="G552" s="94">
        <v>163793.30000000002</v>
      </c>
      <c r="H552" s="94">
        <v>100883.882</v>
      </c>
      <c r="I552" s="94">
        <v>2383291.7000000002</v>
      </c>
      <c r="J552" s="94">
        <v>2252940.37</v>
      </c>
      <c r="K552" s="94">
        <v>1447646.0647062992</v>
      </c>
      <c r="L552" s="94">
        <v>404788.61</v>
      </c>
    </row>
    <row r="553" spans="1:12">
      <c r="A553" s="57" t="s">
        <v>490</v>
      </c>
      <c r="B553" s="60" t="s">
        <v>491</v>
      </c>
      <c r="C553" s="7">
        <v>229764</v>
      </c>
      <c r="D553" s="94">
        <v>256056</v>
      </c>
      <c r="E553" s="94">
        <v>248467</v>
      </c>
      <c r="F553" s="94">
        <v>100000</v>
      </c>
      <c r="G553" s="94">
        <v>69640</v>
      </c>
      <c r="H553" s="94">
        <v>387540</v>
      </c>
      <c r="I553" s="94">
        <v>196190</v>
      </c>
      <c r="J553" s="94">
        <v>114380</v>
      </c>
      <c r="K553" s="94">
        <v>236509.25</v>
      </c>
      <c r="L553" s="94">
        <v>380985</v>
      </c>
    </row>
    <row r="554" spans="1:12">
      <c r="A554" s="57" t="s">
        <v>492</v>
      </c>
      <c r="B554" s="60" t="s">
        <v>493</v>
      </c>
      <c r="C554" s="7">
        <v>0</v>
      </c>
      <c r="D554" s="94">
        <v>0</v>
      </c>
      <c r="E554" s="94">
        <v>0</v>
      </c>
      <c r="F554" s="94">
        <v>0</v>
      </c>
      <c r="G554" s="94">
        <v>0</v>
      </c>
      <c r="H554" s="94">
        <v>0</v>
      </c>
      <c r="I554" s="94">
        <v>0</v>
      </c>
      <c r="J554" s="94">
        <v>0</v>
      </c>
      <c r="K554" s="94">
        <v>0</v>
      </c>
      <c r="L554" s="94">
        <v>0</v>
      </c>
    </row>
    <row r="555" spans="1:12" ht="38.25">
      <c r="A555" s="57" t="s">
        <v>494</v>
      </c>
      <c r="B555" s="60" t="s">
        <v>495</v>
      </c>
      <c r="C555" s="7">
        <v>0</v>
      </c>
      <c r="D555" s="94">
        <v>0</v>
      </c>
      <c r="E555" s="94">
        <v>0</v>
      </c>
      <c r="F555" s="94">
        <v>0</v>
      </c>
      <c r="G555" s="94">
        <v>0</v>
      </c>
      <c r="H555" s="94">
        <v>0</v>
      </c>
      <c r="I555" s="94">
        <v>0</v>
      </c>
      <c r="J555" s="94">
        <v>0</v>
      </c>
      <c r="K555" s="94">
        <v>0</v>
      </c>
      <c r="L555" s="94">
        <v>0</v>
      </c>
    </row>
    <row r="556" spans="1:12" ht="25.5">
      <c r="A556" s="57" t="s">
        <v>496</v>
      </c>
      <c r="B556" s="60" t="s">
        <v>497</v>
      </c>
      <c r="C556" s="7">
        <v>0</v>
      </c>
      <c r="D556" s="94">
        <v>0</v>
      </c>
      <c r="E556" s="94">
        <v>0</v>
      </c>
      <c r="F556" s="94">
        <v>0</v>
      </c>
      <c r="G556" s="94">
        <v>0</v>
      </c>
      <c r="H556" s="94">
        <v>0</v>
      </c>
      <c r="I556" s="94">
        <v>0</v>
      </c>
      <c r="J556" s="94">
        <v>0</v>
      </c>
      <c r="K556" s="94">
        <v>0</v>
      </c>
      <c r="L556" s="94">
        <v>0</v>
      </c>
    </row>
    <row r="557" spans="1:12">
      <c r="A557" s="57" t="s">
        <v>498</v>
      </c>
      <c r="B557" s="82" t="s">
        <v>499</v>
      </c>
      <c r="C557" s="7" t="e">
        <v>#REF!</v>
      </c>
      <c r="D557" s="94" t="e">
        <v>#REF!</v>
      </c>
      <c r="E557" s="94" t="e">
        <v>#REF!</v>
      </c>
      <c r="F557" s="94" t="e">
        <v>#REF!</v>
      </c>
      <c r="G557" s="94" t="e">
        <v>#REF!</v>
      </c>
      <c r="H557" s="94" t="e">
        <v>#REF!</v>
      </c>
      <c r="I557" s="94" t="e">
        <v>#REF!</v>
      </c>
      <c r="J557" s="94" t="e">
        <v>#REF!</v>
      </c>
      <c r="K557" s="94" t="e">
        <v>#REF!</v>
      </c>
      <c r="L557" s="94" t="e">
        <v>#REF!</v>
      </c>
    </row>
    <row r="558" spans="1:12" ht="25.5">
      <c r="A558" s="89" t="s">
        <v>500</v>
      </c>
      <c r="B558" s="90" t="s">
        <v>501</v>
      </c>
      <c r="C558" s="7">
        <v>3268164</v>
      </c>
      <c r="D558" s="94">
        <v>5047063</v>
      </c>
      <c r="E558" s="94">
        <v>4838033.4000000004</v>
      </c>
      <c r="F558" s="94">
        <v>5394726</v>
      </c>
      <c r="G558" s="94">
        <v>4646425.2252399996</v>
      </c>
      <c r="H558" s="94">
        <v>1504610</v>
      </c>
      <c r="I558" s="94">
        <v>442418.3</v>
      </c>
      <c r="J558" s="94">
        <v>0</v>
      </c>
      <c r="K558" s="94">
        <v>0</v>
      </c>
      <c r="L558" s="94">
        <v>0</v>
      </c>
    </row>
    <row r="559" spans="1:12">
      <c r="A559" s="57">
        <v>777</v>
      </c>
      <c r="B559" s="58" t="s">
        <v>277</v>
      </c>
      <c r="C559" s="7">
        <v>0</v>
      </c>
      <c r="D559" s="94">
        <v>0</v>
      </c>
      <c r="E559" s="94">
        <v>0</v>
      </c>
      <c r="F559" s="94">
        <v>0</v>
      </c>
      <c r="G559" s="94">
        <v>0</v>
      </c>
      <c r="H559" s="94">
        <v>0</v>
      </c>
      <c r="I559" s="94">
        <v>0</v>
      </c>
      <c r="J559" s="94">
        <v>0</v>
      </c>
      <c r="K559" s="94">
        <v>0</v>
      </c>
      <c r="L559" s="94">
        <v>0</v>
      </c>
    </row>
    <row r="560" spans="1:12">
      <c r="A560" s="57"/>
      <c r="B560" s="58"/>
      <c r="C560" s="7">
        <v>521548903.41625464</v>
      </c>
      <c r="D560" s="94">
        <v>650663969.03510273</v>
      </c>
      <c r="E560" s="94">
        <v>724833945.40203393</v>
      </c>
      <c r="F560" s="94">
        <v>835943866.1840235</v>
      </c>
      <c r="G560" s="94">
        <v>998284096.62110436</v>
      </c>
      <c r="H560" s="94">
        <v>1159568572.7202268</v>
      </c>
      <c r="I560" s="94">
        <v>1386594738.4651105</v>
      </c>
      <c r="J560" s="94">
        <v>1661055723.5973861</v>
      </c>
      <c r="K560" s="94">
        <v>1818506583.6591392</v>
      </c>
      <c r="L560" s="94">
        <v>2118147076.158344</v>
      </c>
    </row>
    <row r="561" spans="1:12">
      <c r="A561" s="69"/>
      <c r="B561" s="82"/>
      <c r="C561" s="7">
        <v>1</v>
      </c>
      <c r="D561" s="94">
        <v>1</v>
      </c>
      <c r="E561" s="94">
        <v>1</v>
      </c>
      <c r="F561" s="94">
        <v>1</v>
      </c>
      <c r="G561" s="94">
        <v>1</v>
      </c>
      <c r="H561" s="94">
        <v>1</v>
      </c>
      <c r="I561" s="94">
        <v>1</v>
      </c>
      <c r="J561" s="94">
        <v>1</v>
      </c>
      <c r="K561" s="94">
        <v>1</v>
      </c>
      <c r="L561" s="94">
        <v>1</v>
      </c>
    </row>
    <row r="562" spans="1:12">
      <c r="A562" s="91"/>
      <c r="B562" s="92" t="s">
        <v>502</v>
      </c>
      <c r="C562" s="7">
        <v>521548903.41625464</v>
      </c>
      <c r="D562" s="94">
        <v>650663969.03510273</v>
      </c>
      <c r="E562" s="94">
        <v>724833945.40203393</v>
      </c>
      <c r="F562" s="94">
        <v>835943866.1840235</v>
      </c>
      <c r="G562" s="94">
        <v>998284096.62110436</v>
      </c>
      <c r="H562" s="94">
        <v>1159568572.7202268</v>
      </c>
      <c r="I562" s="94">
        <v>1386594738.4651105</v>
      </c>
      <c r="J562" s="94">
        <v>1661055723.5973861</v>
      </c>
      <c r="K562" s="94">
        <v>1818506583.6591392</v>
      </c>
      <c r="L562" s="94">
        <v>2118147076.158344</v>
      </c>
    </row>
    <row r="563" spans="1:12">
      <c r="A563" s="5"/>
      <c r="B563" s="23"/>
      <c r="C563" s="7"/>
      <c r="D563" s="94"/>
      <c r="E563" s="94"/>
      <c r="F563" s="94"/>
      <c r="G563" s="94"/>
      <c r="H563" s="94"/>
      <c r="I563" s="94"/>
      <c r="J563" s="94"/>
      <c r="K563" s="94"/>
      <c r="L563" s="94"/>
    </row>
    <row r="564" spans="1:12">
      <c r="A564" s="5"/>
      <c r="B564" s="55" t="s">
        <v>282</v>
      </c>
      <c r="C564" s="56" t="s">
        <v>279</v>
      </c>
      <c r="D564" s="94" t="s">
        <v>279</v>
      </c>
      <c r="E564" s="94" t="s">
        <v>279</v>
      </c>
      <c r="F564" s="94" t="s">
        <v>279</v>
      </c>
      <c r="G564" s="94" t="s">
        <v>279</v>
      </c>
      <c r="H564" s="94" t="s">
        <v>279</v>
      </c>
      <c r="I564" s="94" t="s">
        <v>279</v>
      </c>
      <c r="J564" s="94" t="s">
        <v>279</v>
      </c>
      <c r="K564" s="94" t="s">
        <v>279</v>
      </c>
      <c r="L564" s="94" t="s">
        <v>279</v>
      </c>
    </row>
    <row r="565" spans="1:12">
      <c r="A565" s="57" t="s">
        <v>283</v>
      </c>
      <c r="B565" s="75" t="s">
        <v>284</v>
      </c>
      <c r="C565" s="7">
        <v>58393107.392276101</v>
      </c>
      <c r="D565" s="94">
        <v>69667345.27547878</v>
      </c>
      <c r="E565" s="94">
        <v>81112961.267159596</v>
      </c>
      <c r="F565" s="94">
        <v>95864844.523907229</v>
      </c>
      <c r="G565" s="94">
        <v>104681295.20337898</v>
      </c>
      <c r="H565" s="94">
        <v>119428483.12071714</v>
      </c>
      <c r="I565" s="94">
        <v>138050535.99222916</v>
      </c>
      <c r="J565" s="94">
        <v>165713624.91739571</v>
      </c>
      <c r="K565" s="94">
        <v>146567727.888098</v>
      </c>
      <c r="L565" s="94">
        <v>179973075.09447756</v>
      </c>
    </row>
    <row r="566" spans="1:12">
      <c r="A566" s="57" t="s">
        <v>285</v>
      </c>
      <c r="B566" s="60" t="s">
        <v>286</v>
      </c>
      <c r="C566" s="7">
        <v>38623653.384539604</v>
      </c>
      <c r="D566" s="94">
        <v>45164610.960059188</v>
      </c>
      <c r="E566" s="94">
        <v>51655058.396385483</v>
      </c>
      <c r="F566" s="94">
        <v>62161815.213872291</v>
      </c>
      <c r="G566" s="94">
        <v>67467738.700849146</v>
      </c>
      <c r="H566" s="94">
        <v>70656419.757587984</v>
      </c>
      <c r="I566" s="94">
        <v>94262589.453959435</v>
      </c>
      <c r="J566" s="94">
        <v>112489961.41339742</v>
      </c>
      <c r="K566" s="94">
        <v>83482520.415692911</v>
      </c>
      <c r="L566" s="94">
        <v>106010497.76251934</v>
      </c>
    </row>
    <row r="567" spans="1:12">
      <c r="A567" s="61" t="s">
        <v>287</v>
      </c>
      <c r="B567" s="62" t="s">
        <v>288</v>
      </c>
      <c r="C567" s="7">
        <v>10887173.648054101</v>
      </c>
      <c r="D567" s="94">
        <v>13679822.814949693</v>
      </c>
      <c r="E567" s="94">
        <v>17284131.940640606</v>
      </c>
      <c r="F567" s="94">
        <v>22203871.723133441</v>
      </c>
      <c r="G567" s="94">
        <v>19362013.1314991</v>
      </c>
      <c r="H567" s="94">
        <v>23003915.865227021</v>
      </c>
      <c r="I567" s="94">
        <v>44560794.326082394</v>
      </c>
      <c r="J567" s="94">
        <v>47182805.471512973</v>
      </c>
      <c r="K567" s="94">
        <v>16007218.745748129</v>
      </c>
      <c r="L567" s="94">
        <v>23044718.088162508</v>
      </c>
    </row>
    <row r="568" spans="1:12">
      <c r="A568" s="61" t="s">
        <v>289</v>
      </c>
      <c r="B568" s="76" t="s">
        <v>290</v>
      </c>
      <c r="C568" s="7">
        <v>3098542.1136269998</v>
      </c>
      <c r="D568" s="94">
        <v>4184400.7596470001</v>
      </c>
      <c r="E568" s="94">
        <v>5236609.1242678007</v>
      </c>
      <c r="F568" s="94">
        <v>5981037.7578100003</v>
      </c>
      <c r="G568" s="94">
        <v>6898000.2798476126</v>
      </c>
      <c r="H568" s="94">
        <v>9522952.4614454173</v>
      </c>
      <c r="I568" s="94">
        <v>11332236.3433873</v>
      </c>
      <c r="J568" s="94">
        <v>11000648.593504971</v>
      </c>
      <c r="K568" s="94">
        <v>7953342.5006581163</v>
      </c>
      <c r="L568" s="94">
        <v>11575713.432614846</v>
      </c>
    </row>
    <row r="569" spans="1:12">
      <c r="A569" s="77" t="s">
        <v>291</v>
      </c>
      <c r="B569" s="78" t="s">
        <v>292</v>
      </c>
      <c r="C569" s="7">
        <v>827119.29108799994</v>
      </c>
      <c r="D569" s="94">
        <v>965765.74307223991</v>
      </c>
      <c r="E569" s="94">
        <v>1006739.4262112002</v>
      </c>
      <c r="F569" s="94">
        <v>1396155.5786359003</v>
      </c>
      <c r="G569" s="94">
        <v>1268415.9955964</v>
      </c>
      <c r="H569" s="94">
        <v>2197201.0004493007</v>
      </c>
      <c r="I569" s="94">
        <v>1165815.7259349518</v>
      </c>
      <c r="J569" s="94">
        <v>705431.65588469058</v>
      </c>
      <c r="K569" s="94">
        <v>536373.46479608328</v>
      </c>
      <c r="L569" s="94">
        <v>1272375.3448859795</v>
      </c>
    </row>
    <row r="570" spans="1:12">
      <c r="A570" s="77" t="s">
        <v>293</v>
      </c>
      <c r="B570" s="78" t="s">
        <v>294</v>
      </c>
      <c r="C570" s="7">
        <v>261695.347939</v>
      </c>
      <c r="D570" s="94">
        <v>383195.75270939997</v>
      </c>
      <c r="E570" s="94">
        <v>321902.77663880005</v>
      </c>
      <c r="F570" s="94">
        <v>349158.86502810003</v>
      </c>
      <c r="G570" s="94">
        <v>149857.38235149998</v>
      </c>
      <c r="H570" s="94">
        <v>180258.32210590004</v>
      </c>
      <c r="I570" s="94">
        <v>1711584.4545111964</v>
      </c>
      <c r="J570" s="94">
        <v>1293999.4263920896</v>
      </c>
      <c r="K570" s="94">
        <v>135929.0725783977</v>
      </c>
      <c r="L570" s="94">
        <v>186167.0508675593</v>
      </c>
    </row>
    <row r="571" spans="1:12">
      <c r="A571" s="77" t="s">
        <v>295</v>
      </c>
      <c r="B571" s="78" t="s">
        <v>296</v>
      </c>
      <c r="C571" s="7">
        <v>48949.411076100005</v>
      </c>
      <c r="D571" s="94">
        <v>57247.476507479994</v>
      </c>
      <c r="E571" s="94">
        <v>72068.216054400022</v>
      </c>
      <c r="F571" s="94">
        <v>180658.00048020002</v>
      </c>
      <c r="G571" s="94">
        <v>47002.735767000006</v>
      </c>
      <c r="H571" s="94">
        <v>43304.662919900016</v>
      </c>
      <c r="I571" s="94">
        <v>1481135.9716215169</v>
      </c>
      <c r="J571" s="94">
        <v>1522709.5047624679</v>
      </c>
      <c r="K571" s="94">
        <v>45773.596299060548</v>
      </c>
      <c r="L571" s="94">
        <v>0</v>
      </c>
    </row>
    <row r="572" spans="1:12">
      <c r="A572" s="77" t="s">
        <v>297</v>
      </c>
      <c r="B572" s="78" t="s">
        <v>298</v>
      </c>
      <c r="C572" s="7">
        <v>724024.27887450019</v>
      </c>
      <c r="D572" s="94">
        <v>738282.37755332002</v>
      </c>
      <c r="E572" s="94">
        <v>575000.31398620014</v>
      </c>
      <c r="F572" s="94">
        <v>885317.00259000005</v>
      </c>
      <c r="G572" s="94">
        <v>567559.02360029996</v>
      </c>
      <c r="H572" s="94">
        <v>167568.44111650006</v>
      </c>
      <c r="I572" s="94">
        <v>5719908.7753316471</v>
      </c>
      <c r="J572" s="94">
        <v>5748799.5336000267</v>
      </c>
      <c r="K572" s="94">
        <v>124108.16202685246</v>
      </c>
      <c r="L572" s="94">
        <v>364870.98975579633</v>
      </c>
    </row>
    <row r="573" spans="1:12">
      <c r="A573" s="77" t="s">
        <v>299</v>
      </c>
      <c r="B573" s="78" t="s">
        <v>300</v>
      </c>
      <c r="C573" s="7">
        <v>1211344.4349105</v>
      </c>
      <c r="D573" s="94">
        <v>1038710.5139088</v>
      </c>
      <c r="E573" s="94">
        <v>1235776.2478824002</v>
      </c>
      <c r="F573" s="94">
        <v>2135124.3240702003</v>
      </c>
      <c r="G573" s="94">
        <v>2205656.4625802003</v>
      </c>
      <c r="H573" s="94">
        <v>1668189.6080438006</v>
      </c>
      <c r="I573" s="94">
        <v>4754552.6397351343</v>
      </c>
      <c r="J573" s="94">
        <v>4496810.0331341438</v>
      </c>
      <c r="K573" s="94">
        <v>58276.853875626111</v>
      </c>
      <c r="L573" s="94">
        <v>236463.09494847408</v>
      </c>
    </row>
    <row r="574" spans="1:12">
      <c r="A574" s="77" t="s">
        <v>301</v>
      </c>
      <c r="B574" s="78" t="s">
        <v>302</v>
      </c>
      <c r="C574" s="7">
        <v>973648.53585100011</v>
      </c>
      <c r="D574" s="94">
        <v>704939.63245819998</v>
      </c>
      <c r="E574" s="94">
        <v>782515.3223586001</v>
      </c>
      <c r="F574" s="94">
        <v>998458.19201380026</v>
      </c>
      <c r="G574" s="94">
        <v>711516.03261759994</v>
      </c>
      <c r="H574" s="94">
        <v>532011.64819430013</v>
      </c>
      <c r="I574" s="94">
        <v>2336608.6303944597</v>
      </c>
      <c r="J574" s="94">
        <v>2455945.1339072143</v>
      </c>
      <c r="K574" s="94">
        <v>718371.37513656053</v>
      </c>
      <c r="L574" s="94">
        <v>1003563.0920618025</v>
      </c>
    </row>
    <row r="575" spans="1:12">
      <c r="A575" s="77" t="s">
        <v>303</v>
      </c>
      <c r="B575" s="78" t="s">
        <v>304</v>
      </c>
      <c r="C575" s="7">
        <v>133060.4274165</v>
      </c>
      <c r="D575" s="94">
        <v>197476.16435939999</v>
      </c>
      <c r="E575" s="94">
        <v>216247.22943680006</v>
      </c>
      <c r="F575" s="94">
        <v>298353.98652160005</v>
      </c>
      <c r="G575" s="94">
        <v>128616.94221650001</v>
      </c>
      <c r="H575" s="94">
        <v>231804.93653290009</v>
      </c>
      <c r="I575" s="94">
        <v>67067.877645492539</v>
      </c>
      <c r="J575" s="94">
        <v>60610.208990005412</v>
      </c>
      <c r="K575" s="94">
        <v>145024.21011009216</v>
      </c>
      <c r="L575" s="94">
        <v>163124.46019139592</v>
      </c>
    </row>
    <row r="576" spans="1:12">
      <c r="A576" s="77" t="s">
        <v>305</v>
      </c>
      <c r="B576" s="78" t="s">
        <v>306</v>
      </c>
      <c r="C576" s="7">
        <v>3608789.8072715001</v>
      </c>
      <c r="D576" s="94">
        <v>5409804.3947338518</v>
      </c>
      <c r="E576" s="94">
        <v>7837273.2838044055</v>
      </c>
      <c r="F576" s="94">
        <v>9979608.0159836374</v>
      </c>
      <c r="G576" s="94">
        <v>7385388.2769219875</v>
      </c>
      <c r="H576" s="94">
        <v>8460624.784419002</v>
      </c>
      <c r="I576" s="94">
        <v>15991883.907520698</v>
      </c>
      <c r="J576" s="94">
        <v>19897851.381337363</v>
      </c>
      <c r="K576" s="94">
        <v>6290019.5102673415</v>
      </c>
      <c r="L576" s="94">
        <v>8242440.6228366522</v>
      </c>
    </row>
    <row r="577" spans="1:12">
      <c r="A577" s="61" t="s">
        <v>307</v>
      </c>
      <c r="B577" s="62" t="s">
        <v>308</v>
      </c>
      <c r="C577" s="7">
        <v>5436808.0379150007</v>
      </c>
      <c r="D577" s="94">
        <v>7550773.447983006</v>
      </c>
      <c r="E577" s="94">
        <v>8131845.6353443265</v>
      </c>
      <c r="F577" s="94">
        <v>10759754.278610451</v>
      </c>
      <c r="G577" s="94">
        <v>11269466.113817606</v>
      </c>
      <c r="H577" s="94">
        <v>16435295.953316303</v>
      </c>
      <c r="I577" s="94">
        <v>14404651.821337145</v>
      </c>
      <c r="J577" s="94">
        <v>11681350.204141377</v>
      </c>
      <c r="K577" s="94">
        <v>15448877.829475623</v>
      </c>
      <c r="L577" s="94">
        <v>36911396.513336465</v>
      </c>
    </row>
    <row r="578" spans="1:12">
      <c r="A578" s="77" t="s">
        <v>309</v>
      </c>
      <c r="B578" s="78" t="s">
        <v>310</v>
      </c>
      <c r="C578" s="7">
        <v>2222076.6368684997</v>
      </c>
      <c r="D578" s="94">
        <v>2751199.1363128</v>
      </c>
      <c r="E578" s="94">
        <v>2783054.0617101998</v>
      </c>
      <c r="F578" s="94">
        <v>2993565.7588628</v>
      </c>
      <c r="G578" s="94">
        <v>2977128.6393543002</v>
      </c>
      <c r="H578" s="94">
        <v>4860393.808072702</v>
      </c>
      <c r="I578" s="94">
        <v>5959532.6115107238</v>
      </c>
      <c r="J578" s="94">
        <v>4742277.0736842686</v>
      </c>
      <c r="K578" s="94">
        <v>2840424.9583145375</v>
      </c>
      <c r="L578" s="94">
        <v>4494794.0179228131</v>
      </c>
    </row>
    <row r="579" spans="1:12">
      <c r="A579" s="77" t="s">
        <v>311</v>
      </c>
      <c r="B579" s="78" t="s">
        <v>312</v>
      </c>
      <c r="C579" s="7">
        <v>78154.81018</v>
      </c>
      <c r="D579" s="94">
        <v>178736.39876608003</v>
      </c>
      <c r="E579" s="94">
        <v>337639.42426400003</v>
      </c>
      <c r="F579" s="94">
        <v>220890.5620111</v>
      </c>
      <c r="G579" s="94">
        <v>235007.82408549992</v>
      </c>
      <c r="H579" s="94">
        <v>263481.34086470009</v>
      </c>
      <c r="I579" s="94">
        <v>169840.71056108279</v>
      </c>
      <c r="J579" s="94">
        <v>196034.20661641433</v>
      </c>
      <c r="K579" s="94">
        <v>50382.31036662851</v>
      </c>
      <c r="L579" s="94">
        <v>52884.97430937321</v>
      </c>
    </row>
    <row r="580" spans="1:12">
      <c r="A580" s="77" t="s">
        <v>313</v>
      </c>
      <c r="B580" s="78" t="s">
        <v>314</v>
      </c>
      <c r="C580" s="7">
        <v>38078.023620000007</v>
      </c>
      <c r="D580" s="94">
        <v>68734.072259280001</v>
      </c>
      <c r="E580" s="94">
        <v>64326.039486000009</v>
      </c>
      <c r="F580" s="94">
        <v>86364.977759100002</v>
      </c>
      <c r="G580" s="94">
        <v>53160.072599699975</v>
      </c>
      <c r="H580" s="94">
        <v>74447.765111200017</v>
      </c>
      <c r="I580" s="94">
        <v>785686.90548227925</v>
      </c>
      <c r="J580" s="94">
        <v>850381.10397403594</v>
      </c>
      <c r="K580" s="94">
        <v>89530.10100531709</v>
      </c>
      <c r="L580" s="94">
        <v>232277.78549677564</v>
      </c>
    </row>
    <row r="581" spans="1:12">
      <c r="A581" s="77" t="s">
        <v>315</v>
      </c>
      <c r="B581" s="78" t="s">
        <v>316</v>
      </c>
      <c r="C581" s="7">
        <v>132506.14059550001</v>
      </c>
      <c r="D581" s="94">
        <v>160727.49131796</v>
      </c>
      <c r="E581" s="94">
        <v>198360.11146700001</v>
      </c>
      <c r="F581" s="94">
        <v>233651.47022610001</v>
      </c>
      <c r="G581" s="94">
        <v>119511.61917009995</v>
      </c>
      <c r="H581" s="94">
        <v>248377.43316590012</v>
      </c>
      <c r="I581" s="94">
        <v>256125.56977378996</v>
      </c>
      <c r="J581" s="94">
        <v>205291.66536213987</v>
      </c>
      <c r="K581" s="94">
        <v>1050440.9790263264</v>
      </c>
      <c r="L581" s="94">
        <v>1012410.9664964026</v>
      </c>
    </row>
    <row r="582" spans="1:12">
      <c r="A582" s="77" t="s">
        <v>317</v>
      </c>
      <c r="B582" s="78" t="s">
        <v>318</v>
      </c>
      <c r="C582" s="7">
        <v>274137.37371099996</v>
      </c>
      <c r="D582" s="94">
        <v>278638.81613191997</v>
      </c>
      <c r="E582" s="94">
        <v>246686.91810400004</v>
      </c>
      <c r="F582" s="94">
        <v>236411.77835390004</v>
      </c>
      <c r="G582" s="94">
        <v>198828.63572539994</v>
      </c>
      <c r="H582" s="94">
        <v>192868.8227415001</v>
      </c>
      <c r="I582" s="94">
        <v>403781.39624857903</v>
      </c>
      <c r="J582" s="94">
        <v>384616.7136422476</v>
      </c>
      <c r="K582" s="94">
        <v>1512412.0588926105</v>
      </c>
      <c r="L582" s="94">
        <v>16278236.175721478</v>
      </c>
    </row>
    <row r="583" spans="1:12">
      <c r="A583" s="77" t="s">
        <v>319</v>
      </c>
      <c r="B583" s="78" t="s">
        <v>320</v>
      </c>
      <c r="C583" s="7">
        <v>403424.432225</v>
      </c>
      <c r="D583" s="94">
        <v>463043.13402888004</v>
      </c>
      <c r="E583" s="94">
        <v>635741.60618340014</v>
      </c>
      <c r="F583" s="94">
        <v>922349.27055530017</v>
      </c>
      <c r="G583" s="94">
        <v>833501.99483969994</v>
      </c>
      <c r="H583" s="94">
        <v>1191783.7722850004</v>
      </c>
      <c r="I583" s="94">
        <v>1005432.1057526219</v>
      </c>
      <c r="J583" s="94">
        <v>1070227.8027465071</v>
      </c>
      <c r="K583" s="94">
        <v>731284.48118335451</v>
      </c>
      <c r="L583" s="94">
        <v>889240.5022575371</v>
      </c>
    </row>
    <row r="584" spans="1:12">
      <c r="A584" s="77" t="s">
        <v>321</v>
      </c>
      <c r="B584" s="78" t="s">
        <v>322</v>
      </c>
      <c r="C584" s="7">
        <v>21317.072402999998</v>
      </c>
      <c r="D584" s="94">
        <v>26164.122801000001</v>
      </c>
      <c r="E584" s="94">
        <v>49695.751993000013</v>
      </c>
      <c r="F584" s="94">
        <v>34868.68206710001</v>
      </c>
      <c r="G584" s="94">
        <v>29210.023089499984</v>
      </c>
      <c r="H584" s="94">
        <v>30555.513145500008</v>
      </c>
      <c r="I584" s="94">
        <v>51978.115389296392</v>
      </c>
      <c r="J584" s="94">
        <v>47683.495417711063</v>
      </c>
      <c r="K584" s="94">
        <v>223094.69255195223</v>
      </c>
      <c r="L584" s="94">
        <v>124876.99079928068</v>
      </c>
    </row>
    <row r="585" spans="1:12">
      <c r="A585" s="77" t="s">
        <v>323</v>
      </c>
      <c r="B585" s="78" t="s">
        <v>324</v>
      </c>
      <c r="C585" s="7">
        <v>0</v>
      </c>
      <c r="D585" s="94">
        <v>0</v>
      </c>
      <c r="E585" s="94">
        <v>0</v>
      </c>
      <c r="F585" s="94">
        <v>0</v>
      </c>
      <c r="G585" s="94">
        <v>0</v>
      </c>
      <c r="H585" s="94">
        <v>0</v>
      </c>
      <c r="I585" s="94">
        <v>0</v>
      </c>
      <c r="J585" s="94">
        <v>46703.610786441808</v>
      </c>
      <c r="K585" s="94">
        <v>8070186.6028356412</v>
      </c>
      <c r="L585" s="94">
        <v>12587666.059984047</v>
      </c>
    </row>
    <row r="586" spans="1:12">
      <c r="A586" s="77" t="s">
        <v>325</v>
      </c>
      <c r="B586" s="78" t="s">
        <v>326</v>
      </c>
      <c r="C586" s="7">
        <v>2267113.548312</v>
      </c>
      <c r="D586" s="94">
        <v>3623530.2763650864</v>
      </c>
      <c r="E586" s="94">
        <v>3816341.7221367266</v>
      </c>
      <c r="F586" s="94">
        <v>6031651.7787750503</v>
      </c>
      <c r="G586" s="94">
        <v>6823117.3049534056</v>
      </c>
      <c r="H586" s="94">
        <v>9573387.4979298003</v>
      </c>
      <c r="I586" s="94">
        <v>5772274.4066187711</v>
      </c>
      <c r="J586" s="94">
        <v>4138134.5319116097</v>
      </c>
      <c r="K586" s="94">
        <v>881121.64529925445</v>
      </c>
      <c r="L586" s="94">
        <v>1239009.0403487496</v>
      </c>
    </row>
    <row r="587" spans="1:12">
      <c r="A587" s="61" t="s">
        <v>327</v>
      </c>
      <c r="B587" s="62" t="s">
        <v>328</v>
      </c>
      <c r="C587" s="7">
        <v>5587470.5374219995</v>
      </c>
      <c r="D587" s="94">
        <v>7217693.6154550007</v>
      </c>
      <c r="E587" s="94">
        <v>7548640.6166330008</v>
      </c>
      <c r="F587" s="94">
        <v>8661684.6353312004</v>
      </c>
      <c r="G587" s="94">
        <v>9350751.6212353967</v>
      </c>
      <c r="H587" s="94">
        <v>5623433.7980051022</v>
      </c>
      <c r="I587" s="94">
        <v>3701823.5946780257</v>
      </c>
      <c r="J587" s="94">
        <v>1353208.7493602335</v>
      </c>
      <c r="K587" s="94">
        <v>3095137.2431236333</v>
      </c>
      <c r="L587" s="94">
        <v>1506899.3699999999</v>
      </c>
    </row>
    <row r="588" spans="1:12">
      <c r="A588" s="61" t="s">
        <v>329</v>
      </c>
      <c r="B588" s="76" t="s">
        <v>330</v>
      </c>
      <c r="C588" s="7">
        <v>5414017.5999999996</v>
      </c>
      <c r="D588" s="94">
        <v>6978999.5500000007</v>
      </c>
      <c r="E588" s="94">
        <v>7266375.1600000011</v>
      </c>
      <c r="F588" s="94">
        <v>8367966.8700000001</v>
      </c>
      <c r="G588" s="94">
        <v>9182087.4189803787</v>
      </c>
      <c r="H588" s="94">
        <v>5442377.3514886023</v>
      </c>
      <c r="I588" s="94">
        <v>3271735.7311318195</v>
      </c>
      <c r="J588" s="94">
        <v>898383.61729546997</v>
      </c>
      <c r="K588" s="94">
        <v>3095137.2431236333</v>
      </c>
      <c r="L588" s="94">
        <v>1496239.23</v>
      </c>
    </row>
    <row r="589" spans="1:12">
      <c r="A589" s="61" t="s">
        <v>331</v>
      </c>
      <c r="B589" s="76" t="s">
        <v>332</v>
      </c>
      <c r="C589" s="7">
        <v>173452.93742199999</v>
      </c>
      <c r="D589" s="94">
        <v>238694.06545499997</v>
      </c>
      <c r="E589" s="94">
        <v>282265.45663300005</v>
      </c>
      <c r="F589" s="94">
        <v>293717.76533120009</v>
      </c>
      <c r="G589" s="94">
        <v>168664.20225501878</v>
      </c>
      <c r="H589" s="94">
        <v>181056.44651649997</v>
      </c>
      <c r="I589" s="94">
        <v>430087.86354620615</v>
      </c>
      <c r="J589" s="94">
        <v>454825.13206476351</v>
      </c>
      <c r="K589" s="94">
        <v>0</v>
      </c>
      <c r="L589" s="94">
        <v>10660.14</v>
      </c>
    </row>
    <row r="590" spans="1:12">
      <c r="A590" s="61" t="s">
        <v>333</v>
      </c>
      <c r="B590" s="62" t="s">
        <v>334</v>
      </c>
      <c r="C590" s="7">
        <v>3298386.3372374997</v>
      </c>
      <c r="D590" s="94">
        <v>2677940.7366404315</v>
      </c>
      <c r="E590" s="94">
        <v>3357464.8439747998</v>
      </c>
      <c r="F590" s="94">
        <v>2940101.4322300004</v>
      </c>
      <c r="G590" s="94">
        <v>4670777.9747386016</v>
      </c>
      <c r="H590" s="94">
        <v>5278100.4941789005</v>
      </c>
      <c r="I590" s="94">
        <v>8182187.6835381212</v>
      </c>
      <c r="J590" s="94">
        <v>9353458.638874542</v>
      </c>
      <c r="K590" s="94">
        <v>4503326.7532785004</v>
      </c>
      <c r="L590" s="94">
        <v>5652770.0321034705</v>
      </c>
    </row>
    <row r="591" spans="1:12">
      <c r="A591" s="61" t="s">
        <v>335</v>
      </c>
      <c r="B591" s="62" t="s">
        <v>336</v>
      </c>
      <c r="C591" s="7">
        <v>2036130.57</v>
      </c>
      <c r="D591" s="94">
        <v>2236999.9000000004</v>
      </c>
      <c r="E591" s="94">
        <v>2376237.79</v>
      </c>
      <c r="F591" s="94">
        <v>2053642.94</v>
      </c>
      <c r="G591" s="94">
        <v>3666434.76</v>
      </c>
      <c r="H591" s="94">
        <v>3666356.21</v>
      </c>
      <c r="I591" s="94">
        <v>4444907.33</v>
      </c>
      <c r="J591" s="94">
        <v>4903007.3050438249</v>
      </c>
      <c r="K591" s="94">
        <v>9753651.9762143698</v>
      </c>
      <c r="L591" s="94">
        <v>8096256.4895755984</v>
      </c>
    </row>
    <row r="592" spans="1:12">
      <c r="A592" s="61" t="s">
        <v>337</v>
      </c>
      <c r="B592" s="62" t="s">
        <v>338</v>
      </c>
      <c r="C592" s="7">
        <v>2757881.6442880002</v>
      </c>
      <c r="D592" s="94">
        <v>2349002.5056605199</v>
      </c>
      <c r="E592" s="94">
        <v>2052052.4990370004</v>
      </c>
      <c r="F592" s="94">
        <v>2675052.0894798995</v>
      </c>
      <c r="G592" s="94">
        <v>7354704.9211124945</v>
      </c>
      <c r="H592" s="94">
        <v>5193618.9484553002</v>
      </c>
      <c r="I592" s="94">
        <v>4647385.0779248113</v>
      </c>
      <c r="J592" s="94">
        <v>5265026.651813563</v>
      </c>
      <c r="K592" s="94">
        <v>5974013.9084057976</v>
      </c>
      <c r="L592" s="94">
        <v>7348733.8085634355</v>
      </c>
    </row>
    <row r="593" spans="1:12">
      <c r="A593" s="61" t="s">
        <v>339</v>
      </c>
      <c r="B593" s="79" t="s">
        <v>340</v>
      </c>
      <c r="C593" s="7">
        <v>239717.6</v>
      </c>
      <c r="D593" s="94">
        <v>515000</v>
      </c>
      <c r="E593" s="94">
        <v>740000</v>
      </c>
      <c r="F593" s="94">
        <v>691478.52159999998</v>
      </c>
      <c r="G593" s="94">
        <v>5120949.2856000001</v>
      </c>
      <c r="H593" s="94">
        <v>2789734.2711999998</v>
      </c>
      <c r="I593" s="94">
        <v>1861805.21</v>
      </c>
      <c r="J593" s="94">
        <v>2376257.9900000002</v>
      </c>
      <c r="K593" s="94">
        <v>3383755.44</v>
      </c>
      <c r="L593" s="94">
        <v>3670009.8642482944</v>
      </c>
    </row>
    <row r="594" spans="1:12">
      <c r="A594" s="61" t="s">
        <v>341</v>
      </c>
      <c r="B594" s="79" t="s">
        <v>342</v>
      </c>
      <c r="C594" s="7">
        <v>0</v>
      </c>
      <c r="D594" s="94">
        <v>0</v>
      </c>
      <c r="E594" s="94">
        <v>0</v>
      </c>
      <c r="F594" s="94">
        <v>1977.6099574000002</v>
      </c>
      <c r="G594" s="94">
        <v>0</v>
      </c>
      <c r="H594" s="94">
        <v>0</v>
      </c>
      <c r="I594" s="94">
        <v>0</v>
      </c>
      <c r="J594" s="94">
        <v>9288.6</v>
      </c>
      <c r="K594" s="94">
        <v>30355.567437161844</v>
      </c>
      <c r="L594" s="94">
        <v>0</v>
      </c>
    </row>
    <row r="595" spans="1:12">
      <c r="A595" s="77" t="s">
        <v>343</v>
      </c>
      <c r="B595" s="80" t="s">
        <v>344</v>
      </c>
      <c r="C595" s="7">
        <v>2518164.0442880001</v>
      </c>
      <c r="D595" s="94">
        <v>1834002.5056605199</v>
      </c>
      <c r="E595" s="94">
        <v>1312052.4990370004</v>
      </c>
      <c r="F595" s="94">
        <v>1981595.9579224996</v>
      </c>
      <c r="G595" s="94">
        <v>2233755.6355124945</v>
      </c>
      <c r="H595" s="94">
        <v>2403884.6772552999</v>
      </c>
      <c r="I595" s="94">
        <v>2785579.8679248113</v>
      </c>
      <c r="J595" s="94">
        <v>2879480.0618135631</v>
      </c>
      <c r="K595" s="94">
        <v>2559902.9009686359</v>
      </c>
      <c r="L595" s="94">
        <v>3678723.9443151406</v>
      </c>
    </row>
    <row r="596" spans="1:12">
      <c r="A596" s="61" t="s">
        <v>345</v>
      </c>
      <c r="B596" s="62" t="s">
        <v>346</v>
      </c>
      <c r="C596" s="7">
        <v>2813536.1837999998</v>
      </c>
      <c r="D596" s="94">
        <v>3023261.7212876799</v>
      </c>
      <c r="E596" s="94">
        <v>2793929.4769021999</v>
      </c>
      <c r="F596" s="94">
        <v>2502994.2999999998</v>
      </c>
      <c r="G596" s="94">
        <v>2931669.6099999994</v>
      </c>
      <c r="H596" s="94">
        <v>3467939.95</v>
      </c>
      <c r="I596" s="94">
        <v>4065329.59</v>
      </c>
      <c r="J596" s="94">
        <v>5038197.1362000005</v>
      </c>
      <c r="K596" s="94">
        <v>6820229.6749613909</v>
      </c>
      <c r="L596" s="94">
        <v>7287278.8448388297</v>
      </c>
    </row>
    <row r="597" spans="1:12">
      <c r="A597" s="61" t="s">
        <v>347</v>
      </c>
      <c r="B597" s="62" t="s">
        <v>348</v>
      </c>
      <c r="C597" s="7">
        <v>1157603.2350875</v>
      </c>
      <c r="D597" s="94">
        <v>1445258.796319</v>
      </c>
      <c r="E597" s="94">
        <v>1110041.1850922001</v>
      </c>
      <c r="F597" s="94">
        <v>1976031.1701650003</v>
      </c>
      <c r="G597" s="94">
        <v>1648106.5216611142</v>
      </c>
      <c r="H597" s="94">
        <v>1478589.1401339006</v>
      </c>
      <c r="I597" s="94">
        <v>4271968.7987883184</v>
      </c>
      <c r="J597" s="94">
        <v>12709922.848944867</v>
      </c>
      <c r="K597" s="94">
        <v>3189595.5935971802</v>
      </c>
      <c r="L597" s="94">
        <v>3921945.3119238592</v>
      </c>
    </row>
    <row r="598" spans="1:12">
      <c r="A598" s="61" t="s">
        <v>349</v>
      </c>
      <c r="B598" s="62" t="s">
        <v>103</v>
      </c>
      <c r="C598" s="7">
        <v>4648663.1907355003</v>
      </c>
      <c r="D598" s="94">
        <v>4983857.4217638504</v>
      </c>
      <c r="E598" s="94">
        <v>7000714.4087613402</v>
      </c>
      <c r="F598" s="94">
        <v>8388682.6449223049</v>
      </c>
      <c r="G598" s="94">
        <v>7213814.0467848247</v>
      </c>
      <c r="H598" s="94">
        <v>6509169.3982714415</v>
      </c>
      <c r="I598" s="94">
        <v>5983541.2316106018</v>
      </c>
      <c r="J598" s="94">
        <v>15002984.407506043</v>
      </c>
      <c r="K598" s="94">
        <v>18690468.690888282</v>
      </c>
      <c r="L598" s="94">
        <v>12240499.304015175</v>
      </c>
    </row>
    <row r="599" spans="1:12">
      <c r="A599" s="57" t="s">
        <v>350</v>
      </c>
      <c r="B599" s="60" t="s">
        <v>351</v>
      </c>
      <c r="C599" s="7">
        <v>1224385.21</v>
      </c>
      <c r="D599" s="94">
        <v>1247314.0244746255</v>
      </c>
      <c r="E599" s="94">
        <v>1426657.9024138469</v>
      </c>
      <c r="F599" s="94">
        <v>1913127.8882946325</v>
      </c>
      <c r="G599" s="94">
        <v>5325689.6344870748</v>
      </c>
      <c r="H599" s="94">
        <v>8596112.7826481014</v>
      </c>
      <c r="I599" s="94">
        <v>8613164.4343080986</v>
      </c>
      <c r="J599" s="94">
        <v>10565862.918741571</v>
      </c>
      <c r="K599" s="94">
        <v>15603380</v>
      </c>
      <c r="L599" s="94">
        <v>19580010</v>
      </c>
    </row>
    <row r="600" spans="1:12">
      <c r="A600" s="61" t="s">
        <v>352</v>
      </c>
      <c r="B600" s="62" t="s">
        <v>353</v>
      </c>
      <c r="C600" s="7">
        <v>1224385.21</v>
      </c>
      <c r="D600" s="94">
        <v>1247314.0244746255</v>
      </c>
      <c r="E600" s="94">
        <v>1426657.9024138469</v>
      </c>
      <c r="F600" s="94">
        <v>1913127.8882946325</v>
      </c>
      <c r="G600" s="94">
        <v>5325689.6344870748</v>
      </c>
      <c r="H600" s="94">
        <v>8596112.7826481014</v>
      </c>
      <c r="I600" s="94">
        <v>8613164.4343080986</v>
      </c>
      <c r="J600" s="94">
        <v>10565862.918741571</v>
      </c>
      <c r="K600" s="94">
        <v>15603380</v>
      </c>
      <c r="L600" s="94">
        <v>19580010</v>
      </c>
    </row>
    <row r="601" spans="1:12">
      <c r="A601" s="57" t="s">
        <v>354</v>
      </c>
      <c r="B601" s="60" t="s">
        <v>355</v>
      </c>
      <c r="C601" s="7">
        <v>18545068.797736503</v>
      </c>
      <c r="D601" s="94">
        <v>23255420.290944971</v>
      </c>
      <c r="E601" s="94">
        <v>28031244.96836026</v>
      </c>
      <c r="F601" s="94">
        <v>31789901.421740316</v>
      </c>
      <c r="G601" s="94">
        <v>31887866.868042774</v>
      </c>
      <c r="H601" s="94">
        <v>40175950.58048103</v>
      </c>
      <c r="I601" s="94">
        <v>35174782.103961609</v>
      </c>
      <c r="J601" s="94">
        <v>42657800.585256703</v>
      </c>
      <c r="K601" s="94">
        <v>47481827.472405091</v>
      </c>
      <c r="L601" s="94">
        <v>54382567.331958234</v>
      </c>
    </row>
    <row r="602" spans="1:12">
      <c r="A602" s="61" t="s">
        <v>356</v>
      </c>
      <c r="B602" s="68" t="s">
        <v>357</v>
      </c>
      <c r="C602" s="7">
        <v>12587068.029999999</v>
      </c>
      <c r="D602" s="94">
        <v>11198959.275258068</v>
      </c>
      <c r="E602" s="94">
        <v>13383114.73508605</v>
      </c>
      <c r="F602" s="94">
        <v>18928984.50290481</v>
      </c>
      <c r="G602" s="94">
        <v>18066995.738407981</v>
      </c>
      <c r="H602" s="94">
        <v>25522992.904670499</v>
      </c>
      <c r="I602" s="94">
        <v>21161278.390765741</v>
      </c>
      <c r="J602" s="94">
        <v>27420471.979232106</v>
      </c>
      <c r="K602" s="94">
        <v>30353968.703461654</v>
      </c>
      <c r="L602" s="94">
        <v>35280182.942350693</v>
      </c>
    </row>
    <row r="603" spans="1:12">
      <c r="A603" s="61" t="s">
        <v>358</v>
      </c>
      <c r="B603" s="68" t="s">
        <v>359</v>
      </c>
      <c r="C603" s="7">
        <v>33888.1677365</v>
      </c>
      <c r="D603" s="94">
        <v>28708.6263296</v>
      </c>
      <c r="E603" s="94">
        <v>91435.710524000024</v>
      </c>
      <c r="F603" s="94">
        <v>292182.90566000005</v>
      </c>
      <c r="G603" s="94">
        <v>42315.79</v>
      </c>
      <c r="H603" s="94">
        <v>114090.71362991679</v>
      </c>
      <c r="I603" s="94">
        <v>0</v>
      </c>
      <c r="J603" s="94">
        <v>0</v>
      </c>
      <c r="K603" s="94">
        <v>2209.688943433523</v>
      </c>
      <c r="L603" s="94">
        <v>6909.6696075434538</v>
      </c>
    </row>
    <row r="604" spans="1:12">
      <c r="A604" s="61" t="s">
        <v>360</v>
      </c>
      <c r="B604" s="81" t="s">
        <v>361</v>
      </c>
      <c r="C604" s="7">
        <v>2512075.27</v>
      </c>
      <c r="D604" s="94">
        <v>3049315.8840161148</v>
      </c>
      <c r="E604" s="94">
        <v>3261943.4385708491</v>
      </c>
      <c r="F604" s="94">
        <v>4056319.49</v>
      </c>
      <c r="G604" s="94">
        <v>4575418.8712513549</v>
      </c>
      <c r="H604" s="94">
        <v>5578398.2600678783</v>
      </c>
      <c r="I604" s="94">
        <v>6025402.7646761062</v>
      </c>
      <c r="J604" s="94">
        <v>6923315.6460245997</v>
      </c>
      <c r="K604" s="94">
        <v>15444894.989999998</v>
      </c>
      <c r="L604" s="94">
        <v>18674655.360000003</v>
      </c>
    </row>
    <row r="605" spans="1:12">
      <c r="A605" s="61" t="s">
        <v>362</v>
      </c>
      <c r="B605" s="66" t="s">
        <v>363</v>
      </c>
      <c r="C605" s="7">
        <v>517525.28999999992</v>
      </c>
      <c r="D605" s="94">
        <v>656556.35</v>
      </c>
      <c r="E605" s="94">
        <v>931472.63</v>
      </c>
      <c r="F605" s="94">
        <v>1115717.9200000002</v>
      </c>
      <c r="G605" s="94">
        <v>1095376.1199999999</v>
      </c>
      <c r="H605" s="94">
        <v>1236083.45</v>
      </c>
      <c r="I605" s="94">
        <v>2071252.9245132741</v>
      </c>
      <c r="J605" s="94">
        <v>2077900.5138000003</v>
      </c>
      <c r="K605" s="94">
        <v>2821169.4800000009</v>
      </c>
      <c r="L605" s="94">
        <v>2645197.5500000003</v>
      </c>
    </row>
    <row r="606" spans="1:12">
      <c r="A606" s="61" t="s">
        <v>364</v>
      </c>
      <c r="B606" s="66" t="s">
        <v>336</v>
      </c>
      <c r="C606" s="7">
        <v>882401.71000000008</v>
      </c>
      <c r="D606" s="94">
        <v>888128.96</v>
      </c>
      <c r="E606" s="94">
        <v>743066.84000000008</v>
      </c>
      <c r="F606" s="94">
        <v>1054104.2400000002</v>
      </c>
      <c r="G606" s="94">
        <v>987139.69000000006</v>
      </c>
      <c r="H606" s="94">
        <v>1085347.43</v>
      </c>
      <c r="I606" s="94">
        <v>1081932.2484955753</v>
      </c>
      <c r="J606" s="94">
        <v>1432347.0249561754</v>
      </c>
      <c r="K606" s="94">
        <v>2347637.67</v>
      </c>
      <c r="L606" s="94">
        <v>3139748</v>
      </c>
    </row>
    <row r="607" spans="1:12">
      <c r="A607" s="61" t="s">
        <v>365</v>
      </c>
      <c r="B607" s="66" t="s">
        <v>366</v>
      </c>
      <c r="C607" s="7">
        <v>843566.29999999993</v>
      </c>
      <c r="D607" s="94">
        <v>1094296.3600000001</v>
      </c>
      <c r="E607" s="94">
        <v>1017080.7</v>
      </c>
      <c r="F607" s="94">
        <v>1178312</v>
      </c>
      <c r="G607" s="94">
        <v>1609826.9099999997</v>
      </c>
      <c r="H607" s="94">
        <v>2399431.0800678795</v>
      </c>
      <c r="I607" s="94">
        <v>2097145.3416672568</v>
      </c>
      <c r="J607" s="94">
        <v>2114700.7572684246</v>
      </c>
      <c r="K607" s="94">
        <v>2802654.6999999997</v>
      </c>
      <c r="L607" s="94">
        <v>2885432.4000000008</v>
      </c>
    </row>
    <row r="608" spans="1:12">
      <c r="A608" s="61" t="s">
        <v>367</v>
      </c>
      <c r="B608" s="66" t="s">
        <v>334</v>
      </c>
      <c r="C608" s="7">
        <v>267541.97000000026</v>
      </c>
      <c r="D608" s="94">
        <v>410334.21401611459</v>
      </c>
      <c r="E608" s="94">
        <v>570323.26857084909</v>
      </c>
      <c r="F608" s="94">
        <v>708185.33000000007</v>
      </c>
      <c r="G608" s="94">
        <v>859333.65125135588</v>
      </c>
      <c r="H608" s="94">
        <v>857536.3</v>
      </c>
      <c r="I608" s="94">
        <v>775072.25</v>
      </c>
      <c r="J608" s="94">
        <v>1298367.3500000001</v>
      </c>
      <c r="K608" s="94">
        <v>1949694.5</v>
      </c>
      <c r="L608" s="94">
        <v>1970553.2800000003</v>
      </c>
    </row>
    <row r="609" spans="1:12">
      <c r="A609" s="61" t="s">
        <v>370</v>
      </c>
      <c r="B609" s="68" t="s">
        <v>371</v>
      </c>
      <c r="C609" s="7">
        <v>3412037.33</v>
      </c>
      <c r="D609" s="94">
        <v>8978436.5053411871</v>
      </c>
      <c r="E609" s="94">
        <v>11294751.08417936</v>
      </c>
      <c r="F609" s="94">
        <v>8512414.5231755078</v>
      </c>
      <c r="G609" s="94">
        <v>9203136.468383437</v>
      </c>
      <c r="H609" s="94">
        <v>8960468.7021127325</v>
      </c>
      <c r="I609" s="94">
        <v>7988100.9485197645</v>
      </c>
      <c r="J609" s="94">
        <v>8314012.959999999</v>
      </c>
      <c r="K609" s="94">
        <v>1680754.0899999999</v>
      </c>
      <c r="L609" s="94">
        <v>420819.36</v>
      </c>
    </row>
    <row r="610" spans="1:12">
      <c r="A610" s="57" t="s">
        <v>372</v>
      </c>
      <c r="B610" s="60" t="s">
        <v>373</v>
      </c>
      <c r="C610" s="7">
        <v>0</v>
      </c>
      <c r="D610" s="94">
        <v>0</v>
      </c>
      <c r="E610" s="94">
        <v>0</v>
      </c>
      <c r="F610" s="94">
        <v>0</v>
      </c>
      <c r="G610" s="94">
        <v>0</v>
      </c>
      <c r="H610" s="94">
        <v>0</v>
      </c>
      <c r="I610" s="94">
        <v>0</v>
      </c>
      <c r="J610" s="94">
        <v>0</v>
      </c>
      <c r="K610" s="94">
        <v>0</v>
      </c>
      <c r="L610" s="94">
        <v>0</v>
      </c>
    </row>
    <row r="611" spans="1:12">
      <c r="A611" s="57" t="s">
        <v>374</v>
      </c>
      <c r="B611" s="82" t="s">
        <v>375</v>
      </c>
      <c r="C611" s="7">
        <v>1402600</v>
      </c>
      <c r="D611" s="94">
        <v>1360683.78</v>
      </c>
      <c r="E611" s="94">
        <v>2934600</v>
      </c>
      <c r="F611" s="94">
        <v>540425</v>
      </c>
      <c r="G611" s="94">
        <v>2114826.3614109345</v>
      </c>
      <c r="H611" s="94">
        <v>2554846.4787845369</v>
      </c>
      <c r="I611" s="94">
        <v>431320</v>
      </c>
      <c r="J611" s="94">
        <v>715120</v>
      </c>
      <c r="K611" s="94">
        <v>871399.74</v>
      </c>
      <c r="L611" s="94">
        <v>830156.80000000005</v>
      </c>
    </row>
    <row r="612" spans="1:12">
      <c r="A612" s="57" t="s">
        <v>376</v>
      </c>
      <c r="B612" s="60" t="s">
        <v>377</v>
      </c>
      <c r="C612" s="7">
        <v>0</v>
      </c>
      <c r="D612" s="94">
        <v>0</v>
      </c>
      <c r="E612" s="94">
        <v>0</v>
      </c>
      <c r="F612" s="94">
        <v>0</v>
      </c>
      <c r="G612" s="94">
        <v>1191700</v>
      </c>
      <c r="H612" s="94">
        <v>1302746.4787845369</v>
      </c>
      <c r="I612" s="94">
        <v>431320</v>
      </c>
      <c r="J612" s="94">
        <v>715120</v>
      </c>
      <c r="K612" s="94">
        <v>851400.4</v>
      </c>
      <c r="L612" s="94">
        <v>86136</v>
      </c>
    </row>
    <row r="613" spans="1:12">
      <c r="A613" s="57" t="s">
        <v>378</v>
      </c>
      <c r="B613" s="60" t="s">
        <v>379</v>
      </c>
      <c r="C613" s="7">
        <v>0</v>
      </c>
      <c r="D613" s="94">
        <v>0</v>
      </c>
      <c r="E613" s="94">
        <v>0</v>
      </c>
      <c r="F613" s="94">
        <v>0</v>
      </c>
      <c r="G613" s="94">
        <v>0</v>
      </c>
      <c r="H613" s="94">
        <v>0</v>
      </c>
      <c r="I613" s="94">
        <v>0</v>
      </c>
      <c r="J613" s="94">
        <v>0</v>
      </c>
      <c r="K613" s="94">
        <v>0</v>
      </c>
      <c r="L613" s="94">
        <v>744020.8</v>
      </c>
    </row>
    <row r="614" spans="1:12">
      <c r="A614" s="57" t="s">
        <v>380</v>
      </c>
      <c r="B614" s="60" t="s">
        <v>381</v>
      </c>
      <c r="C614" s="7">
        <v>1402600</v>
      </c>
      <c r="D614" s="94">
        <v>1360683.78</v>
      </c>
      <c r="E614" s="94">
        <v>2934600</v>
      </c>
      <c r="F614" s="94">
        <v>540425</v>
      </c>
      <c r="G614" s="94">
        <v>923126.36141093448</v>
      </c>
      <c r="H614" s="94">
        <v>1252100</v>
      </c>
      <c r="I614" s="94">
        <v>0</v>
      </c>
      <c r="J614" s="94">
        <v>0</v>
      </c>
      <c r="K614" s="94">
        <v>19999.34</v>
      </c>
      <c r="L614" s="94">
        <v>0</v>
      </c>
    </row>
    <row r="615" spans="1:12">
      <c r="A615" s="57" t="s">
        <v>382</v>
      </c>
      <c r="B615" s="60" t="s">
        <v>383</v>
      </c>
      <c r="C615" s="7">
        <v>0</v>
      </c>
      <c r="D615" s="94">
        <v>0</v>
      </c>
      <c r="E615" s="94">
        <v>0</v>
      </c>
      <c r="F615" s="94">
        <v>0</v>
      </c>
      <c r="G615" s="94">
        <v>0</v>
      </c>
      <c r="H615" s="94">
        <v>0</v>
      </c>
      <c r="I615" s="94">
        <v>0</v>
      </c>
      <c r="J615" s="94">
        <v>0</v>
      </c>
      <c r="K615" s="94">
        <v>0</v>
      </c>
      <c r="L615" s="94">
        <v>0</v>
      </c>
    </row>
    <row r="616" spans="1:12">
      <c r="A616" s="57" t="s">
        <v>384</v>
      </c>
      <c r="B616" s="82" t="s">
        <v>385</v>
      </c>
      <c r="C616" s="7" t="e">
        <v>#REF!</v>
      </c>
      <c r="D616" s="94" t="e">
        <v>#REF!</v>
      </c>
      <c r="E616" s="94" t="e">
        <v>#REF!</v>
      </c>
      <c r="F616" s="94" t="e">
        <v>#REF!</v>
      </c>
      <c r="G616" s="94" t="e">
        <v>#REF!</v>
      </c>
      <c r="H616" s="94" t="e">
        <v>#REF!</v>
      </c>
      <c r="I616" s="94" t="e">
        <v>#REF!</v>
      </c>
      <c r="J616" s="94" t="e">
        <v>#REF!</v>
      </c>
      <c r="K616" s="94" t="e">
        <v>#REF!</v>
      </c>
      <c r="L616" s="94" t="e">
        <v>#REF!</v>
      </c>
    </row>
    <row r="617" spans="1:12" ht="25.5">
      <c r="A617" s="57" t="s">
        <v>386</v>
      </c>
      <c r="B617" s="60" t="s">
        <v>387</v>
      </c>
      <c r="C617" s="7" t="e">
        <v>#REF!</v>
      </c>
      <c r="D617" s="94" t="e">
        <v>#REF!</v>
      </c>
      <c r="E617" s="94" t="e">
        <v>#REF!</v>
      </c>
      <c r="F617" s="94" t="e">
        <v>#REF!</v>
      </c>
      <c r="G617" s="94" t="e">
        <v>#REF!</v>
      </c>
      <c r="H617" s="94" t="e">
        <v>#REF!</v>
      </c>
      <c r="I617" s="94" t="e">
        <v>#REF!</v>
      </c>
      <c r="J617" s="94" t="e">
        <v>#REF!</v>
      </c>
      <c r="K617" s="94" t="e">
        <v>#REF!</v>
      </c>
      <c r="L617" s="94" t="e">
        <v>#REF!</v>
      </c>
    </row>
    <row r="618" spans="1:12" ht="25.5">
      <c r="A618" s="57" t="s">
        <v>388</v>
      </c>
      <c r="B618" s="60" t="s">
        <v>389</v>
      </c>
      <c r="C618" s="7" t="e">
        <v>#REF!</v>
      </c>
      <c r="D618" s="94" t="e">
        <v>#REF!</v>
      </c>
      <c r="E618" s="94" t="e">
        <v>#REF!</v>
      </c>
      <c r="F618" s="94" t="e">
        <v>#REF!</v>
      </c>
      <c r="G618" s="94" t="e">
        <v>#REF!</v>
      </c>
      <c r="H618" s="94" t="e">
        <v>#REF!</v>
      </c>
      <c r="I618" s="94" t="e">
        <v>#REF!</v>
      </c>
      <c r="J618" s="94" t="e">
        <v>#REF!</v>
      </c>
      <c r="K618" s="94" t="e">
        <v>#REF!</v>
      </c>
      <c r="L618" s="94" t="e">
        <v>#REF!</v>
      </c>
    </row>
    <row r="619" spans="1:12">
      <c r="A619" s="57" t="s">
        <v>390</v>
      </c>
      <c r="B619" s="60" t="s">
        <v>391</v>
      </c>
      <c r="C619" s="7" t="e">
        <v>#REF!</v>
      </c>
      <c r="D619" s="94" t="e">
        <v>#REF!</v>
      </c>
      <c r="E619" s="94" t="e">
        <v>#REF!</v>
      </c>
      <c r="F619" s="94" t="e">
        <v>#REF!</v>
      </c>
      <c r="G619" s="94" t="e">
        <v>#REF!</v>
      </c>
      <c r="H619" s="94" t="e">
        <v>#REF!</v>
      </c>
      <c r="I619" s="94" t="e">
        <v>#REF!</v>
      </c>
      <c r="J619" s="94" t="e">
        <v>#REF!</v>
      </c>
      <c r="K619" s="94" t="e">
        <v>#REF!</v>
      </c>
      <c r="L619" s="94" t="e">
        <v>#REF!</v>
      </c>
    </row>
    <row r="620" spans="1:12">
      <c r="A620" s="57" t="s">
        <v>392</v>
      </c>
      <c r="B620" s="82" t="s">
        <v>393</v>
      </c>
      <c r="C620" s="7">
        <v>2877894.8637485001</v>
      </c>
      <c r="D620" s="94">
        <v>889628.43389294832</v>
      </c>
      <c r="E620" s="94">
        <v>2700359.9956133552</v>
      </c>
      <c r="F620" s="94">
        <v>4658620.0963693</v>
      </c>
      <c r="G620" s="94">
        <v>18746707.00149484</v>
      </c>
      <c r="H620" s="94">
        <v>23246884.430476356</v>
      </c>
      <c r="I620" s="94">
        <v>26209174.989456866</v>
      </c>
      <c r="J620" s="94">
        <v>36907714.491788603</v>
      </c>
      <c r="K620" s="94">
        <v>32290967.360857334</v>
      </c>
      <c r="L620" s="94">
        <v>26983819.148155548</v>
      </c>
    </row>
    <row r="621" spans="1:12">
      <c r="A621" s="57" t="s">
        <v>394</v>
      </c>
      <c r="B621" s="60" t="s">
        <v>395</v>
      </c>
      <c r="C621" s="7">
        <v>0</v>
      </c>
      <c r="D621" s="94">
        <v>0</v>
      </c>
      <c r="E621" s="94">
        <v>0</v>
      </c>
      <c r="F621" s="94">
        <v>0</v>
      </c>
      <c r="G621" s="94">
        <v>781320.38431880635</v>
      </c>
      <c r="H621" s="94">
        <v>60872.968864459748</v>
      </c>
      <c r="I621" s="94">
        <v>590798.52709786943</v>
      </c>
      <c r="J621" s="94">
        <v>1831210.1599631696</v>
      </c>
      <c r="K621" s="94">
        <v>1210053.1537124298</v>
      </c>
      <c r="L621" s="94">
        <v>1044093.1821640878</v>
      </c>
    </row>
    <row r="622" spans="1:12">
      <c r="A622" s="57" t="s">
        <v>396</v>
      </c>
      <c r="B622" s="60" t="s">
        <v>397</v>
      </c>
      <c r="C622" s="7">
        <v>413931.86374850001</v>
      </c>
      <c r="D622" s="94">
        <v>112030.92852840001</v>
      </c>
      <c r="E622" s="94">
        <v>126772.18434720002</v>
      </c>
      <c r="F622" s="94">
        <v>191357.87024000005</v>
      </c>
      <c r="G622" s="94">
        <v>161239</v>
      </c>
      <c r="H622" s="94">
        <v>388968.35798090009</v>
      </c>
      <c r="I622" s="94">
        <v>0</v>
      </c>
      <c r="J622" s="94">
        <v>73589.764139255305</v>
      </c>
      <c r="K622" s="94">
        <v>211084.65714492108</v>
      </c>
      <c r="L622" s="94">
        <v>47214.355991467251</v>
      </c>
    </row>
    <row r="623" spans="1:12" ht="25.5">
      <c r="A623" s="57" t="s">
        <v>398</v>
      </c>
      <c r="B623" s="60" t="s">
        <v>399</v>
      </c>
      <c r="C623" s="7">
        <v>50115</v>
      </c>
      <c r="D623" s="94">
        <v>777597.5053645483</v>
      </c>
      <c r="E623" s="94">
        <v>2573587.8112661554</v>
      </c>
      <c r="F623" s="94">
        <v>4467262.2261293</v>
      </c>
      <c r="G623" s="94">
        <v>17804147.617176034</v>
      </c>
      <c r="H623" s="94">
        <v>22797043.103630997</v>
      </c>
      <c r="I623" s="94">
        <v>25618376.462358996</v>
      </c>
      <c r="J623" s="94">
        <v>35002914.567686178</v>
      </c>
      <c r="K623" s="94">
        <v>30869829.549999986</v>
      </c>
      <c r="L623" s="94">
        <v>25892511.609999992</v>
      </c>
    </row>
    <row r="624" spans="1:12" ht="24">
      <c r="A624" s="57" t="s">
        <v>400</v>
      </c>
      <c r="B624" s="83" t="s">
        <v>401</v>
      </c>
      <c r="C624" s="7">
        <v>2413848</v>
      </c>
      <c r="D624" s="94">
        <v>0</v>
      </c>
      <c r="E624" s="94">
        <v>0</v>
      </c>
      <c r="F624" s="94">
        <v>0</v>
      </c>
      <c r="G624" s="94">
        <v>0</v>
      </c>
      <c r="H624" s="94">
        <v>0</v>
      </c>
      <c r="I624" s="94">
        <v>0</v>
      </c>
      <c r="J624" s="94">
        <v>0</v>
      </c>
      <c r="K624" s="94">
        <v>0</v>
      </c>
      <c r="L624" s="94">
        <v>0</v>
      </c>
    </row>
    <row r="625" spans="1:12">
      <c r="A625" s="57" t="s">
        <v>402</v>
      </c>
      <c r="B625" s="58" t="s">
        <v>403</v>
      </c>
      <c r="C625" s="7">
        <v>0</v>
      </c>
      <c r="D625" s="94">
        <v>0</v>
      </c>
      <c r="E625" s="94">
        <v>0</v>
      </c>
      <c r="F625" s="94">
        <v>606037.05599999998</v>
      </c>
      <c r="G625" s="94">
        <v>3628360.6716999998</v>
      </c>
      <c r="H625" s="94">
        <v>2550474.54</v>
      </c>
      <c r="I625" s="94">
        <v>5119179.8254659995</v>
      </c>
      <c r="J625" s="94">
        <v>8296015.3478247412</v>
      </c>
      <c r="K625" s="94">
        <v>6636537.075324323</v>
      </c>
      <c r="L625" s="94">
        <v>6710867.8208856359</v>
      </c>
    </row>
    <row r="626" spans="1:12" ht="25.5">
      <c r="A626" s="57" t="s">
        <v>404</v>
      </c>
      <c r="B626" s="60" t="s">
        <v>405</v>
      </c>
      <c r="C626" s="7">
        <v>0</v>
      </c>
      <c r="D626" s="94">
        <v>0</v>
      </c>
      <c r="E626" s="94">
        <v>0</v>
      </c>
      <c r="F626" s="94">
        <v>0</v>
      </c>
      <c r="G626" s="94">
        <v>0</v>
      </c>
      <c r="H626" s="94">
        <v>730282</v>
      </c>
      <c r="I626" s="94">
        <v>2636373.6142759998</v>
      </c>
      <c r="J626" s="94">
        <v>3262304.5142917414</v>
      </c>
      <c r="K626" s="94">
        <v>2592580.9999150001</v>
      </c>
      <c r="L626" s="94">
        <v>3849896.8200000003</v>
      </c>
    </row>
    <row r="627" spans="1:12">
      <c r="A627" s="61" t="s">
        <v>406</v>
      </c>
      <c r="B627" s="62" t="s">
        <v>407</v>
      </c>
      <c r="C627" s="7">
        <v>0</v>
      </c>
      <c r="D627" s="94">
        <v>0</v>
      </c>
      <c r="E627" s="94">
        <v>0</v>
      </c>
      <c r="F627" s="94">
        <v>0</v>
      </c>
      <c r="G627" s="94">
        <v>0</v>
      </c>
      <c r="H627" s="94">
        <v>0</v>
      </c>
      <c r="I627" s="94">
        <v>0</v>
      </c>
      <c r="J627" s="94">
        <v>0</v>
      </c>
      <c r="K627" s="94">
        <v>0</v>
      </c>
      <c r="L627" s="94">
        <v>0</v>
      </c>
    </row>
    <row r="628" spans="1:12">
      <c r="A628" s="61" t="s">
        <v>408</v>
      </c>
      <c r="B628" s="62" t="s">
        <v>409</v>
      </c>
      <c r="C628" s="7">
        <v>0</v>
      </c>
      <c r="D628" s="94">
        <v>0</v>
      </c>
      <c r="E628" s="94">
        <v>0</v>
      </c>
      <c r="F628" s="94">
        <v>0</v>
      </c>
      <c r="G628" s="94">
        <v>0</v>
      </c>
      <c r="H628" s="94">
        <v>0</v>
      </c>
      <c r="I628" s="94">
        <v>0</v>
      </c>
      <c r="J628" s="94">
        <v>0</v>
      </c>
      <c r="K628" s="94">
        <v>0</v>
      </c>
      <c r="L628" s="94">
        <v>0</v>
      </c>
    </row>
    <row r="629" spans="1:12">
      <c r="A629" s="61" t="s">
        <v>410</v>
      </c>
      <c r="B629" s="62" t="s">
        <v>411</v>
      </c>
      <c r="C629" s="7">
        <v>0</v>
      </c>
      <c r="D629" s="94">
        <v>0</v>
      </c>
      <c r="E629" s="94">
        <v>0</v>
      </c>
      <c r="F629" s="94">
        <v>0</v>
      </c>
      <c r="G629" s="94">
        <v>0</v>
      </c>
      <c r="H629" s="94">
        <v>0</v>
      </c>
      <c r="I629" s="94">
        <v>0</v>
      </c>
      <c r="J629" s="94">
        <v>0</v>
      </c>
      <c r="K629" s="94">
        <v>0</v>
      </c>
      <c r="L629" s="94">
        <v>0</v>
      </c>
    </row>
    <row r="630" spans="1:12" ht="25.5">
      <c r="A630" s="57" t="s">
        <v>412</v>
      </c>
      <c r="B630" s="84" t="s">
        <v>413</v>
      </c>
      <c r="C630" s="7">
        <v>0</v>
      </c>
      <c r="D630" s="94">
        <v>0</v>
      </c>
      <c r="E630" s="94">
        <v>0</v>
      </c>
      <c r="F630" s="94">
        <v>606037.05599999998</v>
      </c>
      <c r="G630" s="94">
        <v>3628360.6716999998</v>
      </c>
      <c r="H630" s="94">
        <v>1820192.54</v>
      </c>
      <c r="I630" s="94">
        <v>2482806.2111900002</v>
      </c>
      <c r="J630" s="94">
        <v>5033710.8335329993</v>
      </c>
      <c r="K630" s="94">
        <v>4043956.075409323</v>
      </c>
      <c r="L630" s="94">
        <v>2860971.0008856356</v>
      </c>
    </row>
    <row r="631" spans="1:12">
      <c r="A631" s="61" t="s">
        <v>414</v>
      </c>
      <c r="B631" s="62" t="s">
        <v>415</v>
      </c>
      <c r="C631" s="7">
        <v>0</v>
      </c>
      <c r="D631" s="94">
        <v>0</v>
      </c>
      <c r="E631" s="94">
        <v>0</v>
      </c>
      <c r="F631" s="94">
        <v>0</v>
      </c>
      <c r="G631" s="94">
        <v>0</v>
      </c>
      <c r="H631" s="94">
        <v>0</v>
      </c>
      <c r="I631" s="94">
        <v>0</v>
      </c>
      <c r="J631" s="94">
        <v>0</v>
      </c>
      <c r="K631" s="94">
        <v>0</v>
      </c>
      <c r="L631" s="94">
        <v>0</v>
      </c>
    </row>
    <row r="632" spans="1:12">
      <c r="A632" s="61" t="s">
        <v>416</v>
      </c>
      <c r="B632" s="62" t="s">
        <v>417</v>
      </c>
      <c r="C632" s="7">
        <v>0</v>
      </c>
      <c r="D632" s="94">
        <v>0</v>
      </c>
      <c r="E632" s="94">
        <v>0</v>
      </c>
      <c r="F632" s="94">
        <v>0</v>
      </c>
      <c r="G632" s="94">
        <v>0</v>
      </c>
      <c r="H632" s="94">
        <v>0</v>
      </c>
      <c r="I632" s="94">
        <v>0</v>
      </c>
      <c r="J632" s="94">
        <v>0</v>
      </c>
      <c r="K632" s="94">
        <v>0</v>
      </c>
      <c r="L632" s="94">
        <v>0</v>
      </c>
    </row>
    <row r="633" spans="1:12">
      <c r="A633" s="61" t="s">
        <v>418</v>
      </c>
      <c r="B633" s="62" t="s">
        <v>419</v>
      </c>
      <c r="C633" s="7">
        <v>0</v>
      </c>
      <c r="D633" s="94">
        <v>0</v>
      </c>
      <c r="E633" s="94">
        <v>0</v>
      </c>
      <c r="F633" s="94">
        <v>0</v>
      </c>
      <c r="G633" s="94">
        <v>0</v>
      </c>
      <c r="H633" s="94">
        <v>0</v>
      </c>
      <c r="I633" s="94">
        <v>0</v>
      </c>
      <c r="J633" s="94">
        <v>0</v>
      </c>
      <c r="K633" s="94">
        <v>0</v>
      </c>
      <c r="L633" s="94">
        <v>0</v>
      </c>
    </row>
    <row r="634" spans="1:12" ht="25.5">
      <c r="A634" s="61" t="s">
        <v>420</v>
      </c>
      <c r="B634" s="62" t="s">
        <v>421</v>
      </c>
      <c r="C634" s="7">
        <v>0</v>
      </c>
      <c r="D634" s="94">
        <v>0</v>
      </c>
      <c r="E634" s="94">
        <v>0</v>
      </c>
      <c r="F634" s="94">
        <v>0</v>
      </c>
      <c r="G634" s="94">
        <v>0</v>
      </c>
      <c r="H634" s="94">
        <v>0</v>
      </c>
      <c r="I634" s="94">
        <v>0</v>
      </c>
      <c r="J634" s="94">
        <v>0</v>
      </c>
      <c r="K634" s="94">
        <v>0</v>
      </c>
      <c r="L634" s="94">
        <v>0</v>
      </c>
    </row>
    <row r="635" spans="1:12">
      <c r="A635" s="61" t="s">
        <v>422</v>
      </c>
      <c r="B635" s="62" t="s">
        <v>423</v>
      </c>
      <c r="C635" s="7">
        <v>0</v>
      </c>
      <c r="D635" s="94">
        <v>0</v>
      </c>
      <c r="E635" s="94">
        <v>0</v>
      </c>
      <c r="F635" s="94">
        <v>0</v>
      </c>
      <c r="G635" s="94">
        <v>0</v>
      </c>
      <c r="H635" s="94">
        <v>0</v>
      </c>
      <c r="I635" s="94">
        <v>0</v>
      </c>
      <c r="J635" s="94">
        <v>0</v>
      </c>
      <c r="K635" s="94">
        <v>0</v>
      </c>
      <c r="L635" s="94">
        <v>0</v>
      </c>
    </row>
    <row r="636" spans="1:12">
      <c r="A636" s="57" t="s">
        <v>424</v>
      </c>
      <c r="B636" s="82" t="s">
        <v>425</v>
      </c>
      <c r="C636" s="7">
        <v>7609952.1899999976</v>
      </c>
      <c r="D636" s="94">
        <v>7912811.0031136926</v>
      </c>
      <c r="E636" s="94">
        <v>5614743.5299874134</v>
      </c>
      <c r="F636" s="94">
        <v>6024973.8246079478</v>
      </c>
      <c r="G636" s="94">
        <v>4438619.079664208</v>
      </c>
      <c r="H636" s="94">
        <v>3831990.6449293839</v>
      </c>
      <c r="I636" s="94">
        <v>5754094.1137719993</v>
      </c>
      <c r="J636" s="94">
        <v>4496752.5052916668</v>
      </c>
      <c r="K636" s="94">
        <v>10750168.648588512</v>
      </c>
      <c r="L636" s="94">
        <v>22885832.679433599</v>
      </c>
    </row>
    <row r="637" spans="1:12" ht="25.5">
      <c r="A637" s="57" t="s">
        <v>426</v>
      </c>
      <c r="B637" s="60" t="s">
        <v>427</v>
      </c>
      <c r="C637" s="7">
        <v>0</v>
      </c>
      <c r="D637" s="94">
        <v>0</v>
      </c>
      <c r="E637" s="94">
        <v>0</v>
      </c>
      <c r="F637" s="94">
        <v>0</v>
      </c>
      <c r="G637" s="94">
        <v>0</v>
      </c>
      <c r="H637" s="94">
        <v>0</v>
      </c>
      <c r="I637" s="94">
        <v>0</v>
      </c>
      <c r="J637" s="94">
        <v>0</v>
      </c>
      <c r="K637" s="94">
        <v>135018.37610714085</v>
      </c>
      <c r="L637" s="94">
        <v>0</v>
      </c>
    </row>
    <row r="638" spans="1:12">
      <c r="A638" s="61" t="s">
        <v>428</v>
      </c>
      <c r="B638" s="62" t="s">
        <v>429</v>
      </c>
      <c r="C638" s="7">
        <v>0</v>
      </c>
      <c r="D638" s="94">
        <v>0</v>
      </c>
      <c r="E638" s="94">
        <v>0</v>
      </c>
      <c r="F638" s="94">
        <v>0</v>
      </c>
      <c r="G638" s="94">
        <v>0</v>
      </c>
      <c r="H638" s="94">
        <v>0</v>
      </c>
      <c r="I638" s="94">
        <v>0</v>
      </c>
      <c r="J638" s="94">
        <v>0</v>
      </c>
      <c r="K638" s="94">
        <v>22471</v>
      </c>
      <c r="L638" s="94">
        <v>0</v>
      </c>
    </row>
    <row r="639" spans="1:12">
      <c r="A639" s="61" t="s">
        <v>430</v>
      </c>
      <c r="B639" s="62" t="s">
        <v>431</v>
      </c>
      <c r="C639" s="7">
        <v>0</v>
      </c>
      <c r="D639" s="94">
        <v>0</v>
      </c>
      <c r="E639" s="94">
        <v>0</v>
      </c>
      <c r="F639" s="94">
        <v>0</v>
      </c>
      <c r="G639" s="94">
        <v>0</v>
      </c>
      <c r="H639" s="94">
        <v>0</v>
      </c>
      <c r="I639" s="94">
        <v>0</v>
      </c>
      <c r="J639" s="94">
        <v>0</v>
      </c>
      <c r="K639" s="94">
        <v>0</v>
      </c>
      <c r="L639" s="94">
        <v>0</v>
      </c>
    </row>
    <row r="640" spans="1:12">
      <c r="A640" s="61" t="s">
        <v>432</v>
      </c>
      <c r="B640" s="62" t="s">
        <v>433</v>
      </c>
      <c r="C640" s="7">
        <v>0</v>
      </c>
      <c r="D640" s="94">
        <v>0</v>
      </c>
      <c r="E640" s="94">
        <v>0</v>
      </c>
      <c r="F640" s="94">
        <v>0</v>
      </c>
      <c r="G640" s="94">
        <v>0</v>
      </c>
      <c r="H640" s="94">
        <v>0</v>
      </c>
      <c r="I640" s="94">
        <v>0</v>
      </c>
      <c r="J640" s="94">
        <v>0</v>
      </c>
      <c r="K640" s="94">
        <v>0</v>
      </c>
      <c r="L640" s="94">
        <v>0</v>
      </c>
    </row>
    <row r="641" spans="1:12">
      <c r="A641" s="61" t="s">
        <v>434</v>
      </c>
      <c r="B641" s="62" t="s">
        <v>435</v>
      </c>
      <c r="C641" s="7">
        <v>0</v>
      </c>
      <c r="D641" s="94">
        <v>0</v>
      </c>
      <c r="E641" s="94">
        <v>0</v>
      </c>
      <c r="F641" s="94">
        <v>0</v>
      </c>
      <c r="G641" s="94">
        <v>0</v>
      </c>
      <c r="H641" s="94">
        <v>0</v>
      </c>
      <c r="I641" s="94">
        <v>0</v>
      </c>
      <c r="J641" s="94">
        <v>0</v>
      </c>
      <c r="K641" s="94">
        <v>112547.37610714084</v>
      </c>
      <c r="L641" s="94">
        <v>0</v>
      </c>
    </row>
    <row r="642" spans="1:12">
      <c r="A642" s="57" t="s">
        <v>436</v>
      </c>
      <c r="B642" s="60" t="s">
        <v>437</v>
      </c>
      <c r="C642" s="7">
        <v>0</v>
      </c>
      <c r="D642" s="94">
        <v>0</v>
      </c>
      <c r="E642" s="94">
        <v>0</v>
      </c>
      <c r="F642" s="94">
        <v>0</v>
      </c>
      <c r="G642" s="94">
        <v>0</v>
      </c>
      <c r="H642" s="94">
        <v>0</v>
      </c>
      <c r="I642" s="94">
        <v>0</v>
      </c>
      <c r="J642" s="94">
        <v>0</v>
      </c>
      <c r="K642" s="94">
        <v>0</v>
      </c>
      <c r="L642" s="94">
        <v>0</v>
      </c>
    </row>
    <row r="643" spans="1:12">
      <c r="A643" s="57" t="s">
        <v>438</v>
      </c>
      <c r="B643" s="60" t="s">
        <v>439</v>
      </c>
      <c r="C643" s="7">
        <v>2968410.859999998</v>
      </c>
      <c r="D643" s="94">
        <v>3494461.0300000031</v>
      </c>
      <c r="E643" s="94">
        <v>3602324.1606000001</v>
      </c>
      <c r="F643" s="94">
        <v>3208038.66</v>
      </c>
      <c r="G643" s="94">
        <v>2556808.6987890955</v>
      </c>
      <c r="H643" s="94">
        <v>2314568.7149999999</v>
      </c>
      <c r="I643" s="94">
        <v>3581869.578772</v>
      </c>
      <c r="J643" s="94">
        <v>3030764.2352916664</v>
      </c>
      <c r="K643" s="94">
        <v>6763612.7291965764</v>
      </c>
      <c r="L643" s="94">
        <v>16856424.739433601</v>
      </c>
    </row>
    <row r="644" spans="1:12">
      <c r="A644" s="61" t="s">
        <v>440</v>
      </c>
      <c r="B644" s="62" t="s">
        <v>441</v>
      </c>
      <c r="C644" s="7">
        <v>1315780.0399999975</v>
      </c>
      <c r="D644" s="94">
        <v>1429609.2900000035</v>
      </c>
      <c r="E644" s="94">
        <v>1434472.6577000006</v>
      </c>
      <c r="F644" s="94">
        <v>1471097.92</v>
      </c>
      <c r="G644" s="94">
        <v>766884.34166086675</v>
      </c>
      <c r="H644" s="94">
        <v>507080.22499999998</v>
      </c>
      <c r="I644" s="94">
        <v>1753836.1113719998</v>
      </c>
      <c r="J644" s="94">
        <v>1145940.65912</v>
      </c>
      <c r="K644" s="94">
        <v>3441555.05</v>
      </c>
      <c r="L644" s="94">
        <v>4674503.13</v>
      </c>
    </row>
    <row r="645" spans="1:12">
      <c r="A645" s="61" t="s">
        <v>442</v>
      </c>
      <c r="B645" s="62" t="s">
        <v>443</v>
      </c>
      <c r="C645" s="7">
        <v>693384.50000000023</v>
      </c>
      <c r="D645" s="94">
        <v>650379.78000000014</v>
      </c>
      <c r="E645" s="94">
        <v>349136.88</v>
      </c>
      <c r="F645" s="94">
        <v>235842.21</v>
      </c>
      <c r="G645" s="94">
        <v>193529.91</v>
      </c>
      <c r="H645" s="94">
        <v>187547.39</v>
      </c>
      <c r="I645" s="94">
        <v>134250.76999999999</v>
      </c>
      <c r="J645" s="94">
        <v>0</v>
      </c>
      <c r="K645" s="94">
        <v>119915.70999999999</v>
      </c>
      <c r="L645" s="94">
        <v>147317.87</v>
      </c>
    </row>
    <row r="646" spans="1:12">
      <c r="A646" s="61" t="s">
        <v>444</v>
      </c>
      <c r="B646" s="62" t="s">
        <v>340</v>
      </c>
      <c r="C646" s="7">
        <v>296799.64</v>
      </c>
      <c r="D646" s="94">
        <v>481291.05</v>
      </c>
      <c r="E646" s="94">
        <v>279878.22600000002</v>
      </c>
      <c r="F646" s="94">
        <v>287723.07</v>
      </c>
      <c r="G646" s="94">
        <v>293133.45</v>
      </c>
      <c r="H646" s="94">
        <v>200545.204</v>
      </c>
      <c r="I646" s="94">
        <v>568330.28940000001</v>
      </c>
      <c r="J646" s="94">
        <v>557400.69999999995</v>
      </c>
      <c r="K646" s="94">
        <v>1669576.2034938631</v>
      </c>
      <c r="L646" s="94">
        <v>1590249.2957614195</v>
      </c>
    </row>
    <row r="647" spans="1:12">
      <c r="A647" s="85" t="s">
        <v>445</v>
      </c>
      <c r="B647" s="86" t="s">
        <v>446</v>
      </c>
      <c r="C647" s="7">
        <v>662446.68000000028</v>
      </c>
      <c r="D647" s="94">
        <v>566356.99999999988</v>
      </c>
      <c r="E647" s="94">
        <v>865366.93690000009</v>
      </c>
      <c r="F647" s="94">
        <v>842981.71</v>
      </c>
      <c r="G647" s="94">
        <v>670819.46</v>
      </c>
      <c r="H647" s="94">
        <v>863912.60600000015</v>
      </c>
      <c r="I647" s="94">
        <v>724012.76799999992</v>
      </c>
      <c r="J647" s="94">
        <v>668874.98</v>
      </c>
      <c r="K647" s="94">
        <v>886680.12</v>
      </c>
      <c r="L647" s="94">
        <v>9208010.6796721797</v>
      </c>
    </row>
    <row r="648" spans="1:12">
      <c r="A648" s="87" t="s">
        <v>447</v>
      </c>
      <c r="B648" s="62" t="s">
        <v>448</v>
      </c>
      <c r="C648" s="7">
        <v>0</v>
      </c>
      <c r="D648" s="94">
        <v>366823.9099999998</v>
      </c>
      <c r="E648" s="94">
        <v>673469.4599999995</v>
      </c>
      <c r="F648" s="94">
        <v>370393.75</v>
      </c>
      <c r="G648" s="94">
        <v>632441.53712822928</v>
      </c>
      <c r="H648" s="94">
        <v>555483.28999999992</v>
      </c>
      <c r="I648" s="94">
        <v>401439.64</v>
      </c>
      <c r="J648" s="94">
        <v>658547.89617166668</v>
      </c>
      <c r="K648" s="94">
        <v>645885.6457027134</v>
      </c>
      <c r="L648" s="94">
        <v>1236343.764</v>
      </c>
    </row>
    <row r="649" spans="1:12">
      <c r="A649" s="57" t="s">
        <v>449</v>
      </c>
      <c r="B649" s="60" t="s">
        <v>450</v>
      </c>
      <c r="C649" s="7">
        <v>1082491.3499999996</v>
      </c>
      <c r="D649" s="94">
        <v>1399442.3700000008</v>
      </c>
      <c r="E649" s="94">
        <v>1016292.9199999999</v>
      </c>
      <c r="F649" s="94">
        <v>931918.24000000011</v>
      </c>
      <c r="G649" s="94">
        <v>818518.78249235882</v>
      </c>
      <c r="H649" s="94">
        <v>448891.8</v>
      </c>
      <c r="I649" s="94">
        <v>1403345.1550000003</v>
      </c>
      <c r="J649" s="94">
        <v>641952.13</v>
      </c>
      <c r="K649" s="94">
        <v>2575190.2307847943</v>
      </c>
      <c r="L649" s="94">
        <v>4723818.41</v>
      </c>
    </row>
    <row r="650" spans="1:12">
      <c r="A650" s="85" t="s">
        <v>451</v>
      </c>
      <c r="B650" s="86" t="s">
        <v>452</v>
      </c>
      <c r="C650" s="7">
        <v>0</v>
      </c>
      <c r="D650" s="94">
        <v>200000.00000000055</v>
      </c>
      <c r="E650" s="94">
        <v>35486.6</v>
      </c>
      <c r="F650" s="94">
        <v>13400</v>
      </c>
      <c r="G650" s="94">
        <v>22699.8</v>
      </c>
      <c r="H650" s="94">
        <v>57938</v>
      </c>
      <c r="I650" s="94">
        <v>39625.07</v>
      </c>
      <c r="J650" s="94">
        <v>0</v>
      </c>
      <c r="K650" s="94">
        <v>58008</v>
      </c>
      <c r="L650" s="94">
        <v>336952</v>
      </c>
    </row>
    <row r="651" spans="1:12">
      <c r="A651" s="85" t="s">
        <v>453</v>
      </c>
      <c r="B651" s="86" t="s">
        <v>454</v>
      </c>
      <c r="C651" s="7">
        <v>405804.60999999993</v>
      </c>
      <c r="D651" s="94">
        <v>482290.07000000007</v>
      </c>
      <c r="E651" s="94">
        <v>423109.72</v>
      </c>
      <c r="F651" s="94">
        <v>358132.77000000008</v>
      </c>
      <c r="G651" s="94">
        <v>135042.38</v>
      </c>
      <c r="H651" s="94">
        <v>22000</v>
      </c>
      <c r="I651" s="94">
        <v>909274.93</v>
      </c>
      <c r="J651" s="94">
        <v>467952.3</v>
      </c>
      <c r="K651" s="94">
        <v>1478356.52</v>
      </c>
      <c r="L651" s="94">
        <v>2445199.87</v>
      </c>
    </row>
    <row r="652" spans="1:12">
      <c r="A652" s="85" t="s">
        <v>455</v>
      </c>
      <c r="B652" s="86" t="s">
        <v>456</v>
      </c>
      <c r="C652" s="7">
        <v>217099.66</v>
      </c>
      <c r="D652" s="94">
        <v>178940.02000000002</v>
      </c>
      <c r="E652" s="94">
        <v>55547.49</v>
      </c>
      <c r="F652" s="94">
        <v>41253.64</v>
      </c>
      <c r="G652" s="94">
        <v>104340.81</v>
      </c>
      <c r="H652" s="94">
        <v>19500</v>
      </c>
      <c r="I652" s="94">
        <v>0</v>
      </c>
      <c r="J652" s="94">
        <v>0</v>
      </c>
      <c r="K652" s="94">
        <v>0</v>
      </c>
      <c r="L652" s="94">
        <v>24000</v>
      </c>
    </row>
    <row r="653" spans="1:12">
      <c r="A653" s="85" t="s">
        <v>457</v>
      </c>
      <c r="B653" s="86" t="s">
        <v>458</v>
      </c>
      <c r="C653" s="7">
        <v>459587.07999999967</v>
      </c>
      <c r="D653" s="94">
        <v>538212.28000000014</v>
      </c>
      <c r="E653" s="94">
        <v>502149.11</v>
      </c>
      <c r="F653" s="94">
        <v>519131.83</v>
      </c>
      <c r="G653" s="94">
        <v>556435.79249235883</v>
      </c>
      <c r="H653" s="94">
        <v>349453.8</v>
      </c>
      <c r="I653" s="94">
        <v>454445.15500000003</v>
      </c>
      <c r="J653" s="94">
        <v>173999.83</v>
      </c>
      <c r="K653" s="94">
        <v>1038825.7107847943</v>
      </c>
      <c r="L653" s="94">
        <v>1917666.54</v>
      </c>
    </row>
    <row r="654" spans="1:12">
      <c r="A654" s="57" t="s">
        <v>459</v>
      </c>
      <c r="B654" s="60" t="s">
        <v>460</v>
      </c>
      <c r="C654" s="7">
        <v>0</v>
      </c>
      <c r="D654" s="94">
        <v>0</v>
      </c>
      <c r="E654" s="94">
        <v>0</v>
      </c>
      <c r="F654" s="94">
        <v>30000</v>
      </c>
      <c r="G654" s="94">
        <v>47809.488765295042</v>
      </c>
      <c r="H654" s="94">
        <v>18406.3</v>
      </c>
      <c r="I654" s="94">
        <v>0</v>
      </c>
      <c r="J654" s="94">
        <v>236998.36</v>
      </c>
      <c r="K654" s="94">
        <v>259999.23</v>
      </c>
      <c r="L654" s="94">
        <v>269993.91000000003</v>
      </c>
    </row>
    <row r="655" spans="1:12" ht="25.5">
      <c r="A655" s="57" t="s">
        <v>461</v>
      </c>
      <c r="B655" s="60" t="s">
        <v>462</v>
      </c>
      <c r="C655" s="7">
        <v>3559049.9800000004</v>
      </c>
      <c r="D655" s="94">
        <v>3018907.6031136885</v>
      </c>
      <c r="E655" s="94">
        <v>996126.44938741275</v>
      </c>
      <c r="F655" s="94">
        <v>1855016.9246079475</v>
      </c>
      <c r="G655" s="94">
        <v>1015482.1096174582</v>
      </c>
      <c r="H655" s="94">
        <v>1050123.8299293835</v>
      </c>
      <c r="I655" s="94">
        <v>768879.38</v>
      </c>
      <c r="J655" s="94">
        <v>587037.78</v>
      </c>
      <c r="K655" s="94">
        <v>1016348.0825</v>
      </c>
      <c r="L655" s="94">
        <v>1035595.62</v>
      </c>
    </row>
    <row r="656" spans="1:12">
      <c r="A656" s="57" t="s">
        <v>463</v>
      </c>
      <c r="B656" s="82" t="s">
        <v>237</v>
      </c>
      <c r="C656" s="7">
        <v>4531736.79</v>
      </c>
      <c r="D656" s="94">
        <v>3647259.8445633505</v>
      </c>
      <c r="E656" s="94">
        <v>6187699.8628637455</v>
      </c>
      <c r="F656" s="94">
        <v>12602196.991976</v>
      </c>
      <c r="G656" s="94">
        <v>20526868.698466659</v>
      </c>
      <c r="H656" s="94">
        <v>18662522.192530863</v>
      </c>
      <c r="I656" s="94">
        <v>20970890.937306821</v>
      </c>
      <c r="J656" s="94">
        <v>25147931.407158621</v>
      </c>
      <c r="K656" s="94">
        <v>29491788.904666461</v>
      </c>
      <c r="L656" s="94">
        <v>35955550.700300522</v>
      </c>
    </row>
    <row r="657" spans="1:12">
      <c r="A657" s="57" t="s">
        <v>464</v>
      </c>
      <c r="B657" s="60" t="s">
        <v>465</v>
      </c>
      <c r="C657" s="7">
        <v>4531736.79</v>
      </c>
      <c r="D657" s="94">
        <v>3647259.8445633505</v>
      </c>
      <c r="E657" s="94">
        <v>6187699.8628637455</v>
      </c>
      <c r="F657" s="94">
        <v>12248696.991976</v>
      </c>
      <c r="G657" s="94">
        <v>17356969.24476666</v>
      </c>
      <c r="H657" s="94">
        <v>16751094.802530864</v>
      </c>
      <c r="I657" s="94">
        <v>19018342.278023474</v>
      </c>
      <c r="J657" s="94">
        <v>23758368.381292149</v>
      </c>
      <c r="K657" s="94">
        <v>25705161.260850981</v>
      </c>
      <c r="L657" s="94">
        <v>31537248.289059971</v>
      </c>
    </row>
    <row r="658" spans="1:12" ht="25.5">
      <c r="A658" s="61" t="s">
        <v>466</v>
      </c>
      <c r="B658" s="62" t="s">
        <v>467</v>
      </c>
      <c r="C658" s="7">
        <v>2646503.6399999997</v>
      </c>
      <c r="D658" s="94">
        <v>2084871.1900000002</v>
      </c>
      <c r="E658" s="94">
        <v>4130907.88</v>
      </c>
      <c r="F658" s="94">
        <v>8007183.5499999998</v>
      </c>
      <c r="G658" s="94">
        <v>10318086.530000001</v>
      </c>
      <c r="H658" s="94">
        <v>11599897.75</v>
      </c>
      <c r="I658" s="94">
        <v>14895627.798023475</v>
      </c>
      <c r="J658" s="94">
        <v>20070368.34129215</v>
      </c>
      <c r="K658" s="94">
        <v>21631186.450850982</v>
      </c>
      <c r="L658" s="94">
        <v>27391281.663059972</v>
      </c>
    </row>
    <row r="659" spans="1:12">
      <c r="A659" s="61" t="s">
        <v>468</v>
      </c>
      <c r="B659" s="62" t="s">
        <v>469</v>
      </c>
      <c r="C659" s="7">
        <v>1198000</v>
      </c>
      <c r="D659" s="94">
        <v>973800</v>
      </c>
      <c r="E659" s="94">
        <v>1455440</v>
      </c>
      <c r="F659" s="94">
        <v>2826576.8</v>
      </c>
      <c r="G659" s="94">
        <v>2950384</v>
      </c>
      <c r="H659" s="94">
        <v>3439798.17</v>
      </c>
      <c r="I659" s="94">
        <v>3420382.9</v>
      </c>
      <c r="J659" s="94">
        <v>3520899.0400000005</v>
      </c>
      <c r="K659" s="94">
        <v>4073974.8099999996</v>
      </c>
      <c r="L659" s="94">
        <v>4145966.6259999997</v>
      </c>
    </row>
    <row r="660" spans="1:12">
      <c r="A660" s="61" t="s">
        <v>470</v>
      </c>
      <c r="B660" s="62" t="s">
        <v>471</v>
      </c>
      <c r="C660" s="7">
        <v>523337</v>
      </c>
      <c r="D660" s="94">
        <v>409720.40456335025</v>
      </c>
      <c r="E660" s="94">
        <v>463037.03786374617</v>
      </c>
      <c r="F660" s="94">
        <v>1216748.8919760003</v>
      </c>
      <c r="G660" s="94">
        <v>3567445.1347666569</v>
      </c>
      <c r="H660" s="94">
        <v>916811.6095308644</v>
      </c>
      <c r="I660" s="94">
        <v>186460.58</v>
      </c>
      <c r="J660" s="94">
        <v>167101</v>
      </c>
      <c r="K660" s="94">
        <v>0</v>
      </c>
      <c r="L660" s="94">
        <v>0</v>
      </c>
    </row>
    <row r="661" spans="1:12" ht="25.5">
      <c r="A661" s="61" t="s">
        <v>472</v>
      </c>
      <c r="B661" s="62" t="s">
        <v>473</v>
      </c>
      <c r="C661" s="7">
        <v>163896.15000000002</v>
      </c>
      <c r="D661" s="94">
        <v>178868.25</v>
      </c>
      <c r="E661" s="94">
        <v>138314.94500000001</v>
      </c>
      <c r="F661" s="94">
        <v>198187.75</v>
      </c>
      <c r="G661" s="94">
        <v>521053.57999999996</v>
      </c>
      <c r="H661" s="94">
        <v>794587.27300000016</v>
      </c>
      <c r="I661" s="94">
        <v>515871</v>
      </c>
      <c r="J661" s="94">
        <v>0</v>
      </c>
      <c r="K661" s="94">
        <v>0</v>
      </c>
      <c r="L661" s="94">
        <v>0</v>
      </c>
    </row>
    <row r="662" spans="1:12">
      <c r="A662" s="57" t="s">
        <v>474</v>
      </c>
      <c r="B662" s="88" t="s">
        <v>475</v>
      </c>
      <c r="C662" s="7">
        <v>0</v>
      </c>
      <c r="D662" s="94">
        <v>0</v>
      </c>
      <c r="E662" s="94">
        <v>0</v>
      </c>
      <c r="F662" s="94">
        <v>0</v>
      </c>
      <c r="G662" s="94">
        <v>0</v>
      </c>
      <c r="H662" s="94">
        <v>0</v>
      </c>
      <c r="I662" s="94">
        <v>0</v>
      </c>
      <c r="J662" s="94">
        <v>0</v>
      </c>
      <c r="K662" s="94">
        <v>0</v>
      </c>
      <c r="L662" s="94">
        <v>0</v>
      </c>
    </row>
    <row r="663" spans="1:12" ht="25.5">
      <c r="A663" s="61" t="s">
        <v>476</v>
      </c>
      <c r="B663" s="62" t="s">
        <v>477</v>
      </c>
      <c r="C663" s="7">
        <v>0</v>
      </c>
      <c r="D663" s="94">
        <v>0</v>
      </c>
      <c r="E663" s="94">
        <v>0</v>
      </c>
      <c r="F663" s="94">
        <v>0</v>
      </c>
      <c r="G663" s="94">
        <v>0</v>
      </c>
      <c r="H663" s="94">
        <v>0</v>
      </c>
      <c r="I663" s="94">
        <v>0</v>
      </c>
      <c r="J663" s="94">
        <v>0</v>
      </c>
      <c r="K663" s="94">
        <v>0</v>
      </c>
      <c r="L663" s="94">
        <v>0</v>
      </c>
    </row>
    <row r="664" spans="1:12" ht="25.5">
      <c r="A664" s="61" t="s">
        <v>478</v>
      </c>
      <c r="B664" s="62" t="s">
        <v>479</v>
      </c>
      <c r="C664" s="7">
        <v>0</v>
      </c>
      <c r="D664" s="94">
        <v>0</v>
      </c>
      <c r="E664" s="94">
        <v>0</v>
      </c>
      <c r="F664" s="94">
        <v>0</v>
      </c>
      <c r="G664" s="94">
        <v>0</v>
      </c>
      <c r="H664" s="94">
        <v>0</v>
      </c>
      <c r="I664" s="94">
        <v>0</v>
      </c>
      <c r="J664" s="94">
        <v>0</v>
      </c>
      <c r="K664" s="94">
        <v>0</v>
      </c>
      <c r="L664" s="94">
        <v>0</v>
      </c>
    </row>
    <row r="665" spans="1:12" ht="25.5">
      <c r="A665" s="57" t="s">
        <v>480</v>
      </c>
      <c r="B665" s="88" t="s">
        <v>481</v>
      </c>
      <c r="C665" s="7">
        <v>0</v>
      </c>
      <c r="D665" s="94">
        <v>0</v>
      </c>
      <c r="E665" s="94">
        <v>0</v>
      </c>
      <c r="F665" s="94">
        <v>353500</v>
      </c>
      <c r="G665" s="94">
        <v>3169899.4537</v>
      </c>
      <c r="H665" s="94">
        <v>1911427.39</v>
      </c>
      <c r="I665" s="94">
        <v>1952548.65928335</v>
      </c>
      <c r="J665" s="94">
        <v>1389563.0258664719</v>
      </c>
      <c r="K665" s="94">
        <v>3786627.6438154806</v>
      </c>
      <c r="L665" s="94">
        <v>4418302.4112405498</v>
      </c>
    </row>
    <row r="666" spans="1:12" ht="25.5">
      <c r="A666" s="57" t="s">
        <v>482</v>
      </c>
      <c r="B666" s="82" t="s">
        <v>483</v>
      </c>
      <c r="C666" s="7">
        <v>18090921.509999998</v>
      </c>
      <c r="D666" s="94">
        <v>20658884.352962561</v>
      </c>
      <c r="E666" s="94">
        <v>7767024.898975905</v>
      </c>
      <c r="F666" s="94">
        <v>8529386.7900776919</v>
      </c>
      <c r="G666" s="94">
        <v>39347159.494703904</v>
      </c>
      <c r="H666" s="94">
        <v>78345235.143691465</v>
      </c>
      <c r="I666" s="94">
        <v>52201872.333544798</v>
      </c>
      <c r="J666" s="94">
        <v>30790650.542841386</v>
      </c>
      <c r="K666" s="94">
        <v>16552603.847650349</v>
      </c>
      <c r="L666" s="94">
        <v>39606427.391264416</v>
      </c>
    </row>
    <row r="667" spans="1:12" ht="25.5">
      <c r="A667" s="57" t="s">
        <v>484</v>
      </c>
      <c r="B667" s="60" t="s">
        <v>485</v>
      </c>
      <c r="C667" s="7">
        <v>16716895.039999999</v>
      </c>
      <c r="D667" s="94">
        <v>19398286.05296256</v>
      </c>
      <c r="E667" s="94">
        <v>7037030.4989759056</v>
      </c>
      <c r="F667" s="94">
        <v>7397088.1420776919</v>
      </c>
      <c r="G667" s="94">
        <v>37179555.967003912</v>
      </c>
      <c r="H667" s="94">
        <v>74633127.340000004</v>
      </c>
      <c r="I667" s="94">
        <v>43310790.322011337</v>
      </c>
      <c r="J667" s="94">
        <v>22550960.315600004</v>
      </c>
      <c r="K667" s="94">
        <v>9672725.9074733686</v>
      </c>
      <c r="L667" s="94">
        <v>33978305.893748112</v>
      </c>
    </row>
    <row r="668" spans="1:12">
      <c r="A668" s="57" t="s">
        <v>486</v>
      </c>
      <c r="B668" s="60" t="s">
        <v>487</v>
      </c>
      <c r="C668" s="7">
        <v>552241.26</v>
      </c>
      <c r="D668" s="94">
        <v>480826.87</v>
      </c>
      <c r="E668" s="94">
        <v>259027.20000000001</v>
      </c>
      <c r="F668" s="94">
        <v>519667.64799999999</v>
      </c>
      <c r="G668" s="94">
        <v>1934170.2277000002</v>
      </c>
      <c r="H668" s="94">
        <v>3324567.8036914761</v>
      </c>
      <c r="I668" s="94">
        <v>6363392.0115334643</v>
      </c>
      <c r="J668" s="94">
        <v>5872369.85724138</v>
      </c>
      <c r="K668" s="94">
        <v>5368968.6901769796</v>
      </c>
      <c r="L668" s="94">
        <v>4842347.8875163058</v>
      </c>
    </row>
    <row r="669" spans="1:12">
      <c r="A669" s="57" t="s">
        <v>488</v>
      </c>
      <c r="B669" s="60" t="s">
        <v>489</v>
      </c>
      <c r="C669" s="7">
        <v>592021.21</v>
      </c>
      <c r="D669" s="94">
        <v>523715.43</v>
      </c>
      <c r="E669" s="94">
        <v>222500.2</v>
      </c>
      <c r="F669" s="94">
        <v>512631</v>
      </c>
      <c r="G669" s="94">
        <v>163793.30000000002</v>
      </c>
      <c r="H669" s="94">
        <v>0</v>
      </c>
      <c r="I669" s="94">
        <v>2331500</v>
      </c>
      <c r="J669" s="94">
        <v>2252940.37</v>
      </c>
      <c r="K669" s="94">
        <v>1274400</v>
      </c>
      <c r="L669" s="94">
        <v>404788.61</v>
      </c>
    </row>
    <row r="670" spans="1:12">
      <c r="A670" s="57" t="s">
        <v>490</v>
      </c>
      <c r="B670" s="60" t="s">
        <v>491</v>
      </c>
      <c r="C670" s="7">
        <v>229764</v>
      </c>
      <c r="D670" s="94">
        <v>256056</v>
      </c>
      <c r="E670" s="94">
        <v>248467</v>
      </c>
      <c r="F670" s="94">
        <v>100000</v>
      </c>
      <c r="G670" s="94">
        <v>69640</v>
      </c>
      <c r="H670" s="94">
        <v>387540</v>
      </c>
      <c r="I670" s="94">
        <v>196190</v>
      </c>
      <c r="J670" s="94">
        <v>114380</v>
      </c>
      <c r="K670" s="94">
        <v>236509.25</v>
      </c>
      <c r="L670" s="94">
        <v>380985</v>
      </c>
    </row>
    <row r="671" spans="1:12">
      <c r="A671" s="57" t="s">
        <v>492</v>
      </c>
      <c r="B671" s="60" t="s">
        <v>493</v>
      </c>
      <c r="C671" s="7">
        <v>0</v>
      </c>
      <c r="D671" s="94">
        <v>0</v>
      </c>
      <c r="E671" s="94">
        <v>0</v>
      </c>
      <c r="F671" s="94">
        <v>0</v>
      </c>
      <c r="G671" s="94">
        <v>0</v>
      </c>
      <c r="H671" s="94">
        <v>0</v>
      </c>
      <c r="I671" s="94">
        <v>0</v>
      </c>
      <c r="J671" s="94">
        <v>0</v>
      </c>
      <c r="K671" s="94">
        <v>0</v>
      </c>
      <c r="L671" s="94">
        <v>0</v>
      </c>
    </row>
    <row r="672" spans="1:12" ht="38.25">
      <c r="A672" s="57" t="s">
        <v>494</v>
      </c>
      <c r="B672" s="60" t="s">
        <v>495</v>
      </c>
      <c r="C672" s="7">
        <v>0</v>
      </c>
      <c r="D672" s="94">
        <v>0</v>
      </c>
      <c r="E672" s="94">
        <v>0</v>
      </c>
      <c r="F672" s="94">
        <v>0</v>
      </c>
      <c r="G672" s="94">
        <v>0</v>
      </c>
      <c r="H672" s="94">
        <v>0</v>
      </c>
      <c r="I672" s="94">
        <v>0</v>
      </c>
      <c r="J672" s="94">
        <v>0</v>
      </c>
      <c r="K672" s="94">
        <v>0</v>
      </c>
      <c r="L672" s="94">
        <v>0</v>
      </c>
    </row>
    <row r="673" spans="1:12" ht="25.5">
      <c r="A673" s="57" t="s">
        <v>496</v>
      </c>
      <c r="B673" s="60" t="s">
        <v>497</v>
      </c>
      <c r="C673" s="7">
        <v>0</v>
      </c>
      <c r="D673" s="94">
        <v>0</v>
      </c>
      <c r="E673" s="94">
        <v>0</v>
      </c>
      <c r="F673" s="94">
        <v>0</v>
      </c>
      <c r="G673" s="94">
        <v>0</v>
      </c>
      <c r="H673" s="94">
        <v>0</v>
      </c>
      <c r="I673" s="94">
        <v>0</v>
      </c>
      <c r="J673" s="94">
        <v>0</v>
      </c>
      <c r="K673" s="94">
        <v>0</v>
      </c>
      <c r="L673" s="94">
        <v>0</v>
      </c>
    </row>
    <row r="674" spans="1:12">
      <c r="A674" s="57" t="s">
        <v>498</v>
      </c>
      <c r="B674" s="82" t="s">
        <v>499</v>
      </c>
      <c r="C674" s="7" t="e">
        <v>#REF!</v>
      </c>
      <c r="D674" s="94" t="e">
        <v>#REF!</v>
      </c>
      <c r="E674" s="94" t="e">
        <v>#REF!</v>
      </c>
      <c r="F674" s="94" t="e">
        <v>#REF!</v>
      </c>
      <c r="G674" s="94" t="e">
        <v>#REF!</v>
      </c>
      <c r="H674" s="94" t="e">
        <v>#REF!</v>
      </c>
      <c r="I674" s="94" t="e">
        <v>#REF!</v>
      </c>
      <c r="J674" s="94" t="e">
        <v>#REF!</v>
      </c>
      <c r="K674" s="94" t="e">
        <v>#REF!</v>
      </c>
      <c r="L674" s="94" t="e">
        <v>#REF!</v>
      </c>
    </row>
    <row r="675" spans="1:12" ht="25.5">
      <c r="A675" s="89" t="s">
        <v>500</v>
      </c>
      <c r="B675" s="90" t="s">
        <v>501</v>
      </c>
      <c r="C675" s="7">
        <v>905864</v>
      </c>
      <c r="D675" s="94">
        <v>2412463</v>
      </c>
      <c r="E675" s="94">
        <v>1995300</v>
      </c>
      <c r="F675" s="94">
        <v>0</v>
      </c>
      <c r="G675" s="94">
        <v>1341000</v>
      </c>
      <c r="H675" s="94">
        <v>1504610</v>
      </c>
      <c r="I675" s="94">
        <v>442418.3</v>
      </c>
      <c r="J675" s="94">
        <v>0</v>
      </c>
      <c r="K675" s="94">
        <v>0</v>
      </c>
      <c r="L675" s="94">
        <v>0</v>
      </c>
    </row>
    <row r="676" spans="1:12">
      <c r="A676" s="57">
        <v>777</v>
      </c>
      <c r="B676" s="58" t="s">
        <v>277</v>
      </c>
      <c r="C676" s="7">
        <v>0</v>
      </c>
      <c r="D676" s="94">
        <v>0</v>
      </c>
      <c r="E676" s="94">
        <v>0</v>
      </c>
      <c r="F676" s="94">
        <v>0</v>
      </c>
      <c r="G676" s="94">
        <v>0</v>
      </c>
      <c r="H676" s="94">
        <v>0</v>
      </c>
      <c r="I676" s="94">
        <v>0</v>
      </c>
      <c r="J676" s="94">
        <v>0</v>
      </c>
      <c r="K676" s="94">
        <v>0</v>
      </c>
      <c r="L676" s="94">
        <v>0</v>
      </c>
    </row>
    <row r="677" spans="1:12">
      <c r="A677" s="57"/>
      <c r="B677" s="58"/>
      <c r="C677" s="7">
        <v>93812076.746024609</v>
      </c>
      <c r="D677" s="94">
        <v>106549075.69001132</v>
      </c>
      <c r="E677" s="94">
        <v>108312689.55460002</v>
      </c>
      <c r="F677" s="94">
        <v>128826484.28293815</v>
      </c>
      <c r="G677" s="94">
        <v>194824836.51081949</v>
      </c>
      <c r="H677" s="94">
        <v>250125046.55112976</v>
      </c>
      <c r="I677" s="94">
        <v>249179486.49177566</v>
      </c>
      <c r="J677" s="94">
        <v>272067809.21230072</v>
      </c>
      <c r="K677" s="94">
        <v>243161193.46518499</v>
      </c>
      <c r="L677" s="94">
        <v>312945729.63451731</v>
      </c>
    </row>
    <row r="678" spans="1:12">
      <c r="A678" s="69"/>
      <c r="B678" s="82"/>
      <c r="C678" s="7">
        <v>0.17987206210488765</v>
      </c>
      <c r="D678" s="94">
        <v>0.16375438130993711</v>
      </c>
      <c r="E678" s="94">
        <v>0.14943103898717611</v>
      </c>
      <c r="F678" s="94">
        <v>0.15410901316976525</v>
      </c>
      <c r="G678" s="94">
        <v>0.19515971171958343</v>
      </c>
      <c r="H678" s="94">
        <v>0.21570526524736913</v>
      </c>
      <c r="I678" s="94">
        <v>0.17970606665333563</v>
      </c>
      <c r="J678" s="94">
        <v>0.1637921024245215</v>
      </c>
      <c r="K678" s="94">
        <v>0.13371477213786273</v>
      </c>
      <c r="L678" s="94">
        <v>0.14774504242741393</v>
      </c>
    </row>
    <row r="679" spans="1:12">
      <c r="A679" s="91"/>
      <c r="B679" s="92" t="s">
        <v>502</v>
      </c>
      <c r="C679" s="7">
        <v>93812076.746024609</v>
      </c>
      <c r="D679" s="94">
        <v>106549075.69001132</v>
      </c>
      <c r="E679" s="94">
        <v>108312689.55460002</v>
      </c>
      <c r="F679" s="94">
        <v>128826484.28293815</v>
      </c>
      <c r="G679" s="94">
        <v>194824836.51081949</v>
      </c>
      <c r="H679" s="94">
        <v>250125046.55112976</v>
      </c>
      <c r="I679" s="94">
        <v>249179486.49177566</v>
      </c>
      <c r="J679" s="94">
        <v>272067809.21230072</v>
      </c>
      <c r="K679" s="94">
        <v>243161193.46518499</v>
      </c>
      <c r="L679" s="94">
        <v>312945729.63451731</v>
      </c>
    </row>
    <row r="680" spans="1:12">
      <c r="A680" s="5"/>
      <c r="B680" s="23"/>
      <c r="C680" s="7"/>
      <c r="D680" s="94"/>
      <c r="E680" s="94"/>
      <c r="F680" s="94"/>
      <c r="G680" s="94"/>
      <c r="H680" s="94"/>
      <c r="I680" s="94"/>
      <c r="J680" s="94"/>
      <c r="K680" s="94"/>
      <c r="L680" s="94"/>
    </row>
    <row r="681" spans="1:12">
      <c r="A681" s="5"/>
      <c r="B681" s="23"/>
      <c r="C681" s="7"/>
      <c r="D681" s="94"/>
      <c r="E681" s="94"/>
      <c r="F681" s="94"/>
      <c r="G681" s="94"/>
      <c r="H681" s="94"/>
      <c r="I681" s="94"/>
      <c r="J681" s="94"/>
      <c r="K681" s="94"/>
      <c r="L681" s="94"/>
    </row>
    <row r="682" spans="1:12">
      <c r="A682" s="5"/>
      <c r="B682" s="55" t="s">
        <v>282</v>
      </c>
      <c r="C682" s="56" t="s">
        <v>280</v>
      </c>
      <c r="D682" s="94" t="s">
        <v>280</v>
      </c>
      <c r="E682" s="94" t="s">
        <v>280</v>
      </c>
      <c r="F682" s="94" t="s">
        <v>280</v>
      </c>
      <c r="G682" s="94" t="s">
        <v>280</v>
      </c>
      <c r="H682" s="94" t="s">
        <v>280</v>
      </c>
      <c r="I682" s="94" t="s">
        <v>280</v>
      </c>
      <c r="J682" s="94" t="s">
        <v>280</v>
      </c>
      <c r="K682" s="94" t="s">
        <v>280</v>
      </c>
      <c r="L682" s="94" t="s">
        <v>280</v>
      </c>
    </row>
    <row r="683" spans="1:12">
      <c r="A683" s="57" t="s">
        <v>283</v>
      </c>
      <c r="B683" s="75" t="s">
        <v>284</v>
      </c>
      <c r="C683" s="7">
        <v>180500443.19779852</v>
      </c>
      <c r="D683" s="94">
        <v>188887582.41749582</v>
      </c>
      <c r="E683" s="94">
        <v>213487692.31539416</v>
      </c>
      <c r="F683" s="94">
        <v>255462375.67220476</v>
      </c>
      <c r="G683" s="94">
        <v>302328687.20913422</v>
      </c>
      <c r="H683" s="94">
        <v>350382629.34970456</v>
      </c>
      <c r="I683" s="94">
        <v>408211727.73299998</v>
      </c>
      <c r="J683" s="94">
        <v>485813494.64084297</v>
      </c>
      <c r="K683" s="94">
        <v>543428279.20242238</v>
      </c>
      <c r="L683" s="94">
        <v>582249973.4306978</v>
      </c>
    </row>
    <row r="684" spans="1:12">
      <c r="A684" s="57" t="s">
        <v>285</v>
      </c>
      <c r="B684" s="60" t="s">
        <v>286</v>
      </c>
      <c r="C684" s="7">
        <v>100056513.74779236</v>
      </c>
      <c r="D684" s="94">
        <v>105246461.42828986</v>
      </c>
      <c r="E684" s="94">
        <v>120333392.90114211</v>
      </c>
      <c r="F684" s="94">
        <v>142326257.75120419</v>
      </c>
      <c r="G684" s="94">
        <v>164157450.35357726</v>
      </c>
      <c r="H684" s="94">
        <v>192921185.12736055</v>
      </c>
      <c r="I684" s="94">
        <v>221935865.70300001</v>
      </c>
      <c r="J684" s="94">
        <v>283142215.60366869</v>
      </c>
      <c r="K684" s="94">
        <v>315499646.05984324</v>
      </c>
      <c r="L684" s="94">
        <v>243541212.98298502</v>
      </c>
    </row>
    <row r="685" spans="1:12">
      <c r="A685" s="61" t="s">
        <v>287</v>
      </c>
      <c r="B685" s="62" t="s">
        <v>288</v>
      </c>
      <c r="C685" s="7">
        <v>39675211.522796474</v>
      </c>
      <c r="D685" s="94">
        <v>39848463.731037416</v>
      </c>
      <c r="E685" s="94">
        <v>44401998.529340297</v>
      </c>
      <c r="F685" s="94">
        <v>57269092.215227254</v>
      </c>
      <c r="G685" s="94">
        <v>70355269.938148752</v>
      </c>
      <c r="H685" s="94">
        <v>74619236.943049625</v>
      </c>
      <c r="I685" s="94">
        <v>87355152.629999995</v>
      </c>
      <c r="J685" s="94">
        <v>120630429.84108031</v>
      </c>
      <c r="K685" s="94">
        <v>93495959.384644076</v>
      </c>
      <c r="L685" s="94">
        <v>61457557.114432544</v>
      </c>
    </row>
    <row r="686" spans="1:12">
      <c r="A686" s="61" t="s">
        <v>289</v>
      </c>
      <c r="B686" s="76" t="s">
        <v>290</v>
      </c>
      <c r="C686" s="7">
        <v>0</v>
      </c>
      <c r="D686" s="94">
        <v>0</v>
      </c>
      <c r="E686" s="94">
        <v>0</v>
      </c>
      <c r="F686" s="94">
        <v>0</v>
      </c>
      <c r="G686" s="94">
        <v>0</v>
      </c>
      <c r="H686" s="94">
        <v>0</v>
      </c>
      <c r="I686" s="94">
        <v>0</v>
      </c>
      <c r="J686" s="94">
        <v>2868578.9988730326</v>
      </c>
      <c r="K686" s="94">
        <v>0</v>
      </c>
      <c r="L686" s="94">
        <v>1175690.6200000001</v>
      </c>
    </row>
    <row r="687" spans="1:12">
      <c r="A687" s="77" t="s">
        <v>291</v>
      </c>
      <c r="B687" s="78" t="s">
        <v>292</v>
      </c>
      <c r="C687" s="7">
        <v>0</v>
      </c>
      <c r="D687" s="94">
        <v>0</v>
      </c>
      <c r="E687" s="94">
        <v>0</v>
      </c>
      <c r="F687" s="94">
        <v>0</v>
      </c>
      <c r="G687" s="94">
        <v>0</v>
      </c>
      <c r="H687" s="94">
        <v>0</v>
      </c>
      <c r="I687" s="94">
        <v>0</v>
      </c>
      <c r="J687" s="94">
        <v>558719.00818013132</v>
      </c>
      <c r="K687" s="94">
        <v>0</v>
      </c>
      <c r="L687" s="94">
        <v>0</v>
      </c>
    </row>
    <row r="688" spans="1:12">
      <c r="A688" s="77" t="s">
        <v>293</v>
      </c>
      <c r="B688" s="78" t="s">
        <v>294</v>
      </c>
      <c r="C688" s="7">
        <v>0</v>
      </c>
      <c r="D688" s="94">
        <v>0</v>
      </c>
      <c r="E688" s="94">
        <v>0</v>
      </c>
      <c r="F688" s="94">
        <v>0</v>
      </c>
      <c r="G688" s="94">
        <v>0</v>
      </c>
      <c r="H688" s="94">
        <v>0</v>
      </c>
      <c r="I688" s="94">
        <v>0</v>
      </c>
      <c r="J688" s="94">
        <v>1429929.0064629377</v>
      </c>
      <c r="K688" s="94">
        <v>0</v>
      </c>
      <c r="L688" s="94">
        <v>0</v>
      </c>
    </row>
    <row r="689" spans="1:12">
      <c r="A689" s="77" t="s">
        <v>295</v>
      </c>
      <c r="B689" s="78" t="s">
        <v>296</v>
      </c>
      <c r="C689" s="7">
        <v>0</v>
      </c>
      <c r="D689" s="94">
        <v>0</v>
      </c>
      <c r="E689" s="94">
        <v>0</v>
      </c>
      <c r="F689" s="94">
        <v>0</v>
      </c>
      <c r="G689" s="94">
        <v>0</v>
      </c>
      <c r="H689" s="94">
        <v>0</v>
      </c>
      <c r="I689" s="94">
        <v>0</v>
      </c>
      <c r="J689" s="94">
        <v>1588911.5792085247</v>
      </c>
      <c r="K689" s="94">
        <v>0</v>
      </c>
      <c r="L689" s="94">
        <v>0</v>
      </c>
    </row>
    <row r="690" spans="1:12">
      <c r="A690" s="77" t="s">
        <v>297</v>
      </c>
      <c r="B690" s="78" t="s">
        <v>298</v>
      </c>
      <c r="C690" s="7">
        <v>0</v>
      </c>
      <c r="D690" s="94">
        <v>0</v>
      </c>
      <c r="E690" s="94">
        <v>0</v>
      </c>
      <c r="F690" s="94">
        <v>0</v>
      </c>
      <c r="G690" s="94">
        <v>0</v>
      </c>
      <c r="H690" s="94">
        <v>0</v>
      </c>
      <c r="I690" s="94">
        <v>0</v>
      </c>
      <c r="J690" s="94">
        <v>6188343.30325088</v>
      </c>
      <c r="K690" s="94">
        <v>0</v>
      </c>
      <c r="L690" s="94">
        <v>172423.11</v>
      </c>
    </row>
    <row r="691" spans="1:12">
      <c r="A691" s="77" t="s">
        <v>299</v>
      </c>
      <c r="B691" s="78" t="s">
        <v>300</v>
      </c>
      <c r="C691" s="7">
        <v>0</v>
      </c>
      <c r="D691" s="94">
        <v>0</v>
      </c>
      <c r="E691" s="94">
        <v>0</v>
      </c>
      <c r="F691" s="94">
        <v>0</v>
      </c>
      <c r="G691" s="94">
        <v>0</v>
      </c>
      <c r="H691" s="94">
        <v>0</v>
      </c>
      <c r="I691" s="94">
        <v>0</v>
      </c>
      <c r="J691" s="94">
        <v>4918110.103513875</v>
      </c>
      <c r="K691" s="94">
        <v>0</v>
      </c>
      <c r="L691" s="94">
        <v>776320.03</v>
      </c>
    </row>
    <row r="692" spans="1:12">
      <c r="A692" s="77" t="s">
        <v>301</v>
      </c>
      <c r="B692" s="78" t="s">
        <v>302</v>
      </c>
      <c r="C692" s="7">
        <v>0</v>
      </c>
      <c r="D692" s="94">
        <v>0</v>
      </c>
      <c r="E692" s="94">
        <v>0</v>
      </c>
      <c r="F692" s="94">
        <v>0</v>
      </c>
      <c r="G692" s="94">
        <v>0</v>
      </c>
      <c r="H692" s="94">
        <v>0</v>
      </c>
      <c r="I692" s="94">
        <v>0</v>
      </c>
      <c r="J692" s="94">
        <v>2128375.447851737</v>
      </c>
      <c r="K692" s="94">
        <v>0</v>
      </c>
      <c r="L692" s="94">
        <v>192739.39</v>
      </c>
    </row>
    <row r="693" spans="1:12">
      <c r="A693" s="77" t="s">
        <v>303</v>
      </c>
      <c r="B693" s="78" t="s">
        <v>304</v>
      </c>
      <c r="C693" s="7">
        <v>0</v>
      </c>
      <c r="D693" s="94">
        <v>0</v>
      </c>
      <c r="E693" s="94">
        <v>0</v>
      </c>
      <c r="F693" s="94">
        <v>0</v>
      </c>
      <c r="G693" s="94">
        <v>0</v>
      </c>
      <c r="H693" s="94">
        <v>0</v>
      </c>
      <c r="I693" s="94">
        <v>0</v>
      </c>
      <c r="J693" s="94">
        <v>29571.03318351569</v>
      </c>
      <c r="K693" s="94">
        <v>0</v>
      </c>
      <c r="L693" s="94">
        <v>0</v>
      </c>
    </row>
    <row r="694" spans="1:12">
      <c r="A694" s="77" t="s">
        <v>305</v>
      </c>
      <c r="B694" s="78" t="s">
        <v>306</v>
      </c>
      <c r="C694" s="7">
        <v>39675211.522796474</v>
      </c>
      <c r="D694" s="94">
        <v>39848463.731037416</v>
      </c>
      <c r="E694" s="94">
        <v>44401998.529340297</v>
      </c>
      <c r="F694" s="94">
        <v>57269092.215227254</v>
      </c>
      <c r="G694" s="94">
        <v>70355269.938148752</v>
      </c>
      <c r="H694" s="94">
        <v>74619236.943049625</v>
      </c>
      <c r="I694" s="94">
        <v>87355152.629999995</v>
      </c>
      <c r="J694" s="94">
        <v>100919891.36055568</v>
      </c>
      <c r="K694" s="94">
        <v>93495959.384644076</v>
      </c>
      <c r="L694" s="94">
        <v>59140383.964432538</v>
      </c>
    </row>
    <row r="695" spans="1:12">
      <c r="A695" s="61" t="s">
        <v>307</v>
      </c>
      <c r="B695" s="62" t="s">
        <v>308</v>
      </c>
      <c r="C695" s="7">
        <v>20629633.53206211</v>
      </c>
      <c r="D695" s="94">
        <v>24932169.882937636</v>
      </c>
      <c r="E695" s="94">
        <v>27406418.060319137</v>
      </c>
      <c r="F695" s="94">
        <v>35270505.336074747</v>
      </c>
      <c r="G695" s="94">
        <v>37126563.125163533</v>
      </c>
      <c r="H695" s="94">
        <v>43497995.838970505</v>
      </c>
      <c r="I695" s="94">
        <v>46630261</v>
      </c>
      <c r="J695" s="94">
        <v>58962180.569766298</v>
      </c>
      <c r="K695" s="94">
        <v>51719112.39308238</v>
      </c>
      <c r="L695" s="94">
        <v>33574865.217997938</v>
      </c>
    </row>
    <row r="696" spans="1:12">
      <c r="A696" s="77" t="s">
        <v>309</v>
      </c>
      <c r="B696" s="78" t="s">
        <v>310</v>
      </c>
      <c r="C696" s="7">
        <v>0</v>
      </c>
      <c r="D696" s="94">
        <v>0</v>
      </c>
      <c r="E696" s="94">
        <v>0</v>
      </c>
      <c r="F696" s="94">
        <v>0</v>
      </c>
      <c r="G696" s="94">
        <v>0</v>
      </c>
      <c r="H696" s="94">
        <v>0</v>
      </c>
      <c r="I696" s="94">
        <v>0</v>
      </c>
      <c r="J696" s="94">
        <v>2670898.7281893678</v>
      </c>
      <c r="K696" s="94">
        <v>0</v>
      </c>
      <c r="L696" s="94">
        <v>405050.67000000004</v>
      </c>
    </row>
    <row r="697" spans="1:12">
      <c r="A697" s="77" t="s">
        <v>311</v>
      </c>
      <c r="B697" s="78" t="s">
        <v>312</v>
      </c>
      <c r="C697" s="7">
        <v>0</v>
      </c>
      <c r="D697" s="94">
        <v>0</v>
      </c>
      <c r="E697" s="94">
        <v>0</v>
      </c>
      <c r="F697" s="94">
        <v>0</v>
      </c>
      <c r="G697" s="94">
        <v>0</v>
      </c>
      <c r="H697" s="94">
        <v>0</v>
      </c>
      <c r="I697" s="94">
        <v>0</v>
      </c>
      <c r="J697" s="94">
        <v>110660.1246837185</v>
      </c>
      <c r="K697" s="94">
        <v>0</v>
      </c>
      <c r="L697" s="94">
        <v>0</v>
      </c>
    </row>
    <row r="698" spans="1:12">
      <c r="A698" s="77" t="s">
        <v>313</v>
      </c>
      <c r="B698" s="78" t="s">
        <v>314</v>
      </c>
      <c r="C698" s="7">
        <v>0</v>
      </c>
      <c r="D698" s="94">
        <v>0</v>
      </c>
      <c r="E698" s="94">
        <v>0</v>
      </c>
      <c r="F698" s="94">
        <v>0</v>
      </c>
      <c r="G698" s="94">
        <v>0</v>
      </c>
      <c r="H698" s="94">
        <v>0</v>
      </c>
      <c r="I698" s="94">
        <v>0</v>
      </c>
      <c r="J698" s="94">
        <v>46408.006561102171</v>
      </c>
      <c r="K698" s="94">
        <v>0</v>
      </c>
      <c r="L698" s="94">
        <v>44659.69</v>
      </c>
    </row>
    <row r="699" spans="1:12">
      <c r="A699" s="77" t="s">
        <v>315</v>
      </c>
      <c r="B699" s="78" t="s">
        <v>316</v>
      </c>
      <c r="C699" s="7">
        <v>0</v>
      </c>
      <c r="D699" s="94">
        <v>0</v>
      </c>
      <c r="E699" s="94">
        <v>0</v>
      </c>
      <c r="F699" s="94">
        <v>0</v>
      </c>
      <c r="G699" s="94">
        <v>0</v>
      </c>
      <c r="H699" s="94">
        <v>0</v>
      </c>
      <c r="I699" s="94">
        <v>0</v>
      </c>
      <c r="J699" s="94">
        <v>148102.82794859682</v>
      </c>
      <c r="K699" s="94">
        <v>0</v>
      </c>
      <c r="L699" s="94">
        <v>0</v>
      </c>
    </row>
    <row r="700" spans="1:12">
      <c r="A700" s="77" t="s">
        <v>317</v>
      </c>
      <c r="B700" s="78" t="s">
        <v>318</v>
      </c>
      <c r="C700" s="7">
        <v>0</v>
      </c>
      <c r="D700" s="94">
        <v>0</v>
      </c>
      <c r="E700" s="94">
        <v>0</v>
      </c>
      <c r="F700" s="94">
        <v>0</v>
      </c>
      <c r="G700" s="94">
        <v>0</v>
      </c>
      <c r="H700" s="94">
        <v>0</v>
      </c>
      <c r="I700" s="94">
        <v>0</v>
      </c>
      <c r="J700" s="94">
        <v>401075.28050643625</v>
      </c>
      <c r="K700" s="94">
        <v>0</v>
      </c>
      <c r="L700" s="94">
        <v>0</v>
      </c>
    </row>
    <row r="701" spans="1:12">
      <c r="A701" s="77" t="s">
        <v>319</v>
      </c>
      <c r="B701" s="78" t="s">
        <v>320</v>
      </c>
      <c r="C701" s="7">
        <v>0</v>
      </c>
      <c r="D701" s="94">
        <v>0</v>
      </c>
      <c r="E701" s="94">
        <v>0</v>
      </c>
      <c r="F701" s="94">
        <v>0</v>
      </c>
      <c r="G701" s="94">
        <v>0</v>
      </c>
      <c r="H701" s="94">
        <v>0</v>
      </c>
      <c r="I701" s="94">
        <v>0</v>
      </c>
      <c r="J701" s="94">
        <v>466204.79426657996</v>
      </c>
      <c r="K701" s="94">
        <v>0</v>
      </c>
      <c r="L701" s="94">
        <v>72954.739999999991</v>
      </c>
    </row>
    <row r="702" spans="1:12">
      <c r="A702" s="77" t="s">
        <v>321</v>
      </c>
      <c r="B702" s="78" t="s">
        <v>322</v>
      </c>
      <c r="C702" s="7">
        <v>0</v>
      </c>
      <c r="D702" s="94">
        <v>0</v>
      </c>
      <c r="E702" s="94">
        <v>0</v>
      </c>
      <c r="F702" s="94">
        <v>0</v>
      </c>
      <c r="G702" s="94">
        <v>0</v>
      </c>
      <c r="H702" s="94">
        <v>0</v>
      </c>
      <c r="I702" s="94">
        <v>0</v>
      </c>
      <c r="J702" s="94">
        <v>25015.109665674077</v>
      </c>
      <c r="K702" s="94">
        <v>0</v>
      </c>
      <c r="L702" s="94">
        <v>552110.57000000007</v>
      </c>
    </row>
    <row r="703" spans="1:12">
      <c r="A703" s="77" t="s">
        <v>323</v>
      </c>
      <c r="B703" s="78" t="s">
        <v>324</v>
      </c>
      <c r="C703" s="7">
        <v>0</v>
      </c>
      <c r="D703" s="94">
        <v>0</v>
      </c>
      <c r="E703" s="94">
        <v>0</v>
      </c>
      <c r="F703" s="94">
        <v>0</v>
      </c>
      <c r="G703" s="94">
        <v>0</v>
      </c>
      <c r="H703" s="94">
        <v>0</v>
      </c>
      <c r="I703" s="94">
        <v>0</v>
      </c>
      <c r="J703" s="94">
        <v>0</v>
      </c>
      <c r="K703" s="94">
        <v>0</v>
      </c>
      <c r="L703" s="94">
        <v>0</v>
      </c>
    </row>
    <row r="704" spans="1:12">
      <c r="A704" s="77" t="s">
        <v>325</v>
      </c>
      <c r="B704" s="78" t="s">
        <v>326</v>
      </c>
      <c r="C704" s="7">
        <v>20629633.53206211</v>
      </c>
      <c r="D704" s="94">
        <v>24932169.882937636</v>
      </c>
      <c r="E704" s="94">
        <v>27406418.060319137</v>
      </c>
      <c r="F704" s="94">
        <v>35270505.336074747</v>
      </c>
      <c r="G704" s="94">
        <v>37126563.125163533</v>
      </c>
      <c r="H704" s="94">
        <v>43497995.838970505</v>
      </c>
      <c r="I704" s="94">
        <v>46630261</v>
      </c>
      <c r="J704" s="94">
        <v>55093815.697944827</v>
      </c>
      <c r="K704" s="94">
        <v>51719112.39308238</v>
      </c>
      <c r="L704" s="94">
        <v>32500089.547997937</v>
      </c>
    </row>
    <row r="705" spans="1:12">
      <c r="A705" s="61" t="s">
        <v>327</v>
      </c>
      <c r="B705" s="62" t="s">
        <v>328</v>
      </c>
      <c r="C705" s="7">
        <v>12892282.96026413</v>
      </c>
      <c r="D705" s="94">
        <v>13594977.926656522</v>
      </c>
      <c r="E705" s="94">
        <v>13886149.320062857</v>
      </c>
      <c r="F705" s="94">
        <v>14906501.06156965</v>
      </c>
      <c r="G705" s="94">
        <v>15868339.493890431</v>
      </c>
      <c r="H705" s="94">
        <v>20334965.599999994</v>
      </c>
      <c r="I705" s="94">
        <v>22452987.27</v>
      </c>
      <c r="J705" s="94">
        <v>27847606.930741362</v>
      </c>
      <c r="K705" s="94">
        <v>28811526.159899972</v>
      </c>
      <c r="L705" s="94">
        <v>38803756.560000002</v>
      </c>
    </row>
    <row r="706" spans="1:12">
      <c r="A706" s="61" t="s">
        <v>329</v>
      </c>
      <c r="B706" s="76" t="s">
        <v>330</v>
      </c>
      <c r="C706" s="7">
        <v>6873393.202474447</v>
      </c>
      <c r="D706" s="94">
        <v>7457120.2911915397</v>
      </c>
      <c r="E706" s="94">
        <v>6963197.6047265893</v>
      </c>
      <c r="F706" s="94">
        <v>7381378.3171462156</v>
      </c>
      <c r="G706" s="94">
        <v>7388639.0401662663</v>
      </c>
      <c r="H706" s="94">
        <v>9755805.3797305226</v>
      </c>
      <c r="I706" s="94">
        <v>10986975.27</v>
      </c>
      <c r="J706" s="94">
        <v>16182000.613243626</v>
      </c>
      <c r="K706" s="94">
        <v>17972156.161888331</v>
      </c>
      <c r="L706" s="94">
        <v>21842084.043430187</v>
      </c>
    </row>
    <row r="707" spans="1:12">
      <c r="A707" s="61" t="s">
        <v>331</v>
      </c>
      <c r="B707" s="76" t="s">
        <v>332</v>
      </c>
      <c r="C707" s="7">
        <v>6018889.7577896826</v>
      </c>
      <c r="D707" s="94">
        <v>6137857.6354649821</v>
      </c>
      <c r="E707" s="94">
        <v>6922951.7153362678</v>
      </c>
      <c r="F707" s="94">
        <v>7525122.7444234341</v>
      </c>
      <c r="G707" s="94">
        <v>8479700.4537241645</v>
      </c>
      <c r="H707" s="94">
        <v>10579160.22026947</v>
      </c>
      <c r="I707" s="94">
        <v>11466012</v>
      </c>
      <c r="J707" s="94">
        <v>11665606.317497736</v>
      </c>
      <c r="K707" s="94">
        <v>10839369.998011641</v>
      </c>
      <c r="L707" s="94">
        <v>16961672.516569808</v>
      </c>
    </row>
    <row r="708" spans="1:12">
      <c r="A708" s="61" t="s">
        <v>333</v>
      </c>
      <c r="B708" s="62" t="s">
        <v>334</v>
      </c>
      <c r="C708" s="7">
        <v>6439485.1134282863</v>
      </c>
      <c r="D708" s="94">
        <v>9898469.2960205767</v>
      </c>
      <c r="E708" s="94">
        <v>7046188.368116661</v>
      </c>
      <c r="F708" s="94">
        <v>9427778.9724955466</v>
      </c>
      <c r="G708" s="94">
        <v>12259842.763262549</v>
      </c>
      <c r="H708" s="94">
        <v>16522771.240162626</v>
      </c>
      <c r="I708" s="94">
        <v>18195749.149999999</v>
      </c>
      <c r="J708" s="94">
        <v>23047698.543545399</v>
      </c>
      <c r="K708" s="94">
        <v>22513582.021351777</v>
      </c>
      <c r="L708" s="94">
        <v>14800172.351969041</v>
      </c>
    </row>
    <row r="709" spans="1:12">
      <c r="A709" s="61" t="s">
        <v>335</v>
      </c>
      <c r="B709" s="62" t="s">
        <v>336</v>
      </c>
      <c r="C709" s="7">
        <v>295965.96581799869</v>
      </c>
      <c r="D709" s="94">
        <v>348002.18780371675</v>
      </c>
      <c r="E709" s="94">
        <v>349816.67767625942</v>
      </c>
      <c r="F709" s="94">
        <v>390085.25432904455</v>
      </c>
      <c r="G709" s="94">
        <v>433056.7692666892</v>
      </c>
      <c r="H709" s="94">
        <v>458679.08481742721</v>
      </c>
      <c r="I709" s="94">
        <v>511287</v>
      </c>
      <c r="J709" s="94">
        <v>779079.59286574437</v>
      </c>
      <c r="K709" s="94">
        <v>475883.28034448426</v>
      </c>
      <c r="L709" s="94">
        <v>0</v>
      </c>
    </row>
    <row r="710" spans="1:12">
      <c r="A710" s="61" t="s">
        <v>337</v>
      </c>
      <c r="B710" s="62" t="s">
        <v>338</v>
      </c>
      <c r="C710" s="7">
        <v>7324725.4750089012</v>
      </c>
      <c r="D710" s="94">
        <v>6302456.0044706455</v>
      </c>
      <c r="E710" s="94">
        <v>5981651.2715430958</v>
      </c>
      <c r="F710" s="94">
        <v>8765336.2602873426</v>
      </c>
      <c r="G710" s="94">
        <v>9392240.867581768</v>
      </c>
      <c r="H710" s="94">
        <v>10933795.977817047</v>
      </c>
      <c r="I710" s="94">
        <v>9469830</v>
      </c>
      <c r="J710" s="94">
        <v>9384159.6072609928</v>
      </c>
      <c r="K710" s="94">
        <v>8828628.2069257405</v>
      </c>
      <c r="L710" s="94">
        <v>6530515.3556004912</v>
      </c>
    </row>
    <row r="711" spans="1:12">
      <c r="A711" s="61" t="s">
        <v>339</v>
      </c>
      <c r="B711" s="79" t="s">
        <v>340</v>
      </c>
      <c r="C711" s="7">
        <v>0</v>
      </c>
      <c r="D711" s="94">
        <v>0</v>
      </c>
      <c r="E711" s="94">
        <v>0</v>
      </c>
      <c r="F711" s="94">
        <v>0</v>
      </c>
      <c r="G711" s="94">
        <v>0</v>
      </c>
      <c r="H711" s="94">
        <v>0</v>
      </c>
      <c r="I711" s="94">
        <v>0</v>
      </c>
      <c r="J711" s="94">
        <v>0</v>
      </c>
      <c r="K711" s="94">
        <v>0</v>
      </c>
      <c r="L711" s="94">
        <v>0</v>
      </c>
    </row>
    <row r="712" spans="1:12">
      <c r="A712" s="61" t="s">
        <v>341</v>
      </c>
      <c r="B712" s="79" t="s">
        <v>342</v>
      </c>
      <c r="C712" s="7">
        <v>0</v>
      </c>
      <c r="D712" s="94">
        <v>0</v>
      </c>
      <c r="E712" s="94">
        <v>0</v>
      </c>
      <c r="F712" s="94">
        <v>0</v>
      </c>
      <c r="G712" s="94">
        <v>0</v>
      </c>
      <c r="H712" s="94">
        <v>0</v>
      </c>
      <c r="I712" s="94">
        <v>0</v>
      </c>
      <c r="J712" s="94">
        <v>0</v>
      </c>
      <c r="K712" s="94">
        <v>0</v>
      </c>
      <c r="L712" s="94">
        <v>0</v>
      </c>
    </row>
    <row r="713" spans="1:12">
      <c r="A713" s="77" t="s">
        <v>343</v>
      </c>
      <c r="B713" s="80" t="s">
        <v>344</v>
      </c>
      <c r="C713" s="7">
        <v>7324725.4750089012</v>
      </c>
      <c r="D713" s="94">
        <v>6302456.0044706455</v>
      </c>
      <c r="E713" s="94">
        <v>5981651.2715430958</v>
      </c>
      <c r="F713" s="94">
        <v>8765336.2602873426</v>
      </c>
      <c r="G713" s="94">
        <v>9392240.867581768</v>
      </c>
      <c r="H713" s="94">
        <v>10933795.977817047</v>
      </c>
      <c r="I713" s="94">
        <v>9469830</v>
      </c>
      <c r="J713" s="94">
        <v>9384159.6072609928</v>
      </c>
      <c r="K713" s="94">
        <v>8828628.2069257405</v>
      </c>
      <c r="L713" s="94">
        <v>6530515.3556004912</v>
      </c>
    </row>
    <row r="714" spans="1:12">
      <c r="A714" s="61" t="s">
        <v>345</v>
      </c>
      <c r="B714" s="62" t="s">
        <v>346</v>
      </c>
      <c r="C714" s="7">
        <v>0</v>
      </c>
      <c r="D714" s="94">
        <v>0</v>
      </c>
      <c r="E714" s="94">
        <v>0</v>
      </c>
      <c r="F714" s="94">
        <v>0</v>
      </c>
      <c r="G714" s="94">
        <v>0</v>
      </c>
      <c r="H714" s="94">
        <v>0</v>
      </c>
      <c r="I714" s="94">
        <v>0</v>
      </c>
      <c r="J714" s="94">
        <v>0</v>
      </c>
      <c r="K714" s="94">
        <v>0</v>
      </c>
      <c r="L714" s="94">
        <v>0</v>
      </c>
    </row>
    <row r="715" spans="1:12">
      <c r="A715" s="61" t="s">
        <v>347</v>
      </c>
      <c r="B715" s="62" t="s">
        <v>348</v>
      </c>
      <c r="C715" s="7">
        <v>3943015.503608101</v>
      </c>
      <c r="D715" s="94">
        <v>3107718.7718101549</v>
      </c>
      <c r="E715" s="94">
        <v>3464604.137732998</v>
      </c>
      <c r="F715" s="94">
        <v>3763701.5563071049</v>
      </c>
      <c r="G715" s="94">
        <v>5619473.5171316555</v>
      </c>
      <c r="H715" s="94">
        <v>7036799.9999999953</v>
      </c>
      <c r="I715" s="94">
        <v>7805520</v>
      </c>
      <c r="J715" s="94">
        <v>9406704.9658278096</v>
      </c>
      <c r="K715" s="94">
        <v>8275405.5008767266</v>
      </c>
      <c r="L715" s="94">
        <v>6236137.1200000001</v>
      </c>
    </row>
    <row r="716" spans="1:12">
      <c r="A716" s="61" t="s">
        <v>349</v>
      </c>
      <c r="B716" s="62" t="s">
        <v>103</v>
      </c>
      <c r="C716" s="7">
        <v>8856193.6748063564</v>
      </c>
      <c r="D716" s="94">
        <v>7214203.6275531966</v>
      </c>
      <c r="E716" s="94">
        <v>17796566.53635079</v>
      </c>
      <c r="F716" s="94">
        <v>12533257.094913499</v>
      </c>
      <c r="G716" s="94">
        <v>13102663.879131855</v>
      </c>
      <c r="H716" s="94">
        <v>19516940.442543294</v>
      </c>
      <c r="I716" s="94">
        <v>29515078.653000001</v>
      </c>
      <c r="J716" s="94">
        <v>33084355.552580755</v>
      </c>
      <c r="K716" s="94">
        <v>101379549.11271808</v>
      </c>
      <c r="L716" s="94">
        <v>82138209.262985036</v>
      </c>
    </row>
    <row r="717" spans="1:12">
      <c r="A717" s="57" t="s">
        <v>350</v>
      </c>
      <c r="B717" s="60" t="s">
        <v>351</v>
      </c>
      <c r="C717" s="7">
        <v>0</v>
      </c>
      <c r="D717" s="94">
        <v>0</v>
      </c>
      <c r="E717" s="94">
        <v>0</v>
      </c>
      <c r="F717" s="94">
        <v>0</v>
      </c>
      <c r="G717" s="94">
        <v>0</v>
      </c>
      <c r="H717" s="94">
        <v>0</v>
      </c>
      <c r="I717" s="94">
        <v>0</v>
      </c>
      <c r="J717" s="94">
        <v>55343.129936460726</v>
      </c>
      <c r="K717" s="94">
        <v>0</v>
      </c>
      <c r="L717" s="94">
        <v>0</v>
      </c>
    </row>
    <row r="718" spans="1:12">
      <c r="A718" s="61" t="s">
        <v>352</v>
      </c>
      <c r="B718" s="62" t="s">
        <v>353</v>
      </c>
      <c r="C718" s="7">
        <v>0</v>
      </c>
      <c r="D718" s="94">
        <v>0</v>
      </c>
      <c r="E718" s="94">
        <v>0</v>
      </c>
      <c r="F718" s="94">
        <v>0</v>
      </c>
      <c r="G718" s="94">
        <v>0</v>
      </c>
      <c r="H718" s="94">
        <v>0</v>
      </c>
      <c r="I718" s="94">
        <v>0</v>
      </c>
      <c r="J718" s="94">
        <v>55343.129936460726</v>
      </c>
      <c r="K718" s="94">
        <v>0</v>
      </c>
      <c r="L718" s="94">
        <v>0</v>
      </c>
    </row>
    <row r="719" spans="1:12">
      <c r="A719" s="57" t="s">
        <v>354</v>
      </c>
      <c r="B719" s="60" t="s">
        <v>355</v>
      </c>
      <c r="C719" s="7">
        <v>78516345.069076791</v>
      </c>
      <c r="D719" s="94">
        <v>81582745.273754716</v>
      </c>
      <c r="E719" s="94">
        <v>90778312.209259182</v>
      </c>
      <c r="F719" s="94">
        <v>110097157.86631031</v>
      </c>
      <c r="G719" s="94">
        <v>135081153.19544423</v>
      </c>
      <c r="H719" s="94">
        <v>152510639.81745619</v>
      </c>
      <c r="I719" s="94">
        <v>180122862.03</v>
      </c>
      <c r="J719" s="94">
        <v>196598393.90723783</v>
      </c>
      <c r="K719" s="94">
        <v>221450299.29689109</v>
      </c>
      <c r="L719" s="94">
        <v>321342840.44771278</v>
      </c>
    </row>
    <row r="720" spans="1:12">
      <c r="A720" s="61" t="s">
        <v>356</v>
      </c>
      <c r="B720" s="68" t="s">
        <v>357</v>
      </c>
      <c r="C720" s="7">
        <v>33116567.790530041</v>
      </c>
      <c r="D720" s="94">
        <v>37536773.024612896</v>
      </c>
      <c r="E720" s="94">
        <v>40925429.630465575</v>
      </c>
      <c r="F720" s="94">
        <v>47212243.429744564</v>
      </c>
      <c r="G720" s="94">
        <v>55364490.423074216</v>
      </c>
      <c r="H720" s="94">
        <v>69144451.410003573</v>
      </c>
      <c r="I720" s="94">
        <v>81246144.180000007</v>
      </c>
      <c r="J720" s="94">
        <v>101258278.5478023</v>
      </c>
      <c r="K720" s="94">
        <v>113328825.15562356</v>
      </c>
      <c r="L720" s="94">
        <v>118179453.16771281</v>
      </c>
    </row>
    <row r="721" spans="1:12">
      <c r="A721" s="61" t="s">
        <v>358</v>
      </c>
      <c r="B721" s="68" t="s">
        <v>359</v>
      </c>
      <c r="C721" s="7">
        <v>23239110.08535232</v>
      </c>
      <c r="D721" s="94">
        <v>23780354.868183613</v>
      </c>
      <c r="E721" s="94">
        <v>26900700.95112649</v>
      </c>
      <c r="F721" s="94">
        <v>28726501.575383432</v>
      </c>
      <c r="G721" s="94">
        <v>33555396.248365648</v>
      </c>
      <c r="H721" s="94">
        <v>36982731.805596553</v>
      </c>
      <c r="I721" s="94">
        <v>43060218.850000001</v>
      </c>
      <c r="J721" s="94">
        <v>44934362.263220571</v>
      </c>
      <c r="K721" s="94">
        <v>47254769.908150144</v>
      </c>
      <c r="L721" s="94">
        <v>24606107.280000001</v>
      </c>
    </row>
    <row r="722" spans="1:12">
      <c r="A722" s="61" t="s">
        <v>360</v>
      </c>
      <c r="B722" s="81" t="s">
        <v>361</v>
      </c>
      <c r="C722" s="7">
        <v>14317911.333190395</v>
      </c>
      <c r="D722" s="94">
        <v>16934145.026130598</v>
      </c>
      <c r="E722" s="94">
        <v>19540148.214077316</v>
      </c>
      <c r="F722" s="94">
        <v>29995670.543017901</v>
      </c>
      <c r="G722" s="94">
        <v>41084462.621750452</v>
      </c>
      <c r="H722" s="94">
        <v>41774003.223477654</v>
      </c>
      <c r="I722" s="94">
        <v>50981999</v>
      </c>
      <c r="J722" s="94">
        <v>41109106</v>
      </c>
      <c r="K722" s="94">
        <v>18788453.019410618</v>
      </c>
      <c r="L722" s="94">
        <v>66792000</v>
      </c>
    </row>
    <row r="723" spans="1:12">
      <c r="A723" s="61" t="s">
        <v>362</v>
      </c>
      <c r="B723" s="66" t="s">
        <v>363</v>
      </c>
      <c r="C723" s="7">
        <v>0</v>
      </c>
      <c r="D723" s="94">
        <v>0</v>
      </c>
      <c r="E723" s="94">
        <v>0</v>
      </c>
      <c r="F723" s="94">
        <v>0</v>
      </c>
      <c r="G723" s="94">
        <v>0</v>
      </c>
      <c r="H723" s="94">
        <v>0</v>
      </c>
      <c r="I723" s="94">
        <v>0</v>
      </c>
      <c r="J723" s="94">
        <v>0</v>
      </c>
      <c r="K723" s="94">
        <v>0</v>
      </c>
      <c r="L723" s="94">
        <v>0</v>
      </c>
    </row>
    <row r="724" spans="1:12">
      <c r="A724" s="61" t="s">
        <v>364</v>
      </c>
      <c r="B724" s="66" t="s">
        <v>336</v>
      </c>
      <c r="C724" s="7">
        <v>0</v>
      </c>
      <c r="D724" s="94">
        <v>0</v>
      </c>
      <c r="E724" s="94">
        <v>0</v>
      </c>
      <c r="F724" s="94">
        <v>0</v>
      </c>
      <c r="G724" s="94">
        <v>0</v>
      </c>
      <c r="H724" s="94">
        <v>0</v>
      </c>
      <c r="I724" s="94">
        <v>0</v>
      </c>
      <c r="J724" s="94">
        <v>0</v>
      </c>
      <c r="K724" s="94">
        <v>1219697.3994578656</v>
      </c>
      <c r="L724" s="94">
        <v>1335840</v>
      </c>
    </row>
    <row r="725" spans="1:12">
      <c r="A725" s="61" t="s">
        <v>365</v>
      </c>
      <c r="B725" s="66" t="s">
        <v>366</v>
      </c>
      <c r="C725" s="7">
        <v>0</v>
      </c>
      <c r="D725" s="94">
        <v>0</v>
      </c>
      <c r="E725" s="94">
        <v>0</v>
      </c>
      <c r="F725" s="94">
        <v>0</v>
      </c>
      <c r="G725" s="94">
        <v>0</v>
      </c>
      <c r="H725" s="94">
        <v>0</v>
      </c>
      <c r="I725" s="94">
        <v>0</v>
      </c>
      <c r="J725" s="94">
        <v>645673</v>
      </c>
      <c r="K725" s="94">
        <v>17568755.619952753</v>
      </c>
      <c r="L725" s="94">
        <v>16920640</v>
      </c>
    </row>
    <row r="726" spans="1:12">
      <c r="A726" s="61" t="s">
        <v>367</v>
      </c>
      <c r="B726" s="66" t="s">
        <v>334</v>
      </c>
      <c r="C726" s="7">
        <v>0</v>
      </c>
      <c r="D726" s="94">
        <v>0</v>
      </c>
      <c r="E726" s="94">
        <v>0</v>
      </c>
      <c r="F726" s="94">
        <v>0</v>
      </c>
      <c r="G726" s="94">
        <v>0</v>
      </c>
      <c r="H726" s="94">
        <v>0</v>
      </c>
      <c r="I726" s="94">
        <v>0</v>
      </c>
      <c r="J726" s="94">
        <v>0</v>
      </c>
      <c r="K726" s="94">
        <v>0</v>
      </c>
      <c r="L726" s="94">
        <v>0</v>
      </c>
    </row>
    <row r="727" spans="1:12">
      <c r="A727" s="61" t="s">
        <v>370</v>
      </c>
      <c r="B727" s="68" t="s">
        <v>371</v>
      </c>
      <c r="C727" s="7">
        <v>7842755.8600040395</v>
      </c>
      <c r="D727" s="94">
        <v>3331472.3548276094</v>
      </c>
      <c r="E727" s="94">
        <v>3412033.4135898044</v>
      </c>
      <c r="F727" s="94">
        <v>4162742.3181644226</v>
      </c>
      <c r="G727" s="94">
        <v>5076803.9022539062</v>
      </c>
      <c r="H727" s="94">
        <v>4609453.3783783829</v>
      </c>
      <c r="I727" s="94">
        <v>4834500</v>
      </c>
      <c r="J727" s="94">
        <v>9296647.0962149668</v>
      </c>
      <c r="K727" s="94">
        <v>42078251.213706784</v>
      </c>
      <c r="L727" s="94">
        <v>111765280</v>
      </c>
    </row>
    <row r="728" spans="1:12">
      <c r="A728" s="57" t="s">
        <v>372</v>
      </c>
      <c r="B728" s="60" t="s">
        <v>373</v>
      </c>
      <c r="C728" s="7">
        <v>1927584.3809293935</v>
      </c>
      <c r="D728" s="94">
        <v>2058375.7154512517</v>
      </c>
      <c r="E728" s="94">
        <v>2375987.2049928876</v>
      </c>
      <c r="F728" s="94">
        <v>3038960.05469028</v>
      </c>
      <c r="G728" s="94">
        <v>3090083.660112734</v>
      </c>
      <c r="H728" s="94">
        <v>4950804.4048878411</v>
      </c>
      <c r="I728" s="94">
        <v>6153000</v>
      </c>
      <c r="J728" s="94">
        <v>6017542</v>
      </c>
      <c r="K728" s="94">
        <v>6478333.8456880013</v>
      </c>
      <c r="L728" s="94">
        <v>17365920</v>
      </c>
    </row>
    <row r="729" spans="1:12">
      <c r="A729" s="57" t="s">
        <v>374</v>
      </c>
      <c r="B729" s="82" t="s">
        <v>375</v>
      </c>
      <c r="C729" s="7">
        <v>0</v>
      </c>
      <c r="D729" s="94">
        <v>0</v>
      </c>
      <c r="E729" s="94">
        <v>0</v>
      </c>
      <c r="F729" s="94">
        <v>0</v>
      </c>
      <c r="G729" s="94">
        <v>0</v>
      </c>
      <c r="H729" s="94">
        <v>0</v>
      </c>
      <c r="I729" s="94">
        <v>0</v>
      </c>
      <c r="J729" s="94">
        <v>0</v>
      </c>
      <c r="K729" s="94">
        <v>3983.3199999999997</v>
      </c>
      <c r="L729" s="94">
        <v>0</v>
      </c>
    </row>
    <row r="730" spans="1:12">
      <c r="A730" s="57" t="s">
        <v>376</v>
      </c>
      <c r="B730" s="60" t="s">
        <v>377</v>
      </c>
      <c r="C730" s="7">
        <v>0</v>
      </c>
      <c r="D730" s="94">
        <v>0</v>
      </c>
      <c r="E730" s="94">
        <v>0</v>
      </c>
      <c r="F730" s="94">
        <v>0</v>
      </c>
      <c r="G730" s="94">
        <v>0</v>
      </c>
      <c r="H730" s="94">
        <v>0</v>
      </c>
      <c r="I730" s="94">
        <v>0</v>
      </c>
      <c r="J730" s="94">
        <v>0</v>
      </c>
      <c r="K730" s="94">
        <v>0</v>
      </c>
      <c r="L730" s="94">
        <v>0</v>
      </c>
    </row>
    <row r="731" spans="1:12">
      <c r="A731" s="57" t="s">
        <v>378</v>
      </c>
      <c r="B731" s="60" t="s">
        <v>379</v>
      </c>
      <c r="C731" s="7">
        <v>0</v>
      </c>
      <c r="D731" s="94">
        <v>0</v>
      </c>
      <c r="E731" s="94">
        <v>0</v>
      </c>
      <c r="F731" s="94">
        <v>0</v>
      </c>
      <c r="G731" s="94">
        <v>0</v>
      </c>
      <c r="H731" s="94">
        <v>0</v>
      </c>
      <c r="I731" s="94">
        <v>0</v>
      </c>
      <c r="J731" s="94">
        <v>0</v>
      </c>
      <c r="K731" s="94">
        <v>0</v>
      </c>
      <c r="L731" s="94">
        <v>0</v>
      </c>
    </row>
    <row r="732" spans="1:12">
      <c r="A732" s="57" t="s">
        <v>380</v>
      </c>
      <c r="B732" s="60" t="s">
        <v>381</v>
      </c>
      <c r="C732" s="7">
        <v>0</v>
      </c>
      <c r="D732" s="94">
        <v>0</v>
      </c>
      <c r="E732" s="94">
        <v>0</v>
      </c>
      <c r="F732" s="94">
        <v>0</v>
      </c>
      <c r="G732" s="94">
        <v>0</v>
      </c>
      <c r="H732" s="94">
        <v>0</v>
      </c>
      <c r="I732" s="94">
        <v>0</v>
      </c>
      <c r="J732" s="94">
        <v>0</v>
      </c>
      <c r="K732" s="94">
        <v>3983.3199999999997</v>
      </c>
      <c r="L732" s="94">
        <v>0</v>
      </c>
    </row>
    <row r="733" spans="1:12">
      <c r="A733" s="57" t="s">
        <v>382</v>
      </c>
      <c r="B733" s="60" t="s">
        <v>383</v>
      </c>
      <c r="C733" s="7">
        <v>0</v>
      </c>
      <c r="D733" s="94">
        <v>0</v>
      </c>
      <c r="E733" s="94">
        <v>0</v>
      </c>
      <c r="F733" s="94">
        <v>0</v>
      </c>
      <c r="G733" s="94">
        <v>0</v>
      </c>
      <c r="H733" s="94">
        <v>0</v>
      </c>
      <c r="I733" s="94">
        <v>0</v>
      </c>
      <c r="J733" s="94">
        <v>0</v>
      </c>
      <c r="K733" s="94">
        <v>0</v>
      </c>
      <c r="L733" s="94">
        <v>0</v>
      </c>
    </row>
    <row r="734" spans="1:12">
      <c r="A734" s="57" t="s">
        <v>384</v>
      </c>
      <c r="B734" s="82" t="s">
        <v>385</v>
      </c>
      <c r="C734" s="7" t="e">
        <v>#REF!</v>
      </c>
      <c r="D734" s="94" t="e">
        <v>#REF!</v>
      </c>
      <c r="E734" s="94" t="e">
        <v>#REF!</v>
      </c>
      <c r="F734" s="94" t="e">
        <v>#REF!</v>
      </c>
      <c r="G734" s="94" t="e">
        <v>#REF!</v>
      </c>
      <c r="H734" s="94" t="e">
        <v>#REF!</v>
      </c>
      <c r="I734" s="94" t="e">
        <v>#REF!</v>
      </c>
      <c r="J734" s="94" t="e">
        <v>#REF!</v>
      </c>
      <c r="K734" s="94" t="e">
        <v>#REF!</v>
      </c>
      <c r="L734" s="94" t="e">
        <v>#REF!</v>
      </c>
    </row>
    <row r="735" spans="1:12" ht="25.5">
      <c r="A735" s="57" t="s">
        <v>386</v>
      </c>
      <c r="B735" s="60" t="s">
        <v>387</v>
      </c>
      <c r="C735" s="7" t="e">
        <v>#REF!</v>
      </c>
      <c r="D735" s="94" t="e">
        <v>#REF!</v>
      </c>
      <c r="E735" s="94" t="e">
        <v>#REF!</v>
      </c>
      <c r="F735" s="94" t="e">
        <v>#REF!</v>
      </c>
      <c r="G735" s="94" t="e">
        <v>#REF!</v>
      </c>
      <c r="H735" s="94" t="e">
        <v>#REF!</v>
      </c>
      <c r="I735" s="94" t="e">
        <v>#REF!</v>
      </c>
      <c r="J735" s="94" t="e">
        <v>#REF!</v>
      </c>
      <c r="K735" s="94" t="e">
        <v>#REF!</v>
      </c>
      <c r="L735" s="94" t="e">
        <v>#REF!</v>
      </c>
    </row>
    <row r="736" spans="1:12" ht="25.5">
      <c r="A736" s="57" t="s">
        <v>388</v>
      </c>
      <c r="B736" s="60" t="s">
        <v>389</v>
      </c>
      <c r="C736" s="7" t="e">
        <v>#REF!</v>
      </c>
      <c r="D736" s="94" t="e">
        <v>#REF!</v>
      </c>
      <c r="E736" s="94" t="e">
        <v>#REF!</v>
      </c>
      <c r="F736" s="94" t="e">
        <v>#REF!</v>
      </c>
      <c r="G736" s="94" t="e">
        <v>#REF!</v>
      </c>
      <c r="H736" s="94" t="e">
        <v>#REF!</v>
      </c>
      <c r="I736" s="94" t="e">
        <v>#REF!</v>
      </c>
      <c r="J736" s="94" t="e">
        <v>#REF!</v>
      </c>
      <c r="K736" s="94" t="e">
        <v>#REF!</v>
      </c>
      <c r="L736" s="94" t="e">
        <v>#REF!</v>
      </c>
    </row>
    <row r="737" spans="1:12">
      <c r="A737" s="57" t="s">
        <v>390</v>
      </c>
      <c r="B737" s="60" t="s">
        <v>391</v>
      </c>
      <c r="C737" s="7" t="e">
        <v>#REF!</v>
      </c>
      <c r="D737" s="94" t="e">
        <v>#REF!</v>
      </c>
      <c r="E737" s="94" t="e">
        <v>#REF!</v>
      </c>
      <c r="F737" s="94" t="e">
        <v>#REF!</v>
      </c>
      <c r="G737" s="94" t="e">
        <v>#REF!</v>
      </c>
      <c r="H737" s="94" t="e">
        <v>#REF!</v>
      </c>
      <c r="I737" s="94" t="e">
        <v>#REF!</v>
      </c>
      <c r="J737" s="94" t="e">
        <v>#REF!</v>
      </c>
      <c r="K737" s="94" t="e">
        <v>#REF!</v>
      </c>
      <c r="L737" s="94" t="e">
        <v>#REF!</v>
      </c>
    </row>
    <row r="738" spans="1:12">
      <c r="A738" s="57" t="s">
        <v>392</v>
      </c>
      <c r="B738" s="82" t="s">
        <v>393</v>
      </c>
      <c r="C738" s="7">
        <v>38855304.492331207</v>
      </c>
      <c r="D738" s="94">
        <v>49279609.044986472</v>
      </c>
      <c r="E738" s="94">
        <v>55245294.491483614</v>
      </c>
      <c r="F738" s="94">
        <v>63998963.781629845</v>
      </c>
      <c r="G738" s="94">
        <v>77190743.603971958</v>
      </c>
      <c r="H738" s="94">
        <v>104360249.70480584</v>
      </c>
      <c r="I738" s="94">
        <v>132016546.02</v>
      </c>
      <c r="J738" s="94">
        <v>129876375.35332684</v>
      </c>
      <c r="K738" s="94">
        <v>139253726.55428147</v>
      </c>
      <c r="L738" s="94">
        <v>133152374.70840704</v>
      </c>
    </row>
    <row r="739" spans="1:12">
      <c r="A739" s="57" t="s">
        <v>394</v>
      </c>
      <c r="B739" s="60" t="s">
        <v>395</v>
      </c>
      <c r="C739" s="7">
        <v>8880932.5971985534</v>
      </c>
      <c r="D739" s="94">
        <v>9402803.3801823221</v>
      </c>
      <c r="E739" s="94">
        <v>11392663.200480746</v>
      </c>
      <c r="F739" s="94">
        <v>11988547.704034587</v>
      </c>
      <c r="G739" s="94">
        <v>14408419.203040611</v>
      </c>
      <c r="H739" s="94">
        <v>17261453.554535612</v>
      </c>
      <c r="I739" s="94">
        <v>21073289.420000002</v>
      </c>
      <c r="J739" s="94">
        <v>21242546.857742433</v>
      </c>
      <c r="K739" s="94">
        <v>23382951.824448295</v>
      </c>
      <c r="L739" s="94">
        <v>51298499.839013427</v>
      </c>
    </row>
    <row r="740" spans="1:12">
      <c r="A740" s="57" t="s">
        <v>396</v>
      </c>
      <c r="B740" s="60" t="s">
        <v>397</v>
      </c>
      <c r="C740" s="7">
        <v>2702326.853823863</v>
      </c>
      <c r="D740" s="94">
        <v>2695680.0578738316</v>
      </c>
      <c r="E740" s="94">
        <v>2501726.1956575392</v>
      </c>
      <c r="F740" s="94">
        <v>4480709.2840465838</v>
      </c>
      <c r="G740" s="94">
        <v>5054427.9893100355</v>
      </c>
      <c r="H740" s="94">
        <v>6746566.152668722</v>
      </c>
      <c r="I740" s="94">
        <v>9334809.5099999998</v>
      </c>
      <c r="J740" s="94">
        <v>8253964</v>
      </c>
      <c r="K740" s="94">
        <v>8815347.7805339228</v>
      </c>
      <c r="L740" s="94">
        <v>35177120</v>
      </c>
    </row>
    <row r="741" spans="1:12" ht="25.5">
      <c r="A741" s="57" t="s">
        <v>398</v>
      </c>
      <c r="B741" s="60" t="s">
        <v>399</v>
      </c>
      <c r="C741" s="7">
        <v>0</v>
      </c>
      <c r="D741" s="94">
        <v>0</v>
      </c>
      <c r="E741" s="94">
        <v>0</v>
      </c>
      <c r="F741" s="94">
        <v>27223</v>
      </c>
      <c r="G741" s="94">
        <v>24977</v>
      </c>
      <c r="H741" s="94">
        <v>41366.5</v>
      </c>
      <c r="I741" s="94">
        <v>100370.09</v>
      </c>
      <c r="J741" s="94">
        <v>44831.495584412281</v>
      </c>
      <c r="K741" s="94">
        <v>162918.49544719816</v>
      </c>
      <c r="L741" s="94">
        <v>6601554.869393616</v>
      </c>
    </row>
    <row r="742" spans="1:12" ht="24">
      <c r="A742" s="57" t="s">
        <v>400</v>
      </c>
      <c r="B742" s="83" t="s">
        <v>401</v>
      </c>
      <c r="C742" s="7">
        <v>27272045.04130879</v>
      </c>
      <c r="D742" s="94">
        <v>37181125.606930315</v>
      </c>
      <c r="E742" s="94">
        <v>41350905.095345333</v>
      </c>
      <c r="F742" s="94">
        <v>47502483.793548673</v>
      </c>
      <c r="G742" s="94">
        <v>57702919.411621302</v>
      </c>
      <c r="H742" s="94">
        <v>80310863.497601509</v>
      </c>
      <c r="I742" s="94">
        <v>101508077</v>
      </c>
      <c r="J742" s="94">
        <v>100335033</v>
      </c>
      <c r="K742" s="94">
        <v>106892508.45385206</v>
      </c>
      <c r="L742" s="94">
        <v>40075200</v>
      </c>
    </row>
    <row r="743" spans="1:12">
      <c r="A743" s="57" t="s">
        <v>402</v>
      </c>
      <c r="B743" s="58" t="s">
        <v>403</v>
      </c>
      <c r="C743" s="7">
        <v>159670292.98010033</v>
      </c>
      <c r="D743" s="94">
        <v>224373487.88260901</v>
      </c>
      <c r="E743" s="94">
        <v>290954566.64055616</v>
      </c>
      <c r="F743" s="94">
        <v>330583933.84725082</v>
      </c>
      <c r="G743" s="94">
        <v>392412815.6579386</v>
      </c>
      <c r="H743" s="94">
        <v>394540625.93433636</v>
      </c>
      <c r="I743" s="94">
        <v>468229027.50999999</v>
      </c>
      <c r="J743" s="94">
        <v>567511249.18498802</v>
      </c>
      <c r="K743" s="94">
        <v>676851726.26899576</v>
      </c>
      <c r="L743" s="94">
        <v>884876726.51809895</v>
      </c>
    </row>
    <row r="744" spans="1:12" ht="25.5">
      <c r="A744" s="57" t="s">
        <v>404</v>
      </c>
      <c r="B744" s="60" t="s">
        <v>405</v>
      </c>
      <c r="C744" s="7">
        <v>157523715.78524756</v>
      </c>
      <c r="D744" s="94">
        <v>221357053.18314734</v>
      </c>
      <c r="E744" s="94">
        <v>287043028.52139753</v>
      </c>
      <c r="F744" s="94">
        <v>326143212.62384409</v>
      </c>
      <c r="G744" s="94">
        <v>387144942.19072008</v>
      </c>
      <c r="H744" s="94">
        <v>389271638.42058468</v>
      </c>
      <c r="I744" s="94">
        <v>462076027.50999999</v>
      </c>
      <c r="J744" s="94">
        <v>559793727.25814998</v>
      </c>
      <c r="K744" s="94">
        <v>667926283.69237828</v>
      </c>
      <c r="L744" s="94">
        <v>884876726.51809895</v>
      </c>
    </row>
    <row r="745" spans="1:12">
      <c r="A745" s="61" t="s">
        <v>406</v>
      </c>
      <c r="B745" s="62" t="s">
        <v>407</v>
      </c>
      <c r="C745" s="7">
        <v>0</v>
      </c>
      <c r="D745" s="94">
        <v>0</v>
      </c>
      <c r="E745" s="94">
        <v>0</v>
      </c>
      <c r="F745" s="94">
        <v>0</v>
      </c>
      <c r="G745" s="94">
        <v>0</v>
      </c>
      <c r="H745" s="94">
        <v>0</v>
      </c>
      <c r="I745" s="94">
        <v>0</v>
      </c>
      <c r="J745" s="94">
        <v>0</v>
      </c>
      <c r="K745" s="94">
        <v>0</v>
      </c>
      <c r="L745" s="94">
        <v>0</v>
      </c>
    </row>
    <row r="746" spans="1:12">
      <c r="A746" s="61" t="s">
        <v>408</v>
      </c>
      <c r="B746" s="62" t="s">
        <v>409</v>
      </c>
      <c r="C746" s="7">
        <v>0</v>
      </c>
      <c r="D746" s="94">
        <v>0</v>
      </c>
      <c r="E746" s="94">
        <v>0</v>
      </c>
      <c r="F746" s="94">
        <v>0</v>
      </c>
      <c r="G746" s="94">
        <v>0</v>
      </c>
      <c r="H746" s="94">
        <v>0</v>
      </c>
      <c r="I746" s="94">
        <v>0</v>
      </c>
      <c r="J746" s="94">
        <v>0</v>
      </c>
      <c r="K746" s="94">
        <v>0</v>
      </c>
      <c r="L746" s="94">
        <v>0</v>
      </c>
    </row>
    <row r="747" spans="1:12">
      <c r="A747" s="61" t="s">
        <v>410</v>
      </c>
      <c r="B747" s="62" t="s">
        <v>411</v>
      </c>
      <c r="C747" s="7">
        <v>0</v>
      </c>
      <c r="D747" s="94">
        <v>0</v>
      </c>
      <c r="E747" s="94">
        <v>0</v>
      </c>
      <c r="F747" s="94">
        <v>0</v>
      </c>
      <c r="G747" s="94">
        <v>0</v>
      </c>
      <c r="H747" s="94">
        <v>0</v>
      </c>
      <c r="I747" s="94">
        <v>0</v>
      </c>
      <c r="J747" s="94">
        <v>0</v>
      </c>
      <c r="K747" s="94">
        <v>0</v>
      </c>
      <c r="L747" s="94">
        <v>0</v>
      </c>
    </row>
    <row r="748" spans="1:12" ht="25.5">
      <c r="A748" s="57" t="s">
        <v>412</v>
      </c>
      <c r="B748" s="84" t="s">
        <v>413</v>
      </c>
      <c r="C748" s="7">
        <v>2146577.1948527694</v>
      </c>
      <c r="D748" s="94">
        <v>3016434.6994616687</v>
      </c>
      <c r="E748" s="94">
        <v>3911538.1191586256</v>
      </c>
      <c r="F748" s="94">
        <v>4440721.2234067321</v>
      </c>
      <c r="G748" s="94">
        <v>5267873.4672185183</v>
      </c>
      <c r="H748" s="94">
        <v>5268987.5137516856</v>
      </c>
      <c r="I748" s="94">
        <v>6153000</v>
      </c>
      <c r="J748" s="94">
        <v>7717521.9268380003</v>
      </c>
      <c r="K748" s="94">
        <v>8925442.5766173992</v>
      </c>
      <c r="L748" s="94">
        <v>0</v>
      </c>
    </row>
    <row r="749" spans="1:12">
      <c r="A749" s="61" t="s">
        <v>414</v>
      </c>
      <c r="B749" s="62" t="s">
        <v>415</v>
      </c>
      <c r="C749" s="7">
        <v>0</v>
      </c>
      <c r="D749" s="94">
        <v>0</v>
      </c>
      <c r="E749" s="94">
        <v>0</v>
      </c>
      <c r="F749" s="94">
        <v>0</v>
      </c>
      <c r="G749" s="94">
        <v>0</v>
      </c>
      <c r="H749" s="94">
        <v>0</v>
      </c>
      <c r="I749" s="94">
        <v>0</v>
      </c>
      <c r="J749" s="94">
        <v>0</v>
      </c>
      <c r="K749" s="94">
        <v>0</v>
      </c>
      <c r="L749" s="94">
        <v>0</v>
      </c>
    </row>
    <row r="750" spans="1:12">
      <c r="A750" s="61" t="s">
        <v>416</v>
      </c>
      <c r="B750" s="62" t="s">
        <v>417</v>
      </c>
      <c r="C750" s="7">
        <v>0</v>
      </c>
      <c r="D750" s="94">
        <v>0</v>
      </c>
      <c r="E750" s="94">
        <v>0</v>
      </c>
      <c r="F750" s="94">
        <v>0</v>
      </c>
      <c r="G750" s="94">
        <v>0</v>
      </c>
      <c r="H750" s="94">
        <v>0</v>
      </c>
      <c r="I750" s="94">
        <v>0</v>
      </c>
      <c r="J750" s="94">
        <v>0</v>
      </c>
      <c r="K750" s="94">
        <v>0</v>
      </c>
      <c r="L750" s="94">
        <v>0</v>
      </c>
    </row>
    <row r="751" spans="1:12">
      <c r="A751" s="61" t="s">
        <v>418</v>
      </c>
      <c r="B751" s="62" t="s">
        <v>419</v>
      </c>
      <c r="C751" s="7">
        <v>0</v>
      </c>
      <c r="D751" s="94">
        <v>0</v>
      </c>
      <c r="E751" s="94">
        <v>0</v>
      </c>
      <c r="F751" s="94">
        <v>0</v>
      </c>
      <c r="G751" s="94">
        <v>0</v>
      </c>
      <c r="H751" s="94">
        <v>0</v>
      </c>
      <c r="I751" s="94">
        <v>0</v>
      </c>
      <c r="J751" s="94">
        <v>0</v>
      </c>
      <c r="K751" s="94">
        <v>0</v>
      </c>
      <c r="L751" s="94">
        <v>0</v>
      </c>
    </row>
    <row r="752" spans="1:12" ht="25.5">
      <c r="A752" s="61" t="s">
        <v>420</v>
      </c>
      <c r="B752" s="62" t="s">
        <v>421</v>
      </c>
      <c r="C752" s="7">
        <v>0</v>
      </c>
      <c r="D752" s="94">
        <v>0</v>
      </c>
      <c r="E752" s="94">
        <v>0</v>
      </c>
      <c r="F752" s="94">
        <v>0</v>
      </c>
      <c r="G752" s="94">
        <v>0</v>
      </c>
      <c r="H752" s="94">
        <v>0</v>
      </c>
      <c r="I752" s="94">
        <v>0</v>
      </c>
      <c r="J752" s="94">
        <v>0</v>
      </c>
      <c r="K752" s="94">
        <v>0</v>
      </c>
      <c r="L752" s="94">
        <v>0</v>
      </c>
    </row>
    <row r="753" spans="1:12">
      <c r="A753" s="61" t="s">
        <v>422</v>
      </c>
      <c r="B753" s="62" t="s">
        <v>423</v>
      </c>
      <c r="C753" s="7">
        <v>0</v>
      </c>
      <c r="D753" s="94">
        <v>0</v>
      </c>
      <c r="E753" s="94">
        <v>0</v>
      </c>
      <c r="F753" s="94">
        <v>0</v>
      </c>
      <c r="G753" s="94">
        <v>0</v>
      </c>
      <c r="H753" s="94">
        <v>0</v>
      </c>
      <c r="I753" s="94">
        <v>0</v>
      </c>
      <c r="J753" s="94">
        <v>0</v>
      </c>
      <c r="K753" s="94">
        <v>0</v>
      </c>
      <c r="L753" s="94">
        <v>0</v>
      </c>
    </row>
    <row r="754" spans="1:12">
      <c r="A754" s="57" t="s">
        <v>424</v>
      </c>
      <c r="B754" s="82" t="s">
        <v>425</v>
      </c>
      <c r="C754" s="7">
        <v>0</v>
      </c>
      <c r="D754" s="94">
        <v>0</v>
      </c>
      <c r="E754" s="94">
        <v>0</v>
      </c>
      <c r="F754" s="94">
        <v>0</v>
      </c>
      <c r="G754" s="94">
        <v>0</v>
      </c>
      <c r="H754" s="94">
        <v>0</v>
      </c>
      <c r="I754" s="94">
        <v>0</v>
      </c>
      <c r="J754" s="94">
        <v>0</v>
      </c>
      <c r="K754" s="94">
        <v>3281</v>
      </c>
      <c r="L754" s="94">
        <v>0</v>
      </c>
    </row>
    <row r="755" spans="1:12" ht="25.5">
      <c r="A755" s="57" t="s">
        <v>426</v>
      </c>
      <c r="B755" s="60" t="s">
        <v>427</v>
      </c>
      <c r="C755" s="7">
        <v>0</v>
      </c>
      <c r="D755" s="94">
        <v>0</v>
      </c>
      <c r="E755" s="94">
        <v>0</v>
      </c>
      <c r="F755" s="94">
        <v>0</v>
      </c>
      <c r="G755" s="94">
        <v>0</v>
      </c>
      <c r="H755" s="94">
        <v>0</v>
      </c>
      <c r="I755" s="94">
        <v>0</v>
      </c>
      <c r="J755" s="94">
        <v>0</v>
      </c>
      <c r="K755" s="94">
        <v>3281</v>
      </c>
      <c r="L755" s="94">
        <v>0</v>
      </c>
    </row>
    <row r="756" spans="1:12">
      <c r="A756" s="61" t="s">
        <v>428</v>
      </c>
      <c r="B756" s="62" t="s">
        <v>429</v>
      </c>
      <c r="C756" s="7">
        <v>0</v>
      </c>
      <c r="D756" s="94">
        <v>0</v>
      </c>
      <c r="E756" s="94">
        <v>0</v>
      </c>
      <c r="F756" s="94">
        <v>0</v>
      </c>
      <c r="G756" s="94">
        <v>0</v>
      </c>
      <c r="H756" s="94">
        <v>0</v>
      </c>
      <c r="I756" s="94">
        <v>0</v>
      </c>
      <c r="J756" s="94">
        <v>0</v>
      </c>
      <c r="K756" s="94">
        <v>0</v>
      </c>
      <c r="L756" s="94">
        <v>0</v>
      </c>
    </row>
    <row r="757" spans="1:12">
      <c r="A757" s="61" t="s">
        <v>430</v>
      </c>
      <c r="B757" s="62" t="s">
        <v>431</v>
      </c>
      <c r="C757" s="7">
        <v>0</v>
      </c>
      <c r="D757" s="94">
        <v>0</v>
      </c>
      <c r="E757" s="94">
        <v>0</v>
      </c>
      <c r="F757" s="94">
        <v>0</v>
      </c>
      <c r="G757" s="94">
        <v>0</v>
      </c>
      <c r="H757" s="94">
        <v>0</v>
      </c>
      <c r="I757" s="94">
        <v>0</v>
      </c>
      <c r="J757" s="94">
        <v>0</v>
      </c>
      <c r="K757" s="94">
        <v>0</v>
      </c>
      <c r="L757" s="94">
        <v>0</v>
      </c>
    </row>
    <row r="758" spans="1:12">
      <c r="A758" s="61" t="s">
        <v>432</v>
      </c>
      <c r="B758" s="62" t="s">
        <v>433</v>
      </c>
      <c r="C758" s="7">
        <v>0</v>
      </c>
      <c r="D758" s="94">
        <v>0</v>
      </c>
      <c r="E758" s="94">
        <v>0</v>
      </c>
      <c r="F758" s="94">
        <v>0</v>
      </c>
      <c r="G758" s="94">
        <v>0</v>
      </c>
      <c r="H758" s="94">
        <v>0</v>
      </c>
      <c r="I758" s="94">
        <v>0</v>
      </c>
      <c r="J758" s="94">
        <v>0</v>
      </c>
      <c r="K758" s="94">
        <v>0</v>
      </c>
      <c r="L758" s="94">
        <v>0</v>
      </c>
    </row>
    <row r="759" spans="1:12">
      <c r="A759" s="61" t="s">
        <v>434</v>
      </c>
      <c r="B759" s="62" t="s">
        <v>435</v>
      </c>
      <c r="C759" s="7">
        <v>0</v>
      </c>
      <c r="D759" s="94">
        <v>0</v>
      </c>
      <c r="E759" s="94">
        <v>0</v>
      </c>
      <c r="F759" s="94">
        <v>0</v>
      </c>
      <c r="G759" s="94">
        <v>0</v>
      </c>
      <c r="H759" s="94">
        <v>0</v>
      </c>
      <c r="I759" s="94">
        <v>0</v>
      </c>
      <c r="J759" s="94">
        <v>0</v>
      </c>
      <c r="K759" s="94">
        <v>3281</v>
      </c>
      <c r="L759" s="94">
        <v>0</v>
      </c>
    </row>
    <row r="760" spans="1:12">
      <c r="A760" s="57" t="s">
        <v>436</v>
      </c>
      <c r="B760" s="60" t="s">
        <v>437</v>
      </c>
      <c r="C760" s="7">
        <v>0</v>
      </c>
      <c r="D760" s="94">
        <v>0</v>
      </c>
      <c r="E760" s="94">
        <v>0</v>
      </c>
      <c r="F760" s="94">
        <v>0</v>
      </c>
      <c r="G760" s="94">
        <v>0</v>
      </c>
      <c r="H760" s="94">
        <v>0</v>
      </c>
      <c r="I760" s="94">
        <v>0</v>
      </c>
      <c r="J760" s="94">
        <v>0</v>
      </c>
      <c r="K760" s="94">
        <v>0</v>
      </c>
      <c r="L760" s="94">
        <v>0</v>
      </c>
    </row>
    <row r="761" spans="1:12">
      <c r="A761" s="57" t="s">
        <v>438</v>
      </c>
      <c r="B761" s="60" t="s">
        <v>439</v>
      </c>
      <c r="C761" s="7">
        <v>0</v>
      </c>
      <c r="D761" s="94">
        <v>0</v>
      </c>
      <c r="E761" s="94">
        <v>0</v>
      </c>
      <c r="F761" s="94">
        <v>0</v>
      </c>
      <c r="G761" s="94">
        <v>0</v>
      </c>
      <c r="H761" s="94">
        <v>0</v>
      </c>
      <c r="I761" s="94">
        <v>0</v>
      </c>
      <c r="J761" s="94">
        <v>0</v>
      </c>
      <c r="K761" s="94">
        <v>0</v>
      </c>
      <c r="L761" s="94">
        <v>0</v>
      </c>
    </row>
    <row r="762" spans="1:12">
      <c r="A762" s="61" t="s">
        <v>440</v>
      </c>
      <c r="B762" s="62" t="s">
        <v>441</v>
      </c>
      <c r="C762" s="7">
        <v>0</v>
      </c>
      <c r="D762" s="94">
        <v>0</v>
      </c>
      <c r="E762" s="94">
        <v>0</v>
      </c>
      <c r="F762" s="94">
        <v>0</v>
      </c>
      <c r="G762" s="94">
        <v>0</v>
      </c>
      <c r="H762" s="94">
        <v>0</v>
      </c>
      <c r="I762" s="94">
        <v>0</v>
      </c>
      <c r="J762" s="94">
        <v>0</v>
      </c>
      <c r="K762" s="94">
        <v>0</v>
      </c>
      <c r="L762" s="94">
        <v>0</v>
      </c>
    </row>
    <row r="763" spans="1:12">
      <c r="A763" s="61" t="s">
        <v>442</v>
      </c>
      <c r="B763" s="62" t="s">
        <v>443</v>
      </c>
      <c r="C763" s="7">
        <v>0</v>
      </c>
      <c r="D763" s="94">
        <v>0</v>
      </c>
      <c r="E763" s="94">
        <v>0</v>
      </c>
      <c r="F763" s="94">
        <v>0</v>
      </c>
      <c r="G763" s="94">
        <v>0</v>
      </c>
      <c r="H763" s="94">
        <v>0</v>
      </c>
      <c r="I763" s="94">
        <v>0</v>
      </c>
      <c r="J763" s="94">
        <v>0</v>
      </c>
      <c r="K763" s="94">
        <v>0</v>
      </c>
      <c r="L763" s="94">
        <v>0</v>
      </c>
    </row>
    <row r="764" spans="1:12">
      <c r="A764" s="61" t="s">
        <v>444</v>
      </c>
      <c r="B764" s="62" t="s">
        <v>340</v>
      </c>
      <c r="C764" s="7">
        <v>0</v>
      </c>
      <c r="D764" s="94">
        <v>0</v>
      </c>
      <c r="E764" s="94">
        <v>0</v>
      </c>
      <c r="F764" s="94">
        <v>0</v>
      </c>
      <c r="G764" s="94">
        <v>0</v>
      </c>
      <c r="H764" s="94">
        <v>0</v>
      </c>
      <c r="I764" s="94">
        <v>0</v>
      </c>
      <c r="J764" s="94">
        <v>0</v>
      </c>
      <c r="K764" s="94">
        <v>0</v>
      </c>
      <c r="L764" s="94">
        <v>0</v>
      </c>
    </row>
    <row r="765" spans="1:12">
      <c r="A765" s="85" t="s">
        <v>445</v>
      </c>
      <c r="B765" s="86" t="s">
        <v>446</v>
      </c>
      <c r="C765" s="7">
        <v>0</v>
      </c>
      <c r="D765" s="94">
        <v>0</v>
      </c>
      <c r="E765" s="94">
        <v>0</v>
      </c>
      <c r="F765" s="94">
        <v>0</v>
      </c>
      <c r="G765" s="94">
        <v>0</v>
      </c>
      <c r="H765" s="94">
        <v>0</v>
      </c>
      <c r="I765" s="94">
        <v>0</v>
      </c>
      <c r="J765" s="94">
        <v>0</v>
      </c>
      <c r="K765" s="94">
        <v>0</v>
      </c>
      <c r="L765" s="94">
        <v>0</v>
      </c>
    </row>
    <row r="766" spans="1:12">
      <c r="A766" s="87" t="s">
        <v>447</v>
      </c>
      <c r="B766" s="62" t="s">
        <v>448</v>
      </c>
      <c r="C766" s="7">
        <v>0</v>
      </c>
      <c r="D766" s="94">
        <v>0</v>
      </c>
      <c r="E766" s="94">
        <v>0</v>
      </c>
      <c r="F766" s="94">
        <v>0</v>
      </c>
      <c r="G766" s="94">
        <v>0</v>
      </c>
      <c r="H766" s="94">
        <v>0</v>
      </c>
      <c r="I766" s="94">
        <v>0</v>
      </c>
      <c r="J766" s="94">
        <v>0</v>
      </c>
      <c r="K766" s="94">
        <v>0</v>
      </c>
      <c r="L766" s="94">
        <v>0</v>
      </c>
    </row>
    <row r="767" spans="1:12">
      <c r="A767" s="57" t="s">
        <v>449</v>
      </c>
      <c r="B767" s="60" t="s">
        <v>450</v>
      </c>
      <c r="C767" s="7">
        <v>0</v>
      </c>
      <c r="D767" s="94">
        <v>0</v>
      </c>
      <c r="E767" s="94">
        <v>0</v>
      </c>
      <c r="F767" s="94">
        <v>0</v>
      </c>
      <c r="G767" s="94">
        <v>0</v>
      </c>
      <c r="H767" s="94">
        <v>0</v>
      </c>
      <c r="I767" s="94">
        <v>0</v>
      </c>
      <c r="J767" s="94">
        <v>0</v>
      </c>
      <c r="K767" s="94">
        <v>0</v>
      </c>
      <c r="L767" s="94">
        <v>0</v>
      </c>
    </row>
    <row r="768" spans="1:12">
      <c r="A768" s="85" t="s">
        <v>451</v>
      </c>
      <c r="B768" s="86" t="s">
        <v>452</v>
      </c>
      <c r="C768" s="7">
        <v>0</v>
      </c>
      <c r="D768" s="94">
        <v>0</v>
      </c>
      <c r="E768" s="94">
        <v>0</v>
      </c>
      <c r="F768" s="94">
        <v>0</v>
      </c>
      <c r="G768" s="94">
        <v>0</v>
      </c>
      <c r="H768" s="94">
        <v>0</v>
      </c>
      <c r="I768" s="94">
        <v>0</v>
      </c>
      <c r="J768" s="94">
        <v>0</v>
      </c>
      <c r="K768" s="94">
        <v>0</v>
      </c>
      <c r="L768" s="94">
        <v>0</v>
      </c>
    </row>
    <row r="769" spans="1:12">
      <c r="A769" s="85" t="s">
        <v>453</v>
      </c>
      <c r="B769" s="86" t="s">
        <v>454</v>
      </c>
      <c r="C769" s="7">
        <v>0</v>
      </c>
      <c r="D769" s="94">
        <v>0</v>
      </c>
      <c r="E769" s="94">
        <v>0</v>
      </c>
      <c r="F769" s="94">
        <v>0</v>
      </c>
      <c r="G769" s="94">
        <v>0</v>
      </c>
      <c r="H769" s="94">
        <v>0</v>
      </c>
      <c r="I769" s="94">
        <v>0</v>
      </c>
      <c r="J769" s="94">
        <v>0</v>
      </c>
      <c r="K769" s="94">
        <v>0</v>
      </c>
      <c r="L769" s="94">
        <v>0</v>
      </c>
    </row>
    <row r="770" spans="1:12">
      <c r="A770" s="85" t="s">
        <v>455</v>
      </c>
      <c r="B770" s="86" t="s">
        <v>456</v>
      </c>
      <c r="C770" s="7">
        <v>0</v>
      </c>
      <c r="D770" s="94">
        <v>0</v>
      </c>
      <c r="E770" s="94">
        <v>0</v>
      </c>
      <c r="F770" s="94">
        <v>0</v>
      </c>
      <c r="G770" s="94">
        <v>0</v>
      </c>
      <c r="H770" s="94">
        <v>0</v>
      </c>
      <c r="I770" s="94">
        <v>0</v>
      </c>
      <c r="J770" s="94">
        <v>0</v>
      </c>
      <c r="K770" s="94">
        <v>0</v>
      </c>
      <c r="L770" s="94">
        <v>0</v>
      </c>
    </row>
    <row r="771" spans="1:12">
      <c r="A771" s="85" t="s">
        <v>457</v>
      </c>
      <c r="B771" s="86" t="s">
        <v>458</v>
      </c>
      <c r="C771" s="7">
        <v>0</v>
      </c>
      <c r="D771" s="94">
        <v>0</v>
      </c>
      <c r="E771" s="94">
        <v>0</v>
      </c>
      <c r="F771" s="94">
        <v>0</v>
      </c>
      <c r="G771" s="94">
        <v>0</v>
      </c>
      <c r="H771" s="94">
        <v>0</v>
      </c>
      <c r="I771" s="94">
        <v>0</v>
      </c>
      <c r="J771" s="94">
        <v>0</v>
      </c>
      <c r="K771" s="94">
        <v>0</v>
      </c>
      <c r="L771" s="94">
        <v>0</v>
      </c>
    </row>
    <row r="772" spans="1:12">
      <c r="A772" s="57" t="s">
        <v>459</v>
      </c>
      <c r="B772" s="60" t="s">
        <v>460</v>
      </c>
      <c r="C772" s="7">
        <v>0</v>
      </c>
      <c r="D772" s="94">
        <v>0</v>
      </c>
      <c r="E772" s="94">
        <v>0</v>
      </c>
      <c r="F772" s="94">
        <v>0</v>
      </c>
      <c r="G772" s="94">
        <v>0</v>
      </c>
      <c r="H772" s="94">
        <v>0</v>
      </c>
      <c r="I772" s="94">
        <v>0</v>
      </c>
      <c r="J772" s="94">
        <v>0</v>
      </c>
      <c r="K772" s="94">
        <v>0</v>
      </c>
      <c r="L772" s="94">
        <v>0</v>
      </c>
    </row>
    <row r="773" spans="1:12" ht="25.5">
      <c r="A773" s="57" t="s">
        <v>461</v>
      </c>
      <c r="B773" s="60" t="s">
        <v>462</v>
      </c>
      <c r="C773" s="7">
        <v>0</v>
      </c>
      <c r="D773" s="94">
        <v>0</v>
      </c>
      <c r="E773" s="94">
        <v>0</v>
      </c>
      <c r="F773" s="94">
        <v>0</v>
      </c>
      <c r="G773" s="94">
        <v>0</v>
      </c>
      <c r="H773" s="94">
        <v>0</v>
      </c>
      <c r="I773" s="94">
        <v>0</v>
      </c>
      <c r="J773" s="94">
        <v>0</v>
      </c>
      <c r="K773" s="94">
        <v>0</v>
      </c>
      <c r="L773" s="94">
        <v>0</v>
      </c>
    </row>
    <row r="774" spans="1:12">
      <c r="A774" s="57" t="s">
        <v>463</v>
      </c>
      <c r="B774" s="82" t="s">
        <v>237</v>
      </c>
      <c r="C774" s="7">
        <v>0</v>
      </c>
      <c r="D774" s="94">
        <v>0</v>
      </c>
      <c r="E774" s="94">
        <v>0</v>
      </c>
      <c r="F774" s="94">
        <v>0</v>
      </c>
      <c r="G774" s="94">
        <v>0</v>
      </c>
      <c r="H774" s="94">
        <v>0</v>
      </c>
      <c r="I774" s="94">
        <v>1785862.2051000001</v>
      </c>
      <c r="J774" s="94">
        <v>21332343.933600001</v>
      </c>
      <c r="K774" s="94">
        <v>79951296.391640037</v>
      </c>
      <c r="L774" s="94">
        <v>87403339.183103129</v>
      </c>
    </row>
    <row r="775" spans="1:12">
      <c r="A775" s="57" t="s">
        <v>464</v>
      </c>
      <c r="B775" s="60" t="s">
        <v>465</v>
      </c>
      <c r="C775" s="7">
        <v>0</v>
      </c>
      <c r="D775" s="94">
        <v>0</v>
      </c>
      <c r="E775" s="94">
        <v>0</v>
      </c>
      <c r="F775" s="94">
        <v>0</v>
      </c>
      <c r="G775" s="94">
        <v>0</v>
      </c>
      <c r="H775" s="94">
        <v>0</v>
      </c>
      <c r="I775" s="94">
        <v>0</v>
      </c>
      <c r="J775" s="94">
        <v>0</v>
      </c>
      <c r="K775" s="94">
        <v>0</v>
      </c>
      <c r="L775" s="94">
        <v>0</v>
      </c>
    </row>
    <row r="776" spans="1:12" ht="25.5">
      <c r="A776" s="61" t="s">
        <v>466</v>
      </c>
      <c r="B776" s="62" t="s">
        <v>467</v>
      </c>
      <c r="C776" s="7">
        <v>0</v>
      </c>
      <c r="D776" s="94">
        <v>0</v>
      </c>
      <c r="E776" s="94">
        <v>0</v>
      </c>
      <c r="F776" s="94">
        <v>0</v>
      </c>
      <c r="G776" s="94">
        <v>0</v>
      </c>
      <c r="H776" s="94">
        <v>0</v>
      </c>
      <c r="I776" s="94">
        <v>0</v>
      </c>
      <c r="J776" s="94">
        <v>0</v>
      </c>
      <c r="K776" s="94">
        <v>0</v>
      </c>
      <c r="L776" s="94">
        <v>0</v>
      </c>
    </row>
    <row r="777" spans="1:12">
      <c r="A777" s="61" t="s">
        <v>468</v>
      </c>
      <c r="B777" s="62" t="s">
        <v>469</v>
      </c>
      <c r="C777" s="7">
        <v>0</v>
      </c>
      <c r="D777" s="94">
        <v>0</v>
      </c>
      <c r="E777" s="94">
        <v>0</v>
      </c>
      <c r="F777" s="94">
        <v>0</v>
      </c>
      <c r="G777" s="94">
        <v>0</v>
      </c>
      <c r="H777" s="94">
        <v>0</v>
      </c>
      <c r="I777" s="94">
        <v>0</v>
      </c>
      <c r="J777" s="94">
        <v>0</v>
      </c>
      <c r="K777" s="94">
        <v>0</v>
      </c>
      <c r="L777" s="94">
        <v>0</v>
      </c>
    </row>
    <row r="778" spans="1:12">
      <c r="A778" s="61" t="s">
        <v>470</v>
      </c>
      <c r="B778" s="62" t="s">
        <v>471</v>
      </c>
      <c r="C778" s="7">
        <v>0</v>
      </c>
      <c r="D778" s="94">
        <v>0</v>
      </c>
      <c r="E778" s="94">
        <v>0</v>
      </c>
      <c r="F778" s="94">
        <v>0</v>
      </c>
      <c r="G778" s="94">
        <v>0</v>
      </c>
      <c r="H778" s="94">
        <v>0</v>
      </c>
      <c r="I778" s="94">
        <v>0</v>
      </c>
      <c r="J778" s="94">
        <v>0</v>
      </c>
      <c r="K778" s="94">
        <v>0</v>
      </c>
      <c r="L778" s="94">
        <v>0</v>
      </c>
    </row>
    <row r="779" spans="1:12" ht="25.5">
      <c r="A779" s="61" t="s">
        <v>472</v>
      </c>
      <c r="B779" s="62" t="s">
        <v>473</v>
      </c>
      <c r="C779" s="7">
        <v>0</v>
      </c>
      <c r="D779" s="94">
        <v>0</v>
      </c>
      <c r="E779" s="94">
        <v>0</v>
      </c>
      <c r="F779" s="94">
        <v>0</v>
      </c>
      <c r="G779" s="94">
        <v>0</v>
      </c>
      <c r="H779" s="94">
        <v>0</v>
      </c>
      <c r="I779" s="94">
        <v>0</v>
      </c>
      <c r="J779" s="94">
        <v>0</v>
      </c>
      <c r="K779" s="94">
        <v>0</v>
      </c>
      <c r="L779" s="94">
        <v>0</v>
      </c>
    </row>
    <row r="780" spans="1:12">
      <c r="A780" s="57" t="s">
        <v>474</v>
      </c>
      <c r="B780" s="88" t="s">
        <v>475</v>
      </c>
      <c r="C780" s="7">
        <v>0</v>
      </c>
      <c r="D780" s="94">
        <v>0</v>
      </c>
      <c r="E780" s="94">
        <v>0</v>
      </c>
      <c r="F780" s="94">
        <v>0</v>
      </c>
      <c r="G780" s="94">
        <v>0</v>
      </c>
      <c r="H780" s="94">
        <v>0</v>
      </c>
      <c r="I780" s="94">
        <v>1702505.9700000002</v>
      </c>
      <c r="J780" s="94">
        <v>21308153.868000001</v>
      </c>
      <c r="K780" s="94">
        <v>79951296.391640037</v>
      </c>
      <c r="L780" s="94">
        <v>87403339.183103129</v>
      </c>
    </row>
    <row r="781" spans="1:12" ht="25.5">
      <c r="A781" s="61" t="s">
        <v>476</v>
      </c>
      <c r="B781" s="62" t="s">
        <v>477</v>
      </c>
      <c r="C781" s="7">
        <v>0</v>
      </c>
      <c r="D781" s="94">
        <v>0</v>
      </c>
      <c r="E781" s="94">
        <v>0</v>
      </c>
      <c r="F781" s="94">
        <v>0</v>
      </c>
      <c r="G781" s="94">
        <v>0</v>
      </c>
      <c r="H781" s="94">
        <v>0</v>
      </c>
      <c r="I781" s="94">
        <v>1702505.9700000002</v>
      </c>
      <c r="J781" s="94">
        <v>18508735.368000001</v>
      </c>
      <c r="K781" s="94">
        <v>79130805.391640037</v>
      </c>
      <c r="L781" s="94">
        <v>86105371.453103125</v>
      </c>
    </row>
    <row r="782" spans="1:12" ht="25.5">
      <c r="A782" s="61" t="s">
        <v>478</v>
      </c>
      <c r="B782" s="62" t="s">
        <v>479</v>
      </c>
      <c r="C782" s="7">
        <v>0</v>
      </c>
      <c r="D782" s="94">
        <v>0</v>
      </c>
      <c r="E782" s="94">
        <v>0</v>
      </c>
      <c r="F782" s="94">
        <v>0</v>
      </c>
      <c r="G782" s="94">
        <v>0</v>
      </c>
      <c r="H782" s="94">
        <v>0</v>
      </c>
      <c r="I782" s="94">
        <v>0</v>
      </c>
      <c r="J782" s="94">
        <v>2799418.5</v>
      </c>
      <c r="K782" s="94">
        <v>820491</v>
      </c>
      <c r="L782" s="94">
        <v>1297967.73</v>
      </c>
    </row>
    <row r="783" spans="1:12" ht="25.5">
      <c r="A783" s="57" t="s">
        <v>480</v>
      </c>
      <c r="B783" s="88" t="s">
        <v>481</v>
      </c>
      <c r="C783" s="7">
        <v>0</v>
      </c>
      <c r="D783" s="94">
        <v>0</v>
      </c>
      <c r="E783" s="94">
        <v>0</v>
      </c>
      <c r="F783" s="94">
        <v>0</v>
      </c>
      <c r="G783" s="94">
        <v>0</v>
      </c>
      <c r="H783" s="94">
        <v>0</v>
      </c>
      <c r="I783" s="94">
        <v>83356.235100000005</v>
      </c>
      <c r="J783" s="94">
        <v>24190.065599999998</v>
      </c>
      <c r="K783" s="94">
        <v>0</v>
      </c>
      <c r="L783" s="94">
        <v>0</v>
      </c>
    </row>
    <row r="784" spans="1:12" ht="25.5">
      <c r="A784" s="57" t="s">
        <v>482</v>
      </c>
      <c r="B784" s="82" t="s">
        <v>483</v>
      </c>
      <c r="C784" s="7">
        <v>0</v>
      </c>
      <c r="D784" s="94">
        <v>0</v>
      </c>
      <c r="E784" s="94">
        <v>0</v>
      </c>
      <c r="F784" s="94">
        <v>0</v>
      </c>
      <c r="G784" s="94">
        <v>0</v>
      </c>
      <c r="H784" s="94">
        <v>0</v>
      </c>
      <c r="I784" s="94">
        <v>0</v>
      </c>
      <c r="J784" s="94">
        <v>15373474.340866666</v>
      </c>
      <c r="K784" s="94">
        <v>27648021.596499998</v>
      </c>
      <c r="L784" s="94">
        <v>54138725.547200009</v>
      </c>
    </row>
    <row r="785" spans="1:12" ht="25.5">
      <c r="A785" s="57" t="s">
        <v>484</v>
      </c>
      <c r="B785" s="60" t="s">
        <v>485</v>
      </c>
      <c r="C785" s="7">
        <v>0</v>
      </c>
      <c r="D785" s="94">
        <v>0</v>
      </c>
      <c r="E785" s="94">
        <v>0</v>
      </c>
      <c r="F785" s="94">
        <v>0</v>
      </c>
      <c r="G785" s="94">
        <v>0</v>
      </c>
      <c r="H785" s="94">
        <v>0</v>
      </c>
      <c r="I785" s="94">
        <v>0</v>
      </c>
      <c r="J785" s="94">
        <v>15370091.340866666</v>
      </c>
      <c r="K785" s="94">
        <v>27648021.596499998</v>
      </c>
      <c r="L785" s="94">
        <v>54138725.547200009</v>
      </c>
    </row>
    <row r="786" spans="1:12">
      <c r="A786" s="57" t="s">
        <v>486</v>
      </c>
      <c r="B786" s="60" t="s">
        <v>487</v>
      </c>
      <c r="C786" s="7">
        <v>0</v>
      </c>
      <c r="D786" s="94">
        <v>0</v>
      </c>
      <c r="E786" s="94">
        <v>0</v>
      </c>
      <c r="F786" s="94">
        <v>0</v>
      </c>
      <c r="G786" s="94">
        <v>0</v>
      </c>
      <c r="H786" s="94">
        <v>0</v>
      </c>
      <c r="I786" s="94">
        <v>0</v>
      </c>
      <c r="J786" s="94">
        <v>3383</v>
      </c>
      <c r="K786" s="94">
        <v>0</v>
      </c>
      <c r="L786" s="94">
        <v>0</v>
      </c>
    </row>
    <row r="787" spans="1:12">
      <c r="A787" s="57" t="s">
        <v>488</v>
      </c>
      <c r="B787" s="60" t="s">
        <v>489</v>
      </c>
      <c r="C787" s="7">
        <v>0</v>
      </c>
      <c r="D787" s="94">
        <v>0</v>
      </c>
      <c r="E787" s="94">
        <v>0</v>
      </c>
      <c r="F787" s="94">
        <v>0</v>
      </c>
      <c r="G787" s="94">
        <v>0</v>
      </c>
      <c r="H787" s="94">
        <v>0</v>
      </c>
      <c r="I787" s="94">
        <v>0</v>
      </c>
      <c r="J787" s="94">
        <v>0</v>
      </c>
      <c r="K787" s="94">
        <v>0</v>
      </c>
      <c r="L787" s="94">
        <v>0</v>
      </c>
    </row>
    <row r="788" spans="1:12">
      <c r="A788" s="57" t="s">
        <v>490</v>
      </c>
      <c r="B788" s="60" t="s">
        <v>491</v>
      </c>
      <c r="C788" s="7">
        <v>0</v>
      </c>
      <c r="D788" s="94">
        <v>0</v>
      </c>
      <c r="E788" s="94">
        <v>0</v>
      </c>
      <c r="F788" s="94">
        <v>0</v>
      </c>
      <c r="G788" s="94">
        <v>0</v>
      </c>
      <c r="H788" s="94">
        <v>0</v>
      </c>
      <c r="I788" s="94">
        <v>0</v>
      </c>
      <c r="J788" s="94">
        <v>0</v>
      </c>
      <c r="K788" s="94">
        <v>0</v>
      </c>
      <c r="L788" s="94">
        <v>0</v>
      </c>
    </row>
    <row r="789" spans="1:12">
      <c r="A789" s="57" t="s">
        <v>492</v>
      </c>
      <c r="B789" s="60" t="s">
        <v>493</v>
      </c>
      <c r="C789" s="7">
        <v>0</v>
      </c>
      <c r="D789" s="94">
        <v>0</v>
      </c>
      <c r="E789" s="94">
        <v>0</v>
      </c>
      <c r="F789" s="94">
        <v>0</v>
      </c>
      <c r="G789" s="94">
        <v>0</v>
      </c>
      <c r="H789" s="94">
        <v>0</v>
      </c>
      <c r="I789" s="94">
        <v>0</v>
      </c>
      <c r="J789" s="94">
        <v>0</v>
      </c>
      <c r="K789" s="94">
        <v>0</v>
      </c>
      <c r="L789" s="94">
        <v>0</v>
      </c>
    </row>
    <row r="790" spans="1:12" ht="38.25">
      <c r="A790" s="57" t="s">
        <v>494</v>
      </c>
      <c r="B790" s="60" t="s">
        <v>495</v>
      </c>
      <c r="C790" s="7">
        <v>0</v>
      </c>
      <c r="D790" s="94">
        <v>0</v>
      </c>
      <c r="E790" s="94">
        <v>0</v>
      </c>
      <c r="F790" s="94">
        <v>0</v>
      </c>
      <c r="G790" s="94">
        <v>0</v>
      </c>
      <c r="H790" s="94">
        <v>0</v>
      </c>
      <c r="I790" s="94">
        <v>0</v>
      </c>
      <c r="J790" s="94">
        <v>0</v>
      </c>
      <c r="K790" s="94">
        <v>0</v>
      </c>
      <c r="L790" s="94">
        <v>0</v>
      </c>
    </row>
    <row r="791" spans="1:12" ht="25.5">
      <c r="A791" s="57" t="s">
        <v>496</v>
      </c>
      <c r="B791" s="60" t="s">
        <v>497</v>
      </c>
      <c r="C791" s="7">
        <v>0</v>
      </c>
      <c r="D791" s="94">
        <v>0</v>
      </c>
      <c r="E791" s="94">
        <v>0</v>
      </c>
      <c r="F791" s="94">
        <v>0</v>
      </c>
      <c r="G791" s="94">
        <v>0</v>
      </c>
      <c r="H791" s="94">
        <v>0</v>
      </c>
      <c r="I791" s="94">
        <v>0</v>
      </c>
      <c r="J791" s="94">
        <v>0</v>
      </c>
      <c r="K791" s="94">
        <v>0</v>
      </c>
      <c r="L791" s="94">
        <v>0</v>
      </c>
    </row>
    <row r="792" spans="1:12">
      <c r="A792" s="57" t="s">
        <v>498</v>
      </c>
      <c r="B792" s="82" t="s">
        <v>499</v>
      </c>
      <c r="C792" s="7" t="e">
        <v>#REF!</v>
      </c>
      <c r="D792" s="94" t="e">
        <v>#REF!</v>
      </c>
      <c r="E792" s="94" t="e">
        <v>#REF!</v>
      </c>
      <c r="F792" s="94" t="e">
        <v>#REF!</v>
      </c>
      <c r="G792" s="94" t="e">
        <v>#REF!</v>
      </c>
      <c r="H792" s="94" t="e">
        <v>#REF!</v>
      </c>
      <c r="I792" s="94" t="e">
        <v>#REF!</v>
      </c>
      <c r="J792" s="94" t="e">
        <v>#REF!</v>
      </c>
      <c r="K792" s="94" t="e">
        <v>#REF!</v>
      </c>
      <c r="L792" s="94" t="e">
        <v>#REF!</v>
      </c>
    </row>
    <row r="793" spans="1:12" ht="25.5">
      <c r="A793" s="89" t="s">
        <v>500</v>
      </c>
      <c r="B793" s="90" t="s">
        <v>501</v>
      </c>
      <c r="C793" s="7">
        <v>2362300</v>
      </c>
      <c r="D793" s="94">
        <v>2634600</v>
      </c>
      <c r="E793" s="94">
        <v>2842733.4</v>
      </c>
      <c r="F793" s="94">
        <v>5394726</v>
      </c>
      <c r="G793" s="94">
        <v>3305425.2252399996</v>
      </c>
      <c r="H793" s="94">
        <v>0</v>
      </c>
      <c r="I793" s="94">
        <v>0</v>
      </c>
      <c r="J793" s="94">
        <v>0</v>
      </c>
      <c r="K793" s="94">
        <v>0</v>
      </c>
      <c r="L793" s="94">
        <v>0</v>
      </c>
    </row>
    <row r="794" spans="1:12">
      <c r="A794" s="57">
        <v>777</v>
      </c>
      <c r="B794" s="58" t="s">
        <v>277</v>
      </c>
      <c r="C794" s="7">
        <v>0</v>
      </c>
      <c r="D794" s="94">
        <v>0</v>
      </c>
      <c r="E794" s="94">
        <v>0</v>
      </c>
      <c r="F794" s="94">
        <v>0</v>
      </c>
      <c r="G794" s="94">
        <v>0</v>
      </c>
      <c r="H794" s="94">
        <v>0</v>
      </c>
      <c r="I794" s="94">
        <v>0</v>
      </c>
      <c r="J794" s="94">
        <v>0</v>
      </c>
      <c r="K794" s="94">
        <v>0</v>
      </c>
      <c r="L794" s="94">
        <v>0</v>
      </c>
    </row>
    <row r="795" spans="1:12">
      <c r="A795" s="57"/>
      <c r="B795" s="58"/>
      <c r="C795" s="7">
        <v>381388340.67023003</v>
      </c>
      <c r="D795" s="94">
        <v>465175279.34509128</v>
      </c>
      <c r="E795" s="94">
        <v>562530286.84743392</v>
      </c>
      <c r="F795" s="94">
        <v>655439999.30108547</v>
      </c>
      <c r="G795" s="94">
        <v>775237671.69628477</v>
      </c>
      <c r="H795" s="94">
        <v>849283504.98884678</v>
      </c>
      <c r="I795" s="94">
        <v>1010243163.4681001</v>
      </c>
      <c r="J795" s="94">
        <v>1219906937.4536242</v>
      </c>
      <c r="K795" s="94">
        <v>1467140314.3338397</v>
      </c>
      <c r="L795" s="94">
        <v>1741821139.3875067</v>
      </c>
    </row>
    <row r="796" spans="1:12">
      <c r="A796" s="69"/>
      <c r="B796" s="82"/>
      <c r="C796" s="7">
        <v>0.73126093866185216</v>
      </c>
      <c r="D796" s="94">
        <v>0.7149239876228578</v>
      </c>
      <c r="E796" s="94">
        <v>0.77608159829686618</v>
      </c>
      <c r="F796" s="94">
        <v>0.7840717849789185</v>
      </c>
      <c r="G796" s="94">
        <v>0.7765701911111621</v>
      </c>
      <c r="H796" s="94">
        <v>0.73241335180076184</v>
      </c>
      <c r="I796" s="94">
        <v>0.7285785352008386</v>
      </c>
      <c r="J796" s="94">
        <v>0.7344166243933371</v>
      </c>
      <c r="K796" s="94">
        <v>0.80678306447574588</v>
      </c>
      <c r="L796" s="94">
        <v>0.82233248058799824</v>
      </c>
    </row>
    <row r="797" spans="1:12">
      <c r="A797" s="91"/>
      <c r="B797" s="92" t="s">
        <v>502</v>
      </c>
      <c r="C797" s="7">
        <v>381388340.67023003</v>
      </c>
      <c r="D797" s="94">
        <v>465175279.34509128</v>
      </c>
      <c r="E797" s="94">
        <v>562530286.84743392</v>
      </c>
      <c r="F797" s="94">
        <v>655439999.30108547</v>
      </c>
      <c r="G797" s="94">
        <v>775237671.69628477</v>
      </c>
      <c r="H797" s="94">
        <v>849283504.98884678</v>
      </c>
      <c r="I797" s="94">
        <v>1010243163.4681001</v>
      </c>
      <c r="J797" s="94">
        <v>1219906937.4536242</v>
      </c>
      <c r="K797" s="94">
        <v>1467140314.3338397</v>
      </c>
      <c r="L797" s="94">
        <v>1741821139.3875067</v>
      </c>
    </row>
    <row r="798" spans="1:12">
      <c r="A798" s="5"/>
      <c r="B798" s="23"/>
      <c r="C798" s="7"/>
      <c r="D798" s="94"/>
      <c r="E798" s="94"/>
      <c r="F798" s="94"/>
      <c r="G798" s="94"/>
      <c r="H798" s="94"/>
      <c r="I798" s="94"/>
      <c r="J798" s="94"/>
      <c r="K798" s="94"/>
      <c r="L798" s="94"/>
    </row>
    <row r="799" spans="1:12">
      <c r="A799" s="5"/>
      <c r="B799" s="23"/>
      <c r="C799" s="7"/>
      <c r="D799" s="94"/>
      <c r="E799" s="94"/>
      <c r="F799" s="94"/>
      <c r="G799" s="94"/>
      <c r="H799" s="94"/>
      <c r="I799" s="94"/>
      <c r="J799" s="94"/>
      <c r="K799" s="94"/>
      <c r="L799" s="94"/>
    </row>
    <row r="800" spans="1:12">
      <c r="A800" s="5"/>
      <c r="B800" s="55" t="s">
        <v>282</v>
      </c>
      <c r="C800" s="56" t="s">
        <v>281</v>
      </c>
      <c r="D800" s="94" t="s">
        <v>281</v>
      </c>
      <c r="E800" s="94" t="s">
        <v>281</v>
      </c>
      <c r="F800" s="94" t="s">
        <v>281</v>
      </c>
      <c r="G800" s="94" t="s">
        <v>281</v>
      </c>
      <c r="H800" s="94" t="s">
        <v>281</v>
      </c>
      <c r="I800" s="94" t="s">
        <v>281</v>
      </c>
      <c r="J800" s="94" t="s">
        <v>281</v>
      </c>
      <c r="K800" s="94" t="s">
        <v>281</v>
      </c>
      <c r="L800" s="94" t="s">
        <v>281</v>
      </c>
    </row>
    <row r="801" spans="1:12">
      <c r="A801" s="57" t="s">
        <v>283</v>
      </c>
      <c r="B801" s="75" t="s">
        <v>284</v>
      </c>
      <c r="C801" s="7">
        <v>568447</v>
      </c>
      <c r="D801" s="94">
        <v>2214106</v>
      </c>
      <c r="E801" s="94">
        <v>2294760</v>
      </c>
      <c r="F801" s="94">
        <v>2400021.7999999998</v>
      </c>
      <c r="G801" s="94">
        <v>2367423.1333333338</v>
      </c>
      <c r="H801" s="94">
        <v>7282103.0180099998</v>
      </c>
      <c r="I801" s="94">
        <v>13753807.440659</v>
      </c>
      <c r="J801" s="94">
        <v>4633712.4445000002</v>
      </c>
      <c r="K801" s="94">
        <v>13706657.266156416</v>
      </c>
      <c r="L801" s="94">
        <v>3398621.6209916668</v>
      </c>
    </row>
    <row r="802" spans="1:12">
      <c r="A802" s="57" t="s">
        <v>285</v>
      </c>
      <c r="B802" s="60" t="s">
        <v>286</v>
      </c>
      <c r="C802" s="7">
        <v>568447</v>
      </c>
      <c r="D802" s="94">
        <v>2214106</v>
      </c>
      <c r="E802" s="94">
        <v>2294760</v>
      </c>
      <c r="F802" s="94">
        <v>2400021.7999999998</v>
      </c>
      <c r="G802" s="94">
        <v>2367423.1333333338</v>
      </c>
      <c r="H802" s="94">
        <v>6949983.8114999998</v>
      </c>
      <c r="I802" s="94">
        <v>11844324.318359999</v>
      </c>
      <c r="J802" s="94">
        <v>3146252.7191000003</v>
      </c>
      <c r="K802" s="94">
        <v>10721354.67748975</v>
      </c>
      <c r="L802" s="94">
        <v>2407913.424325</v>
      </c>
    </row>
    <row r="803" spans="1:12">
      <c r="A803" s="61" t="s">
        <v>287</v>
      </c>
      <c r="B803" s="62" t="s">
        <v>288</v>
      </c>
      <c r="C803" s="7">
        <v>0</v>
      </c>
      <c r="D803" s="94">
        <v>0</v>
      </c>
      <c r="E803" s="94">
        <v>0</v>
      </c>
      <c r="F803" s="94">
        <v>0</v>
      </c>
      <c r="G803" s="94">
        <v>0</v>
      </c>
      <c r="H803" s="94">
        <v>0</v>
      </c>
      <c r="I803" s="94">
        <v>0</v>
      </c>
      <c r="J803" s="94">
        <v>0</v>
      </c>
      <c r="K803" s="94">
        <v>0</v>
      </c>
      <c r="L803" s="94">
        <v>0</v>
      </c>
    </row>
    <row r="804" spans="1:12">
      <c r="A804" s="61" t="s">
        <v>289</v>
      </c>
      <c r="B804" s="76" t="s">
        <v>290</v>
      </c>
      <c r="C804" s="7">
        <v>0</v>
      </c>
      <c r="D804" s="94">
        <v>0</v>
      </c>
      <c r="E804" s="94">
        <v>0</v>
      </c>
      <c r="F804" s="94">
        <v>0</v>
      </c>
      <c r="G804" s="94">
        <v>0</v>
      </c>
      <c r="H804" s="94">
        <v>0</v>
      </c>
      <c r="I804" s="94">
        <v>0</v>
      </c>
      <c r="J804" s="94">
        <v>0</v>
      </c>
      <c r="K804" s="94">
        <v>0</v>
      </c>
      <c r="L804" s="94">
        <v>0</v>
      </c>
    </row>
    <row r="805" spans="1:12">
      <c r="A805" s="77" t="s">
        <v>291</v>
      </c>
      <c r="B805" s="78" t="s">
        <v>292</v>
      </c>
      <c r="C805" s="7">
        <v>0</v>
      </c>
      <c r="D805" s="94">
        <v>0</v>
      </c>
      <c r="E805" s="94">
        <v>0</v>
      </c>
      <c r="F805" s="94">
        <v>0</v>
      </c>
      <c r="G805" s="94">
        <v>0</v>
      </c>
      <c r="H805" s="94">
        <v>0</v>
      </c>
      <c r="I805" s="94">
        <v>0</v>
      </c>
      <c r="J805" s="94">
        <v>0</v>
      </c>
      <c r="K805" s="94">
        <v>0</v>
      </c>
      <c r="L805" s="94">
        <v>0</v>
      </c>
    </row>
    <row r="806" spans="1:12">
      <c r="A806" s="77" t="s">
        <v>293</v>
      </c>
      <c r="B806" s="78" t="s">
        <v>294</v>
      </c>
      <c r="C806" s="7">
        <v>0</v>
      </c>
      <c r="D806" s="94">
        <v>0</v>
      </c>
      <c r="E806" s="94">
        <v>0</v>
      </c>
      <c r="F806" s="94">
        <v>0</v>
      </c>
      <c r="G806" s="94">
        <v>0</v>
      </c>
      <c r="H806" s="94">
        <v>0</v>
      </c>
      <c r="I806" s="94">
        <v>0</v>
      </c>
      <c r="J806" s="94">
        <v>0</v>
      </c>
      <c r="K806" s="94">
        <v>0</v>
      </c>
      <c r="L806" s="94">
        <v>0</v>
      </c>
    </row>
    <row r="807" spans="1:12">
      <c r="A807" s="77" t="s">
        <v>295</v>
      </c>
      <c r="B807" s="78" t="s">
        <v>296</v>
      </c>
      <c r="C807" s="7">
        <v>0</v>
      </c>
      <c r="D807" s="94">
        <v>0</v>
      </c>
      <c r="E807" s="94">
        <v>0</v>
      </c>
      <c r="F807" s="94">
        <v>0</v>
      </c>
      <c r="G807" s="94">
        <v>0</v>
      </c>
      <c r="H807" s="94">
        <v>0</v>
      </c>
      <c r="I807" s="94">
        <v>0</v>
      </c>
      <c r="J807" s="94">
        <v>0</v>
      </c>
      <c r="K807" s="94">
        <v>0</v>
      </c>
      <c r="L807" s="94">
        <v>0</v>
      </c>
    </row>
    <row r="808" spans="1:12">
      <c r="A808" s="77" t="s">
        <v>297</v>
      </c>
      <c r="B808" s="78" t="s">
        <v>298</v>
      </c>
      <c r="C808" s="7">
        <v>0</v>
      </c>
      <c r="D808" s="94">
        <v>0</v>
      </c>
      <c r="E808" s="94">
        <v>0</v>
      </c>
      <c r="F808" s="94">
        <v>0</v>
      </c>
      <c r="G808" s="94">
        <v>0</v>
      </c>
      <c r="H808" s="94">
        <v>0</v>
      </c>
      <c r="I808" s="94">
        <v>0</v>
      </c>
      <c r="J808" s="94">
        <v>0</v>
      </c>
      <c r="K808" s="94">
        <v>0</v>
      </c>
      <c r="L808" s="94">
        <v>0</v>
      </c>
    </row>
    <row r="809" spans="1:12">
      <c r="A809" s="77" t="s">
        <v>299</v>
      </c>
      <c r="B809" s="78" t="s">
        <v>300</v>
      </c>
      <c r="C809" s="7">
        <v>0</v>
      </c>
      <c r="D809" s="94">
        <v>0</v>
      </c>
      <c r="E809" s="94">
        <v>0</v>
      </c>
      <c r="F809" s="94">
        <v>0</v>
      </c>
      <c r="G809" s="94">
        <v>0</v>
      </c>
      <c r="H809" s="94">
        <v>0</v>
      </c>
      <c r="I809" s="94">
        <v>0</v>
      </c>
      <c r="J809" s="94">
        <v>0</v>
      </c>
      <c r="K809" s="94">
        <v>0</v>
      </c>
      <c r="L809" s="94">
        <v>0</v>
      </c>
    </row>
    <row r="810" spans="1:12">
      <c r="A810" s="77" t="s">
        <v>301</v>
      </c>
      <c r="B810" s="78" t="s">
        <v>302</v>
      </c>
      <c r="C810" s="7">
        <v>0</v>
      </c>
      <c r="D810" s="94">
        <v>0</v>
      </c>
      <c r="E810" s="94">
        <v>0</v>
      </c>
      <c r="F810" s="94">
        <v>0</v>
      </c>
      <c r="G810" s="94">
        <v>0</v>
      </c>
      <c r="H810" s="94">
        <v>0</v>
      </c>
      <c r="I810" s="94">
        <v>0</v>
      </c>
      <c r="J810" s="94">
        <v>0</v>
      </c>
      <c r="K810" s="94">
        <v>0</v>
      </c>
      <c r="L810" s="94">
        <v>0</v>
      </c>
    </row>
    <row r="811" spans="1:12">
      <c r="A811" s="77" t="s">
        <v>303</v>
      </c>
      <c r="B811" s="78" t="s">
        <v>304</v>
      </c>
      <c r="C811" s="7">
        <v>0</v>
      </c>
      <c r="D811" s="94">
        <v>0</v>
      </c>
      <c r="E811" s="94">
        <v>0</v>
      </c>
      <c r="F811" s="94">
        <v>0</v>
      </c>
      <c r="G811" s="94">
        <v>0</v>
      </c>
      <c r="H811" s="94">
        <v>0</v>
      </c>
      <c r="I811" s="94">
        <v>0</v>
      </c>
      <c r="J811" s="94">
        <v>0</v>
      </c>
      <c r="K811" s="94">
        <v>0</v>
      </c>
      <c r="L811" s="94">
        <v>0</v>
      </c>
    </row>
    <row r="812" spans="1:12">
      <c r="A812" s="77" t="s">
        <v>305</v>
      </c>
      <c r="B812" s="78" t="s">
        <v>306</v>
      </c>
      <c r="C812" s="7">
        <v>0</v>
      </c>
      <c r="D812" s="94">
        <v>0</v>
      </c>
      <c r="E812" s="94">
        <v>0</v>
      </c>
      <c r="F812" s="94">
        <v>0</v>
      </c>
      <c r="G812" s="94">
        <v>0</v>
      </c>
      <c r="H812" s="94">
        <v>0</v>
      </c>
      <c r="I812" s="94">
        <v>0</v>
      </c>
      <c r="J812" s="94">
        <v>0</v>
      </c>
      <c r="K812" s="94">
        <v>0</v>
      </c>
      <c r="L812" s="94">
        <v>0</v>
      </c>
    </row>
    <row r="813" spans="1:12">
      <c r="A813" s="61" t="s">
        <v>307</v>
      </c>
      <c r="B813" s="62" t="s">
        <v>308</v>
      </c>
      <c r="C813" s="7">
        <v>0</v>
      </c>
      <c r="D813" s="94">
        <v>0</v>
      </c>
      <c r="E813" s="94">
        <v>0</v>
      </c>
      <c r="F813" s="94">
        <v>0</v>
      </c>
      <c r="G813" s="94">
        <v>0</v>
      </c>
      <c r="H813" s="94">
        <v>0</v>
      </c>
      <c r="I813" s="94">
        <v>0</v>
      </c>
      <c r="J813" s="94">
        <v>0</v>
      </c>
      <c r="K813" s="94">
        <v>0</v>
      </c>
      <c r="L813" s="94">
        <v>0</v>
      </c>
    </row>
    <row r="814" spans="1:12">
      <c r="A814" s="77" t="s">
        <v>309</v>
      </c>
      <c r="B814" s="78" t="s">
        <v>310</v>
      </c>
      <c r="C814" s="7">
        <v>0</v>
      </c>
      <c r="D814" s="94">
        <v>0</v>
      </c>
      <c r="E814" s="94">
        <v>0</v>
      </c>
      <c r="F814" s="94">
        <v>0</v>
      </c>
      <c r="G814" s="94">
        <v>0</v>
      </c>
      <c r="H814" s="94">
        <v>0</v>
      </c>
      <c r="I814" s="94">
        <v>0</v>
      </c>
      <c r="J814" s="94">
        <v>0</v>
      </c>
      <c r="K814" s="94">
        <v>0</v>
      </c>
      <c r="L814" s="94">
        <v>0</v>
      </c>
    </row>
    <row r="815" spans="1:12">
      <c r="A815" s="77" t="s">
        <v>311</v>
      </c>
      <c r="B815" s="78" t="s">
        <v>312</v>
      </c>
      <c r="C815" s="7">
        <v>0</v>
      </c>
      <c r="D815" s="94">
        <v>0</v>
      </c>
      <c r="E815" s="94">
        <v>0</v>
      </c>
      <c r="F815" s="94">
        <v>0</v>
      </c>
      <c r="G815" s="94">
        <v>0</v>
      </c>
      <c r="H815" s="94">
        <v>0</v>
      </c>
      <c r="I815" s="94">
        <v>0</v>
      </c>
      <c r="J815" s="94">
        <v>0</v>
      </c>
      <c r="K815" s="94">
        <v>0</v>
      </c>
      <c r="L815" s="94">
        <v>0</v>
      </c>
    </row>
    <row r="816" spans="1:12">
      <c r="A816" s="77" t="s">
        <v>313</v>
      </c>
      <c r="B816" s="78" t="s">
        <v>314</v>
      </c>
      <c r="C816" s="7">
        <v>0</v>
      </c>
      <c r="D816" s="94">
        <v>0</v>
      </c>
      <c r="E816" s="94">
        <v>0</v>
      </c>
      <c r="F816" s="94">
        <v>0</v>
      </c>
      <c r="G816" s="94">
        <v>0</v>
      </c>
      <c r="H816" s="94">
        <v>0</v>
      </c>
      <c r="I816" s="94">
        <v>0</v>
      </c>
      <c r="J816" s="94">
        <v>0</v>
      </c>
      <c r="K816" s="94">
        <v>0</v>
      </c>
      <c r="L816" s="94">
        <v>0</v>
      </c>
    </row>
    <row r="817" spans="1:12">
      <c r="A817" s="77" t="s">
        <v>315</v>
      </c>
      <c r="B817" s="78" t="s">
        <v>316</v>
      </c>
      <c r="C817" s="7">
        <v>0</v>
      </c>
      <c r="D817" s="94">
        <v>0</v>
      </c>
      <c r="E817" s="94">
        <v>0</v>
      </c>
      <c r="F817" s="94">
        <v>0</v>
      </c>
      <c r="G817" s="94">
        <v>0</v>
      </c>
      <c r="H817" s="94">
        <v>0</v>
      </c>
      <c r="I817" s="94">
        <v>0</v>
      </c>
      <c r="J817" s="94">
        <v>0</v>
      </c>
      <c r="K817" s="94">
        <v>0</v>
      </c>
      <c r="L817" s="94">
        <v>0</v>
      </c>
    </row>
    <row r="818" spans="1:12">
      <c r="A818" s="77" t="s">
        <v>317</v>
      </c>
      <c r="B818" s="78" t="s">
        <v>318</v>
      </c>
      <c r="C818" s="7">
        <v>0</v>
      </c>
      <c r="D818" s="94">
        <v>0</v>
      </c>
      <c r="E818" s="94">
        <v>0</v>
      </c>
      <c r="F818" s="94">
        <v>0</v>
      </c>
      <c r="G818" s="94">
        <v>0</v>
      </c>
      <c r="H818" s="94">
        <v>0</v>
      </c>
      <c r="I818" s="94">
        <v>0</v>
      </c>
      <c r="J818" s="94">
        <v>0</v>
      </c>
      <c r="K818" s="94">
        <v>0</v>
      </c>
      <c r="L818" s="94">
        <v>0</v>
      </c>
    </row>
    <row r="819" spans="1:12">
      <c r="A819" s="77" t="s">
        <v>319</v>
      </c>
      <c r="B819" s="78" t="s">
        <v>320</v>
      </c>
      <c r="C819" s="7">
        <v>0</v>
      </c>
      <c r="D819" s="94">
        <v>0</v>
      </c>
      <c r="E819" s="94">
        <v>0</v>
      </c>
      <c r="F819" s="94">
        <v>0</v>
      </c>
      <c r="G819" s="94">
        <v>0</v>
      </c>
      <c r="H819" s="94">
        <v>0</v>
      </c>
      <c r="I819" s="94">
        <v>0</v>
      </c>
      <c r="J819" s="94">
        <v>0</v>
      </c>
      <c r="K819" s="94">
        <v>0</v>
      </c>
      <c r="L819" s="94">
        <v>0</v>
      </c>
    </row>
    <row r="820" spans="1:12">
      <c r="A820" s="77" t="s">
        <v>321</v>
      </c>
      <c r="B820" s="78" t="s">
        <v>322</v>
      </c>
      <c r="C820" s="7">
        <v>0</v>
      </c>
      <c r="D820" s="94">
        <v>0</v>
      </c>
      <c r="E820" s="94">
        <v>0</v>
      </c>
      <c r="F820" s="94">
        <v>0</v>
      </c>
      <c r="G820" s="94">
        <v>0</v>
      </c>
      <c r="H820" s="94">
        <v>0</v>
      </c>
      <c r="I820" s="94">
        <v>0</v>
      </c>
      <c r="J820" s="94">
        <v>0</v>
      </c>
      <c r="K820" s="94">
        <v>0</v>
      </c>
      <c r="L820" s="94">
        <v>0</v>
      </c>
    </row>
    <row r="821" spans="1:12">
      <c r="A821" s="77" t="s">
        <v>323</v>
      </c>
      <c r="B821" s="78" t="s">
        <v>324</v>
      </c>
      <c r="C821" s="7">
        <v>0</v>
      </c>
      <c r="D821" s="94">
        <v>0</v>
      </c>
      <c r="E821" s="94">
        <v>0</v>
      </c>
      <c r="F821" s="94">
        <v>0</v>
      </c>
      <c r="G821" s="94">
        <v>0</v>
      </c>
      <c r="H821" s="94">
        <v>0</v>
      </c>
      <c r="I821" s="94">
        <v>0</v>
      </c>
      <c r="J821" s="94">
        <v>0</v>
      </c>
      <c r="K821" s="94">
        <v>0</v>
      </c>
      <c r="L821" s="94">
        <v>0</v>
      </c>
    </row>
    <row r="822" spans="1:12">
      <c r="A822" s="77" t="s">
        <v>325</v>
      </c>
      <c r="B822" s="78" t="s">
        <v>326</v>
      </c>
      <c r="C822" s="7">
        <v>0</v>
      </c>
      <c r="D822" s="94">
        <v>0</v>
      </c>
      <c r="E822" s="94">
        <v>0</v>
      </c>
      <c r="F822" s="94">
        <v>0</v>
      </c>
      <c r="G822" s="94">
        <v>0</v>
      </c>
      <c r="H822" s="94">
        <v>0</v>
      </c>
      <c r="I822" s="94">
        <v>0</v>
      </c>
      <c r="J822" s="94">
        <v>0</v>
      </c>
      <c r="K822" s="94">
        <v>0</v>
      </c>
      <c r="L822" s="94">
        <v>0</v>
      </c>
    </row>
    <row r="823" spans="1:12">
      <c r="A823" s="61" t="s">
        <v>327</v>
      </c>
      <c r="B823" s="62" t="s">
        <v>328</v>
      </c>
      <c r="C823" s="7">
        <v>0</v>
      </c>
      <c r="D823" s="94">
        <v>0</v>
      </c>
      <c r="E823" s="94">
        <v>0</v>
      </c>
      <c r="F823" s="94">
        <v>0</v>
      </c>
      <c r="G823" s="94">
        <v>0</v>
      </c>
      <c r="H823" s="94">
        <v>0</v>
      </c>
      <c r="I823" s="94">
        <v>0</v>
      </c>
      <c r="J823" s="94">
        <v>0</v>
      </c>
      <c r="K823" s="94">
        <v>0</v>
      </c>
      <c r="L823" s="94">
        <v>0</v>
      </c>
    </row>
    <row r="824" spans="1:12">
      <c r="A824" s="61" t="s">
        <v>329</v>
      </c>
      <c r="B824" s="76" t="s">
        <v>330</v>
      </c>
      <c r="C824" s="7">
        <v>0</v>
      </c>
      <c r="D824" s="94">
        <v>0</v>
      </c>
      <c r="E824" s="94">
        <v>0</v>
      </c>
      <c r="F824" s="94">
        <v>0</v>
      </c>
      <c r="G824" s="94">
        <v>0</v>
      </c>
      <c r="H824" s="94">
        <v>0</v>
      </c>
      <c r="I824" s="94">
        <v>0</v>
      </c>
      <c r="J824" s="94">
        <v>0</v>
      </c>
      <c r="K824" s="94">
        <v>0</v>
      </c>
      <c r="L824" s="94">
        <v>0</v>
      </c>
    </row>
    <row r="825" spans="1:12">
      <c r="A825" s="61" t="s">
        <v>331</v>
      </c>
      <c r="B825" s="76" t="s">
        <v>332</v>
      </c>
      <c r="C825" s="7">
        <v>0</v>
      </c>
      <c r="D825" s="94">
        <v>0</v>
      </c>
      <c r="E825" s="94">
        <v>0</v>
      </c>
      <c r="F825" s="94">
        <v>0</v>
      </c>
      <c r="G825" s="94">
        <v>0</v>
      </c>
      <c r="H825" s="94">
        <v>0</v>
      </c>
      <c r="I825" s="94">
        <v>0</v>
      </c>
      <c r="J825" s="94">
        <v>0</v>
      </c>
      <c r="K825" s="94">
        <v>0</v>
      </c>
      <c r="L825" s="94">
        <v>0</v>
      </c>
    </row>
    <row r="826" spans="1:12">
      <c r="A826" s="61" t="s">
        <v>333</v>
      </c>
      <c r="B826" s="62" t="s">
        <v>334</v>
      </c>
      <c r="C826" s="7">
        <v>154481</v>
      </c>
      <c r="D826" s="94">
        <v>199718</v>
      </c>
      <c r="E826" s="94">
        <v>210480</v>
      </c>
      <c r="F826" s="94">
        <v>466781.42000000004</v>
      </c>
      <c r="G826" s="94">
        <v>155887</v>
      </c>
      <c r="H826" s="94">
        <v>3148992</v>
      </c>
      <c r="I826" s="94">
        <v>2887263.6351740002</v>
      </c>
      <c r="J826" s="94">
        <v>226375.05559999999</v>
      </c>
      <c r="K826" s="94">
        <v>2650885.17356</v>
      </c>
      <c r="L826" s="94">
        <v>0</v>
      </c>
    </row>
    <row r="827" spans="1:12">
      <c r="A827" s="61" t="s">
        <v>335</v>
      </c>
      <c r="B827" s="62" t="s">
        <v>336</v>
      </c>
      <c r="C827" s="7">
        <v>413966</v>
      </c>
      <c r="D827" s="94">
        <v>2014388</v>
      </c>
      <c r="E827" s="94">
        <v>2084280</v>
      </c>
      <c r="F827" s="94">
        <v>1933240.38</v>
      </c>
      <c r="G827" s="94">
        <v>2211536.1333333338</v>
      </c>
      <c r="H827" s="94">
        <v>3800991.8114999994</v>
      </c>
      <c r="I827" s="94">
        <v>8957060.6831859984</v>
      </c>
      <c r="J827" s="94">
        <v>2559759.6635000003</v>
      </c>
      <c r="K827" s="94">
        <v>2920578.6729999995</v>
      </c>
      <c r="L827" s="94">
        <v>2407913.424325</v>
      </c>
    </row>
    <row r="828" spans="1:12">
      <c r="A828" s="61" t="s">
        <v>337</v>
      </c>
      <c r="B828" s="62" t="s">
        <v>338</v>
      </c>
      <c r="C828" s="7">
        <v>0</v>
      </c>
      <c r="D828" s="94">
        <v>0</v>
      </c>
      <c r="E828" s="94">
        <v>0</v>
      </c>
      <c r="F828" s="94">
        <v>0</v>
      </c>
      <c r="G828" s="94">
        <v>0</v>
      </c>
      <c r="H828" s="94">
        <v>0</v>
      </c>
      <c r="I828" s="94">
        <v>0</v>
      </c>
      <c r="J828" s="94">
        <v>0</v>
      </c>
      <c r="K828" s="94">
        <v>4667741.6809297502</v>
      </c>
      <c r="L828" s="94">
        <v>0</v>
      </c>
    </row>
    <row r="829" spans="1:12">
      <c r="A829" s="61" t="s">
        <v>339</v>
      </c>
      <c r="B829" s="79" t="s">
        <v>340</v>
      </c>
      <c r="C829" s="7">
        <v>0</v>
      </c>
      <c r="D829" s="94">
        <v>0</v>
      </c>
      <c r="E829" s="94">
        <v>0</v>
      </c>
      <c r="F829" s="94">
        <v>0</v>
      </c>
      <c r="G829" s="94">
        <v>0</v>
      </c>
      <c r="H829" s="94">
        <v>0</v>
      </c>
      <c r="I829" s="94">
        <v>0</v>
      </c>
      <c r="J829" s="94">
        <v>0</v>
      </c>
      <c r="K829" s="94">
        <v>4667741.6809297502</v>
      </c>
      <c r="L829" s="94">
        <v>0</v>
      </c>
    </row>
    <row r="830" spans="1:12">
      <c r="A830" s="61" t="s">
        <v>341</v>
      </c>
      <c r="B830" s="79" t="s">
        <v>342</v>
      </c>
      <c r="C830" s="7">
        <v>0</v>
      </c>
      <c r="D830" s="94">
        <v>0</v>
      </c>
      <c r="E830" s="94">
        <v>0</v>
      </c>
      <c r="F830" s="94">
        <v>0</v>
      </c>
      <c r="G830" s="94">
        <v>0</v>
      </c>
      <c r="H830" s="94">
        <v>0</v>
      </c>
      <c r="I830" s="94">
        <v>0</v>
      </c>
      <c r="J830" s="94">
        <v>0</v>
      </c>
      <c r="K830" s="94">
        <v>0</v>
      </c>
      <c r="L830" s="94">
        <v>0</v>
      </c>
    </row>
    <row r="831" spans="1:12">
      <c r="A831" s="77" t="s">
        <v>343</v>
      </c>
      <c r="B831" s="80" t="s">
        <v>344</v>
      </c>
      <c r="C831" s="7">
        <v>0</v>
      </c>
      <c r="D831" s="94">
        <v>0</v>
      </c>
      <c r="E831" s="94">
        <v>0</v>
      </c>
      <c r="F831" s="94">
        <v>0</v>
      </c>
      <c r="G831" s="94">
        <v>0</v>
      </c>
      <c r="H831" s="94">
        <v>0</v>
      </c>
      <c r="I831" s="94">
        <v>0</v>
      </c>
      <c r="J831" s="94">
        <v>0</v>
      </c>
      <c r="K831" s="94">
        <v>0</v>
      </c>
      <c r="L831" s="94">
        <v>0</v>
      </c>
    </row>
    <row r="832" spans="1:12">
      <c r="A832" s="61" t="s">
        <v>345</v>
      </c>
      <c r="B832" s="62" t="s">
        <v>346</v>
      </c>
      <c r="C832" s="7">
        <v>0</v>
      </c>
      <c r="D832" s="94">
        <v>0</v>
      </c>
      <c r="E832" s="94">
        <v>0</v>
      </c>
      <c r="F832" s="94">
        <v>0</v>
      </c>
      <c r="G832" s="94">
        <v>0</v>
      </c>
      <c r="H832" s="94">
        <v>0</v>
      </c>
      <c r="I832" s="94">
        <v>0</v>
      </c>
      <c r="J832" s="94">
        <v>0</v>
      </c>
      <c r="K832" s="94">
        <v>0</v>
      </c>
      <c r="L832" s="94">
        <v>0</v>
      </c>
    </row>
    <row r="833" spans="1:12">
      <c r="A833" s="61" t="s">
        <v>347</v>
      </c>
      <c r="B833" s="62" t="s">
        <v>348</v>
      </c>
      <c r="C833" s="7">
        <v>0</v>
      </c>
      <c r="D833" s="94">
        <v>0</v>
      </c>
      <c r="E833" s="94">
        <v>0</v>
      </c>
      <c r="F833" s="94">
        <v>0</v>
      </c>
      <c r="G833" s="94">
        <v>0</v>
      </c>
      <c r="H833" s="94">
        <v>0</v>
      </c>
      <c r="I833" s="94">
        <v>0</v>
      </c>
      <c r="J833" s="94">
        <v>0</v>
      </c>
      <c r="K833" s="94">
        <v>0</v>
      </c>
      <c r="L833" s="94">
        <v>0</v>
      </c>
    </row>
    <row r="834" spans="1:12">
      <c r="A834" s="61" t="s">
        <v>349</v>
      </c>
      <c r="B834" s="62" t="s">
        <v>103</v>
      </c>
      <c r="C834" s="7">
        <v>0</v>
      </c>
      <c r="D834" s="94">
        <v>0</v>
      </c>
      <c r="E834" s="94">
        <v>0</v>
      </c>
      <c r="F834" s="94">
        <v>0</v>
      </c>
      <c r="G834" s="94">
        <v>0</v>
      </c>
      <c r="H834" s="94">
        <v>0</v>
      </c>
      <c r="I834" s="94">
        <v>0</v>
      </c>
      <c r="J834" s="94">
        <v>360118</v>
      </c>
      <c r="K834" s="94">
        <v>482149.15</v>
      </c>
      <c r="L834" s="94">
        <v>0</v>
      </c>
    </row>
    <row r="835" spans="1:12">
      <c r="A835" s="57" t="s">
        <v>350</v>
      </c>
      <c r="B835" s="60" t="s">
        <v>351</v>
      </c>
      <c r="C835" s="7">
        <v>0</v>
      </c>
      <c r="D835" s="94">
        <v>0</v>
      </c>
      <c r="E835" s="94">
        <v>0</v>
      </c>
      <c r="F835" s="94">
        <v>0</v>
      </c>
      <c r="G835" s="94">
        <v>0</v>
      </c>
      <c r="H835" s="94">
        <v>0</v>
      </c>
      <c r="I835" s="94">
        <v>0</v>
      </c>
      <c r="J835" s="94">
        <v>0</v>
      </c>
      <c r="K835" s="94">
        <v>5035.8374999999996</v>
      </c>
      <c r="L835" s="94">
        <v>0</v>
      </c>
    </row>
    <row r="836" spans="1:12">
      <c r="A836" s="61" t="s">
        <v>352</v>
      </c>
      <c r="B836" s="62" t="s">
        <v>353</v>
      </c>
      <c r="C836" s="7">
        <v>0</v>
      </c>
      <c r="D836" s="94">
        <v>0</v>
      </c>
      <c r="E836" s="94">
        <v>0</v>
      </c>
      <c r="F836" s="94">
        <v>0</v>
      </c>
      <c r="G836" s="94">
        <v>0</v>
      </c>
      <c r="H836" s="94">
        <v>0</v>
      </c>
      <c r="I836" s="94">
        <v>0</v>
      </c>
      <c r="J836" s="94">
        <v>0</v>
      </c>
      <c r="K836" s="94">
        <v>5035.8374999999996</v>
      </c>
      <c r="L836" s="94">
        <v>0</v>
      </c>
    </row>
    <row r="837" spans="1:12">
      <c r="A837" s="57" t="s">
        <v>354</v>
      </c>
      <c r="B837" s="60" t="s">
        <v>355</v>
      </c>
      <c r="C837" s="7">
        <v>0</v>
      </c>
      <c r="D837" s="94">
        <v>0</v>
      </c>
      <c r="E837" s="94">
        <v>0</v>
      </c>
      <c r="F837" s="94">
        <v>0</v>
      </c>
      <c r="G837" s="94">
        <v>0</v>
      </c>
      <c r="H837" s="94">
        <v>176912.40794499998</v>
      </c>
      <c r="I837" s="94">
        <v>1909483.1222989999</v>
      </c>
      <c r="J837" s="94">
        <v>1319535.7953999999</v>
      </c>
      <c r="K837" s="94">
        <v>2980266.7511666669</v>
      </c>
      <c r="L837" s="94">
        <v>990708.19666666654</v>
      </c>
    </row>
    <row r="838" spans="1:12">
      <c r="A838" s="61" t="s">
        <v>356</v>
      </c>
      <c r="B838" s="68" t="s">
        <v>357</v>
      </c>
      <c r="C838" s="7">
        <v>0</v>
      </c>
      <c r="D838" s="94">
        <v>0</v>
      </c>
      <c r="E838" s="94">
        <v>0</v>
      </c>
      <c r="F838" s="94">
        <v>0</v>
      </c>
      <c r="G838" s="94">
        <v>0</v>
      </c>
      <c r="H838" s="94">
        <v>176912.40794499998</v>
      </c>
      <c r="I838" s="94">
        <v>1909483.1222989999</v>
      </c>
      <c r="J838" s="94">
        <v>1154029.51</v>
      </c>
      <c r="K838" s="94">
        <v>1888613.3766666667</v>
      </c>
      <c r="L838" s="94">
        <v>990708.19666666654</v>
      </c>
    </row>
    <row r="839" spans="1:12">
      <c r="A839" s="61" t="s">
        <v>358</v>
      </c>
      <c r="B839" s="68" t="s">
        <v>359</v>
      </c>
      <c r="C839" s="7">
        <v>0</v>
      </c>
      <c r="D839" s="94">
        <v>0</v>
      </c>
      <c r="E839" s="94">
        <v>0</v>
      </c>
      <c r="F839" s="94">
        <v>0</v>
      </c>
      <c r="G839" s="94">
        <v>0</v>
      </c>
      <c r="H839" s="94">
        <v>0</v>
      </c>
      <c r="I839" s="94">
        <v>0</v>
      </c>
      <c r="J839" s="94">
        <v>0</v>
      </c>
      <c r="K839" s="94">
        <v>0</v>
      </c>
      <c r="L839" s="94">
        <v>0</v>
      </c>
    </row>
    <row r="840" spans="1:12">
      <c r="A840" s="61" t="s">
        <v>360</v>
      </c>
      <c r="B840" s="81" t="s">
        <v>361</v>
      </c>
      <c r="C840" s="7">
        <v>0</v>
      </c>
      <c r="D840" s="94">
        <v>0</v>
      </c>
      <c r="E840" s="94">
        <v>0</v>
      </c>
      <c r="F840" s="94">
        <v>0</v>
      </c>
      <c r="G840" s="94">
        <v>0</v>
      </c>
      <c r="H840" s="94">
        <v>0</v>
      </c>
      <c r="I840" s="94">
        <v>0</v>
      </c>
      <c r="J840" s="94">
        <v>165506.28539999999</v>
      </c>
      <c r="K840" s="94">
        <v>1091653.3744999999</v>
      </c>
      <c r="L840" s="94">
        <v>0</v>
      </c>
    </row>
    <row r="841" spans="1:12">
      <c r="A841" s="61" t="s">
        <v>362</v>
      </c>
      <c r="B841" s="66" t="s">
        <v>363</v>
      </c>
      <c r="C841" s="7">
        <v>0</v>
      </c>
      <c r="D841" s="94">
        <v>0</v>
      </c>
      <c r="E841" s="94">
        <v>0</v>
      </c>
      <c r="F841" s="94">
        <v>0</v>
      </c>
      <c r="G841" s="94">
        <v>0</v>
      </c>
      <c r="H841" s="94">
        <v>0</v>
      </c>
      <c r="I841" s="94">
        <v>0</v>
      </c>
      <c r="J841" s="94">
        <v>165506.28539999999</v>
      </c>
      <c r="K841" s="94">
        <v>16703.3295</v>
      </c>
      <c r="L841" s="94">
        <v>0</v>
      </c>
    </row>
    <row r="842" spans="1:12">
      <c r="A842" s="61" t="s">
        <v>364</v>
      </c>
      <c r="B842" s="66" t="s">
        <v>336</v>
      </c>
      <c r="C842" s="7">
        <v>0</v>
      </c>
      <c r="D842" s="94">
        <v>0</v>
      </c>
      <c r="E842" s="94">
        <v>0</v>
      </c>
      <c r="F842" s="94">
        <v>0</v>
      </c>
      <c r="G842" s="94">
        <v>0</v>
      </c>
      <c r="H842" s="94">
        <v>0</v>
      </c>
      <c r="I842" s="94">
        <v>0</v>
      </c>
      <c r="J842" s="94">
        <v>0</v>
      </c>
      <c r="K842" s="94">
        <v>1074950.0449999999</v>
      </c>
      <c r="L842" s="94">
        <v>0</v>
      </c>
    </row>
    <row r="843" spans="1:12">
      <c r="A843" s="61" t="s">
        <v>365</v>
      </c>
      <c r="B843" s="66" t="s">
        <v>366</v>
      </c>
      <c r="C843" s="7">
        <v>0</v>
      </c>
      <c r="D843" s="94">
        <v>0</v>
      </c>
      <c r="E843" s="94">
        <v>0</v>
      </c>
      <c r="F843" s="94">
        <v>0</v>
      </c>
      <c r="G843" s="94">
        <v>0</v>
      </c>
      <c r="H843" s="94">
        <v>0</v>
      </c>
      <c r="I843" s="94">
        <v>0</v>
      </c>
      <c r="J843" s="94">
        <v>0</v>
      </c>
      <c r="K843" s="94">
        <v>0</v>
      </c>
      <c r="L843" s="94">
        <v>0</v>
      </c>
    </row>
    <row r="844" spans="1:12">
      <c r="A844" s="61" t="s">
        <v>367</v>
      </c>
      <c r="B844" s="66" t="s">
        <v>334</v>
      </c>
      <c r="C844" s="7">
        <v>0</v>
      </c>
      <c r="D844" s="94">
        <v>0</v>
      </c>
      <c r="E844" s="94">
        <v>0</v>
      </c>
      <c r="F844" s="94">
        <v>0</v>
      </c>
      <c r="G844" s="94">
        <v>0</v>
      </c>
      <c r="H844" s="94">
        <v>0</v>
      </c>
      <c r="I844" s="94">
        <v>0</v>
      </c>
      <c r="J844" s="94">
        <v>0</v>
      </c>
      <c r="K844" s="94">
        <v>0</v>
      </c>
      <c r="L844" s="94">
        <v>0</v>
      </c>
    </row>
    <row r="845" spans="1:12">
      <c r="A845" s="61" t="s">
        <v>370</v>
      </c>
      <c r="B845" s="68" t="s">
        <v>371</v>
      </c>
      <c r="C845" s="7">
        <v>0</v>
      </c>
      <c r="D845" s="94">
        <v>0</v>
      </c>
      <c r="E845" s="94">
        <v>0</v>
      </c>
      <c r="F845" s="94">
        <v>0</v>
      </c>
      <c r="G845" s="94">
        <v>0</v>
      </c>
      <c r="H845" s="94">
        <v>0</v>
      </c>
      <c r="I845" s="94">
        <v>0</v>
      </c>
      <c r="J845" s="94">
        <v>0</v>
      </c>
      <c r="K845" s="94">
        <v>0</v>
      </c>
      <c r="L845" s="94">
        <v>0</v>
      </c>
    </row>
    <row r="846" spans="1:12">
      <c r="A846" s="57" t="s">
        <v>372</v>
      </c>
      <c r="B846" s="60" t="s">
        <v>373</v>
      </c>
      <c r="C846" s="7">
        <v>0</v>
      </c>
      <c r="D846" s="94">
        <v>0</v>
      </c>
      <c r="E846" s="94">
        <v>0</v>
      </c>
      <c r="F846" s="94">
        <v>0</v>
      </c>
      <c r="G846" s="94">
        <v>0</v>
      </c>
      <c r="H846" s="94">
        <v>155206.79856499998</v>
      </c>
      <c r="I846" s="94">
        <v>0</v>
      </c>
      <c r="J846" s="94">
        <v>167923.93</v>
      </c>
      <c r="K846" s="94">
        <v>0</v>
      </c>
      <c r="L846" s="94">
        <v>0</v>
      </c>
    </row>
    <row r="847" spans="1:12">
      <c r="A847" s="57" t="s">
        <v>374</v>
      </c>
      <c r="B847" s="82" t="s">
        <v>375</v>
      </c>
      <c r="C847" s="7">
        <v>0</v>
      </c>
      <c r="D847" s="94">
        <v>0</v>
      </c>
      <c r="E847" s="94">
        <v>0</v>
      </c>
      <c r="F847" s="94">
        <v>0</v>
      </c>
      <c r="G847" s="94">
        <v>0</v>
      </c>
      <c r="H847" s="94">
        <v>0</v>
      </c>
      <c r="I847" s="94">
        <v>0</v>
      </c>
      <c r="J847" s="94">
        <v>0</v>
      </c>
      <c r="K847" s="94">
        <v>554613.34000000008</v>
      </c>
      <c r="L847" s="94">
        <v>0</v>
      </c>
    </row>
    <row r="848" spans="1:12">
      <c r="A848" s="57" t="s">
        <v>376</v>
      </c>
      <c r="B848" s="60" t="s">
        <v>377</v>
      </c>
      <c r="C848" s="7">
        <v>0</v>
      </c>
      <c r="D848" s="94">
        <v>0</v>
      </c>
      <c r="E848" s="94">
        <v>0</v>
      </c>
      <c r="F848" s="94">
        <v>0</v>
      </c>
      <c r="G848" s="94">
        <v>0</v>
      </c>
      <c r="H848" s="94">
        <v>0</v>
      </c>
      <c r="I848" s="94">
        <v>0</v>
      </c>
      <c r="J848" s="94">
        <v>0</v>
      </c>
      <c r="K848" s="94">
        <v>0</v>
      </c>
      <c r="L848" s="94">
        <v>0</v>
      </c>
    </row>
    <row r="849" spans="1:12">
      <c r="A849" s="57" t="s">
        <v>378</v>
      </c>
      <c r="B849" s="60" t="s">
        <v>379</v>
      </c>
      <c r="C849" s="7">
        <v>0</v>
      </c>
      <c r="D849" s="94">
        <v>0</v>
      </c>
      <c r="E849" s="94">
        <v>0</v>
      </c>
      <c r="F849" s="94">
        <v>0</v>
      </c>
      <c r="G849" s="94">
        <v>0</v>
      </c>
      <c r="H849" s="94">
        <v>0</v>
      </c>
      <c r="I849" s="94">
        <v>0</v>
      </c>
      <c r="J849" s="94">
        <v>0</v>
      </c>
      <c r="K849" s="94">
        <v>0</v>
      </c>
      <c r="L849" s="94">
        <v>0</v>
      </c>
    </row>
    <row r="850" spans="1:12">
      <c r="A850" s="57" t="s">
        <v>380</v>
      </c>
      <c r="B850" s="60" t="s">
        <v>381</v>
      </c>
      <c r="C850" s="7">
        <v>0</v>
      </c>
      <c r="D850" s="94">
        <v>0</v>
      </c>
      <c r="E850" s="94">
        <v>0</v>
      </c>
      <c r="F850" s="94">
        <v>0</v>
      </c>
      <c r="G850" s="94">
        <v>0</v>
      </c>
      <c r="H850" s="94">
        <v>0</v>
      </c>
      <c r="I850" s="94">
        <v>0</v>
      </c>
      <c r="J850" s="94">
        <v>0</v>
      </c>
      <c r="K850" s="94">
        <v>0</v>
      </c>
      <c r="L850" s="94">
        <v>0</v>
      </c>
    </row>
    <row r="851" spans="1:12">
      <c r="A851" s="57" t="s">
        <v>382</v>
      </c>
      <c r="B851" s="60" t="s">
        <v>383</v>
      </c>
      <c r="C851" s="7">
        <v>0</v>
      </c>
      <c r="D851" s="94">
        <v>0</v>
      </c>
      <c r="E851" s="94">
        <v>0</v>
      </c>
      <c r="F851" s="94">
        <v>0</v>
      </c>
      <c r="G851" s="94">
        <v>0</v>
      </c>
      <c r="H851" s="94">
        <v>0</v>
      </c>
      <c r="I851" s="94">
        <v>0</v>
      </c>
      <c r="J851" s="94">
        <v>0</v>
      </c>
      <c r="K851" s="94">
        <v>554613.34000000008</v>
      </c>
      <c r="L851" s="94">
        <v>0</v>
      </c>
    </row>
    <row r="852" spans="1:12">
      <c r="A852" s="57" t="s">
        <v>384</v>
      </c>
      <c r="B852" s="82" t="s">
        <v>385</v>
      </c>
      <c r="C852" s="7" t="e">
        <v>#REF!</v>
      </c>
      <c r="D852" s="94" t="e">
        <v>#REF!</v>
      </c>
      <c r="E852" s="94" t="e">
        <v>#REF!</v>
      </c>
      <c r="F852" s="94" t="e">
        <v>#REF!</v>
      </c>
      <c r="G852" s="94" t="e">
        <v>#REF!</v>
      </c>
      <c r="H852" s="94" t="e">
        <v>#REF!</v>
      </c>
      <c r="I852" s="94" t="e">
        <v>#REF!</v>
      </c>
      <c r="J852" s="94" t="e">
        <v>#REF!</v>
      </c>
      <c r="K852" s="94" t="e">
        <v>#REF!</v>
      </c>
      <c r="L852" s="94" t="e">
        <v>#REF!</v>
      </c>
    </row>
    <row r="853" spans="1:12" ht="25.5">
      <c r="A853" s="57" t="s">
        <v>386</v>
      </c>
      <c r="B853" s="60" t="s">
        <v>387</v>
      </c>
      <c r="C853" s="7" t="e">
        <v>#REF!</v>
      </c>
      <c r="D853" s="94" t="e">
        <v>#REF!</v>
      </c>
      <c r="E853" s="94" t="e">
        <v>#REF!</v>
      </c>
      <c r="F853" s="94" t="e">
        <v>#REF!</v>
      </c>
      <c r="G853" s="94" t="e">
        <v>#REF!</v>
      </c>
      <c r="H853" s="94" t="e">
        <v>#REF!</v>
      </c>
      <c r="I853" s="94" t="e">
        <v>#REF!</v>
      </c>
      <c r="J853" s="94" t="e">
        <v>#REF!</v>
      </c>
      <c r="K853" s="94" t="e">
        <v>#REF!</v>
      </c>
      <c r="L853" s="94" t="e">
        <v>#REF!</v>
      </c>
    </row>
    <row r="854" spans="1:12" ht="25.5">
      <c r="A854" s="57" t="s">
        <v>388</v>
      </c>
      <c r="B854" s="60" t="s">
        <v>389</v>
      </c>
      <c r="C854" s="7" t="e">
        <v>#REF!</v>
      </c>
      <c r="D854" s="94" t="e">
        <v>#REF!</v>
      </c>
      <c r="E854" s="94" t="e">
        <v>#REF!</v>
      </c>
      <c r="F854" s="94" t="e">
        <v>#REF!</v>
      </c>
      <c r="G854" s="94" t="e">
        <v>#REF!</v>
      </c>
      <c r="H854" s="94" t="e">
        <v>#REF!</v>
      </c>
      <c r="I854" s="94" t="e">
        <v>#REF!</v>
      </c>
      <c r="J854" s="94" t="e">
        <v>#REF!</v>
      </c>
      <c r="K854" s="94" t="e">
        <v>#REF!</v>
      </c>
      <c r="L854" s="94" t="e">
        <v>#REF!</v>
      </c>
    </row>
    <row r="855" spans="1:12">
      <c r="A855" s="57" t="s">
        <v>390</v>
      </c>
      <c r="B855" s="60" t="s">
        <v>391</v>
      </c>
      <c r="C855" s="7" t="e">
        <v>#REF!</v>
      </c>
      <c r="D855" s="94" t="e">
        <v>#REF!</v>
      </c>
      <c r="E855" s="94" t="e">
        <v>#REF!</v>
      </c>
      <c r="F855" s="94" t="e">
        <v>#REF!</v>
      </c>
      <c r="G855" s="94" t="e">
        <v>#REF!</v>
      </c>
      <c r="H855" s="94" t="e">
        <v>#REF!</v>
      </c>
      <c r="I855" s="94" t="e">
        <v>#REF!</v>
      </c>
      <c r="J855" s="94" t="e">
        <v>#REF!</v>
      </c>
      <c r="K855" s="94" t="e">
        <v>#REF!</v>
      </c>
      <c r="L855" s="94" t="e">
        <v>#REF!</v>
      </c>
    </row>
    <row r="856" spans="1:12">
      <c r="A856" s="57" t="s">
        <v>392</v>
      </c>
      <c r="B856" s="82" t="s">
        <v>393</v>
      </c>
      <c r="C856" s="7">
        <v>0</v>
      </c>
      <c r="D856" s="94">
        <v>0</v>
      </c>
      <c r="E856" s="94">
        <v>0</v>
      </c>
      <c r="F856" s="94">
        <v>0</v>
      </c>
      <c r="G856" s="94">
        <v>0</v>
      </c>
      <c r="H856" s="94">
        <v>0</v>
      </c>
      <c r="I856" s="94">
        <v>1730</v>
      </c>
      <c r="J856" s="94">
        <v>0</v>
      </c>
      <c r="K856" s="94">
        <v>0</v>
      </c>
      <c r="L856" s="94">
        <v>0</v>
      </c>
    </row>
    <row r="857" spans="1:12">
      <c r="A857" s="57" t="s">
        <v>394</v>
      </c>
      <c r="B857" s="60" t="s">
        <v>395</v>
      </c>
      <c r="C857" s="7">
        <v>0</v>
      </c>
      <c r="D857" s="94">
        <v>0</v>
      </c>
      <c r="E857" s="94">
        <v>0</v>
      </c>
      <c r="F857" s="94">
        <v>0</v>
      </c>
      <c r="G857" s="94">
        <v>0</v>
      </c>
      <c r="H857" s="94">
        <v>0</v>
      </c>
      <c r="I857" s="94">
        <v>1730</v>
      </c>
      <c r="J857" s="94">
        <v>0</v>
      </c>
      <c r="K857" s="94">
        <v>0</v>
      </c>
      <c r="L857" s="94">
        <v>0</v>
      </c>
    </row>
    <row r="858" spans="1:12">
      <c r="A858" s="57" t="s">
        <v>396</v>
      </c>
      <c r="B858" s="60" t="s">
        <v>397</v>
      </c>
      <c r="C858" s="7">
        <v>0</v>
      </c>
      <c r="D858" s="94">
        <v>0</v>
      </c>
      <c r="E858" s="94">
        <v>0</v>
      </c>
      <c r="F858" s="94">
        <v>0</v>
      </c>
      <c r="G858" s="94">
        <v>0</v>
      </c>
      <c r="H858" s="94">
        <v>0</v>
      </c>
      <c r="I858" s="94">
        <v>0</v>
      </c>
      <c r="J858" s="94">
        <v>0</v>
      </c>
      <c r="K858" s="94">
        <v>0</v>
      </c>
      <c r="L858" s="94">
        <v>0</v>
      </c>
    </row>
    <row r="859" spans="1:12" ht="25.5">
      <c r="A859" s="57" t="s">
        <v>398</v>
      </c>
      <c r="B859" s="60" t="s">
        <v>399</v>
      </c>
      <c r="C859" s="7">
        <v>0</v>
      </c>
      <c r="D859" s="94">
        <v>0</v>
      </c>
      <c r="E859" s="94">
        <v>0</v>
      </c>
      <c r="F859" s="94">
        <v>0</v>
      </c>
      <c r="G859" s="94">
        <v>0</v>
      </c>
      <c r="H859" s="94">
        <v>0</v>
      </c>
      <c r="I859" s="94">
        <v>0</v>
      </c>
      <c r="J859" s="94">
        <v>0</v>
      </c>
      <c r="K859" s="94">
        <v>0</v>
      </c>
      <c r="L859" s="94">
        <v>0</v>
      </c>
    </row>
    <row r="860" spans="1:12" ht="24">
      <c r="A860" s="57" t="s">
        <v>400</v>
      </c>
      <c r="B860" s="83" t="s">
        <v>401</v>
      </c>
      <c r="C860" s="7">
        <v>0</v>
      </c>
      <c r="D860" s="94">
        <v>0</v>
      </c>
      <c r="E860" s="94">
        <v>0</v>
      </c>
      <c r="F860" s="94">
        <v>0</v>
      </c>
      <c r="G860" s="94">
        <v>0</v>
      </c>
      <c r="H860" s="94">
        <v>0</v>
      </c>
      <c r="I860" s="94">
        <v>0</v>
      </c>
      <c r="J860" s="94">
        <v>0</v>
      </c>
      <c r="K860" s="94">
        <v>0</v>
      </c>
      <c r="L860" s="94">
        <v>0</v>
      </c>
    </row>
    <row r="861" spans="1:12">
      <c r="A861" s="57" t="s">
        <v>402</v>
      </c>
      <c r="B861" s="58" t="s">
        <v>403</v>
      </c>
      <c r="C861" s="7">
        <v>32426710.350000001</v>
      </c>
      <c r="D861" s="94">
        <v>32298773</v>
      </c>
      <c r="E861" s="94">
        <v>28152382</v>
      </c>
      <c r="F861" s="94">
        <v>15140534.82</v>
      </c>
      <c r="G861" s="94">
        <v>3402452.046000001</v>
      </c>
      <c r="H861" s="94">
        <v>27697355.289582655</v>
      </c>
      <c r="I861" s="94">
        <v>41624524.856074989</v>
      </c>
      <c r="J861" s="94">
        <v>140960504.74588501</v>
      </c>
      <c r="K861" s="94">
        <v>46380443.48023501</v>
      </c>
      <c r="L861" s="94">
        <v>33517276.6294</v>
      </c>
    </row>
    <row r="862" spans="1:12" ht="25.5">
      <c r="A862" s="57" t="s">
        <v>404</v>
      </c>
      <c r="B862" s="60" t="s">
        <v>405</v>
      </c>
      <c r="C862" s="7">
        <v>32426710.350000001</v>
      </c>
      <c r="D862" s="94">
        <v>32298773</v>
      </c>
      <c r="E862" s="94">
        <v>28152382</v>
      </c>
      <c r="F862" s="94">
        <v>15140534.82</v>
      </c>
      <c r="G862" s="94">
        <v>3402452.046000001</v>
      </c>
      <c r="H862" s="94">
        <v>10762758.56632</v>
      </c>
      <c r="I862" s="94">
        <v>23931725.127175998</v>
      </c>
      <c r="J862" s="94">
        <v>108127809.414387</v>
      </c>
      <c r="K862" s="94">
        <v>36526638.121680006</v>
      </c>
      <c r="L862" s="94">
        <v>18416750.368891209</v>
      </c>
    </row>
    <row r="863" spans="1:12">
      <c r="A863" s="61" t="s">
        <v>406</v>
      </c>
      <c r="B863" s="62" t="s">
        <v>407</v>
      </c>
      <c r="C863" s="7">
        <v>0</v>
      </c>
      <c r="D863" s="94">
        <v>0</v>
      </c>
      <c r="E863" s="94">
        <v>0</v>
      </c>
      <c r="F863" s="94">
        <v>0</v>
      </c>
      <c r="G863" s="94">
        <v>0</v>
      </c>
      <c r="H863" s="94">
        <v>0</v>
      </c>
      <c r="I863" s="94">
        <v>0</v>
      </c>
      <c r="J863" s="94">
        <v>0</v>
      </c>
      <c r="K863" s="94">
        <v>0</v>
      </c>
      <c r="L863" s="94">
        <v>0</v>
      </c>
    </row>
    <row r="864" spans="1:12">
      <c r="A864" s="61" t="s">
        <v>408</v>
      </c>
      <c r="B864" s="62" t="s">
        <v>409</v>
      </c>
      <c r="C864" s="7">
        <v>0</v>
      </c>
      <c r="D864" s="94">
        <v>0</v>
      </c>
      <c r="E864" s="94">
        <v>0</v>
      </c>
      <c r="F864" s="94">
        <v>0</v>
      </c>
      <c r="G864" s="94">
        <v>0</v>
      </c>
      <c r="H864" s="94">
        <v>0</v>
      </c>
      <c r="I864" s="94">
        <v>0</v>
      </c>
      <c r="J864" s="94">
        <v>0</v>
      </c>
      <c r="K864" s="94">
        <v>0</v>
      </c>
      <c r="L864" s="94">
        <v>0</v>
      </c>
    </row>
    <row r="865" spans="1:12">
      <c r="A865" s="61" t="s">
        <v>410</v>
      </c>
      <c r="B865" s="62" t="s">
        <v>411</v>
      </c>
      <c r="C865" s="7">
        <v>0</v>
      </c>
      <c r="D865" s="94">
        <v>0</v>
      </c>
      <c r="E865" s="94">
        <v>0</v>
      </c>
      <c r="F865" s="94">
        <v>0</v>
      </c>
      <c r="G865" s="94">
        <v>0</v>
      </c>
      <c r="H865" s="94">
        <v>0</v>
      </c>
      <c r="I865" s="94">
        <v>0</v>
      </c>
      <c r="J865" s="94">
        <v>0</v>
      </c>
      <c r="K865" s="94">
        <v>0</v>
      </c>
      <c r="L865" s="94">
        <v>0</v>
      </c>
    </row>
    <row r="866" spans="1:12" ht="25.5">
      <c r="A866" s="57" t="s">
        <v>412</v>
      </c>
      <c r="B866" s="84" t="s">
        <v>413</v>
      </c>
      <c r="C866" s="7">
        <v>0</v>
      </c>
      <c r="D866" s="94">
        <v>0</v>
      </c>
      <c r="E866" s="94">
        <v>0</v>
      </c>
      <c r="F866" s="94">
        <v>0</v>
      </c>
      <c r="G866" s="94">
        <v>0</v>
      </c>
      <c r="H866" s="94">
        <v>16934596.723262656</v>
      </c>
      <c r="I866" s="94">
        <v>17692799.728898995</v>
      </c>
      <c r="J866" s="94">
        <v>32832695.331497997</v>
      </c>
      <c r="K866" s="94">
        <v>9853805.3585550003</v>
      </c>
      <c r="L866" s="94">
        <v>15100526.260508789</v>
      </c>
    </row>
    <row r="867" spans="1:12">
      <c r="A867" s="61" t="s">
        <v>414</v>
      </c>
      <c r="B867" s="62" t="s">
        <v>415</v>
      </c>
      <c r="C867" s="7">
        <v>0</v>
      </c>
      <c r="D867" s="94">
        <v>0</v>
      </c>
      <c r="E867" s="94">
        <v>0</v>
      </c>
      <c r="F867" s="94">
        <v>0</v>
      </c>
      <c r="G867" s="94">
        <v>0</v>
      </c>
      <c r="H867" s="94">
        <v>0</v>
      </c>
      <c r="I867" s="94">
        <v>0</v>
      </c>
      <c r="J867" s="94">
        <v>0</v>
      </c>
      <c r="K867" s="94">
        <v>0</v>
      </c>
      <c r="L867" s="94">
        <v>0</v>
      </c>
    </row>
    <row r="868" spans="1:12">
      <c r="A868" s="61" t="s">
        <v>416</v>
      </c>
      <c r="B868" s="62" t="s">
        <v>417</v>
      </c>
      <c r="C868" s="7">
        <v>0</v>
      </c>
      <c r="D868" s="94">
        <v>0</v>
      </c>
      <c r="E868" s="94">
        <v>0</v>
      </c>
      <c r="F868" s="94">
        <v>0</v>
      </c>
      <c r="G868" s="94">
        <v>0</v>
      </c>
      <c r="H868" s="94">
        <v>0</v>
      </c>
      <c r="I868" s="94">
        <v>0</v>
      </c>
      <c r="J868" s="94">
        <v>0</v>
      </c>
      <c r="K868" s="94">
        <v>0</v>
      </c>
      <c r="L868" s="94">
        <v>0</v>
      </c>
    </row>
    <row r="869" spans="1:12">
      <c r="A869" s="61" t="s">
        <v>418</v>
      </c>
      <c r="B869" s="62" t="s">
        <v>419</v>
      </c>
      <c r="C869" s="7">
        <v>0</v>
      </c>
      <c r="D869" s="94">
        <v>0</v>
      </c>
      <c r="E869" s="94">
        <v>0</v>
      </c>
      <c r="F869" s="94">
        <v>0</v>
      </c>
      <c r="G869" s="94">
        <v>0</v>
      </c>
      <c r="H869" s="94">
        <v>0</v>
      </c>
      <c r="I869" s="94">
        <v>0</v>
      </c>
      <c r="J869" s="94">
        <v>0</v>
      </c>
      <c r="K869" s="94">
        <v>0</v>
      </c>
      <c r="L869" s="94">
        <v>0</v>
      </c>
    </row>
    <row r="870" spans="1:12" ht="25.5">
      <c r="A870" s="61" t="s">
        <v>420</v>
      </c>
      <c r="B870" s="62" t="s">
        <v>421</v>
      </c>
      <c r="C870" s="7">
        <v>0</v>
      </c>
      <c r="D870" s="94">
        <v>0</v>
      </c>
      <c r="E870" s="94">
        <v>0</v>
      </c>
      <c r="F870" s="94">
        <v>0</v>
      </c>
      <c r="G870" s="94">
        <v>0</v>
      </c>
      <c r="H870" s="94">
        <v>0</v>
      </c>
      <c r="I870" s="94">
        <v>0</v>
      </c>
      <c r="J870" s="94">
        <v>0</v>
      </c>
      <c r="K870" s="94">
        <v>0</v>
      </c>
      <c r="L870" s="94">
        <v>0</v>
      </c>
    </row>
    <row r="871" spans="1:12">
      <c r="A871" s="61" t="s">
        <v>422</v>
      </c>
      <c r="B871" s="62" t="s">
        <v>423</v>
      </c>
      <c r="C871" s="7">
        <v>0</v>
      </c>
      <c r="D871" s="94">
        <v>0</v>
      </c>
      <c r="E871" s="94">
        <v>0</v>
      </c>
      <c r="F871" s="94">
        <v>0</v>
      </c>
      <c r="G871" s="94">
        <v>0</v>
      </c>
      <c r="H871" s="94">
        <v>0</v>
      </c>
      <c r="I871" s="94">
        <v>0</v>
      </c>
      <c r="J871" s="94">
        <v>0</v>
      </c>
      <c r="K871" s="94">
        <v>0</v>
      </c>
      <c r="L871" s="94">
        <v>0</v>
      </c>
    </row>
    <row r="872" spans="1:12">
      <c r="A872" s="57" t="s">
        <v>424</v>
      </c>
      <c r="B872" s="82" t="s">
        <v>425</v>
      </c>
      <c r="C872" s="7">
        <v>983892.65</v>
      </c>
      <c r="D872" s="94">
        <v>12271215</v>
      </c>
      <c r="E872" s="94">
        <v>10226773</v>
      </c>
      <c r="F872" s="94">
        <v>12787089.439999999</v>
      </c>
      <c r="G872" s="94">
        <v>13813824.864666667</v>
      </c>
      <c r="H872" s="94">
        <v>9021127.6770500001</v>
      </c>
      <c r="I872" s="94">
        <v>10117343.344539</v>
      </c>
      <c r="J872" s="94">
        <v>6580925.2777666664</v>
      </c>
      <c r="K872" s="94">
        <v>11013891.924138492</v>
      </c>
      <c r="L872" s="94">
        <v>11141785.09228</v>
      </c>
    </row>
    <row r="873" spans="1:12" ht="25.5">
      <c r="A873" s="57" t="s">
        <v>426</v>
      </c>
      <c r="B873" s="60" t="s">
        <v>427</v>
      </c>
      <c r="C873" s="7">
        <v>0</v>
      </c>
      <c r="D873" s="94">
        <v>0</v>
      </c>
      <c r="E873" s="94">
        <v>0</v>
      </c>
      <c r="F873" s="94">
        <v>2360785.5359999998</v>
      </c>
      <c r="G873" s="94">
        <v>2768532.1979999999</v>
      </c>
      <c r="H873" s="94">
        <v>5222549.3705000002</v>
      </c>
      <c r="I873" s="94">
        <v>6478160.4467730001</v>
      </c>
      <c r="J873" s="94">
        <v>4616322.0080333333</v>
      </c>
      <c r="K873" s="94">
        <v>4159576.0082950005</v>
      </c>
      <c r="L873" s="94">
        <v>5222129.0767999999</v>
      </c>
    </row>
    <row r="874" spans="1:12">
      <c r="A874" s="61" t="s">
        <v>428</v>
      </c>
      <c r="B874" s="62" t="s">
        <v>429</v>
      </c>
      <c r="C874" s="7">
        <v>0</v>
      </c>
      <c r="D874" s="94">
        <v>0</v>
      </c>
      <c r="E874" s="94">
        <v>0</v>
      </c>
      <c r="F874" s="94">
        <v>0</v>
      </c>
      <c r="G874" s="94">
        <v>0</v>
      </c>
      <c r="H874" s="94">
        <v>0</v>
      </c>
      <c r="I874" s="94">
        <v>0</v>
      </c>
      <c r="J874" s="94">
        <v>229633.38</v>
      </c>
      <c r="K874" s="94">
        <v>247515.6</v>
      </c>
      <c r="L874" s="94">
        <v>1630731.9871999999</v>
      </c>
    </row>
    <row r="875" spans="1:12">
      <c r="A875" s="61" t="s">
        <v>430</v>
      </c>
      <c r="B875" s="62" t="s">
        <v>431</v>
      </c>
      <c r="C875" s="7">
        <v>0</v>
      </c>
      <c r="D875" s="94">
        <v>0</v>
      </c>
      <c r="E875" s="94">
        <v>0</v>
      </c>
      <c r="F875" s="94">
        <v>0</v>
      </c>
      <c r="G875" s="94">
        <v>0</v>
      </c>
      <c r="H875" s="94">
        <v>0</v>
      </c>
      <c r="I875" s="94">
        <v>0</v>
      </c>
      <c r="J875" s="94">
        <v>437179.03200000001</v>
      </c>
      <c r="K875" s="94">
        <v>0</v>
      </c>
      <c r="L875" s="94">
        <v>0</v>
      </c>
    </row>
    <row r="876" spans="1:12">
      <c r="A876" s="61" t="s">
        <v>432</v>
      </c>
      <c r="B876" s="62" t="s">
        <v>433</v>
      </c>
      <c r="C876" s="7">
        <v>0</v>
      </c>
      <c r="D876" s="94">
        <v>0</v>
      </c>
      <c r="E876" s="94">
        <v>0</v>
      </c>
      <c r="F876" s="94">
        <v>0</v>
      </c>
      <c r="G876" s="94">
        <v>0</v>
      </c>
      <c r="H876" s="94">
        <v>0</v>
      </c>
      <c r="I876" s="94">
        <v>0</v>
      </c>
      <c r="J876" s="94">
        <v>0</v>
      </c>
      <c r="K876" s="94">
        <v>0</v>
      </c>
      <c r="L876" s="94">
        <v>0</v>
      </c>
    </row>
    <row r="877" spans="1:12">
      <c r="A877" s="61" t="s">
        <v>434</v>
      </c>
      <c r="B877" s="62" t="s">
        <v>435</v>
      </c>
      <c r="C877" s="7">
        <v>0</v>
      </c>
      <c r="D877" s="94">
        <v>0</v>
      </c>
      <c r="E877" s="94">
        <v>0</v>
      </c>
      <c r="F877" s="94">
        <v>2360785.5359999998</v>
      </c>
      <c r="G877" s="94">
        <v>2768532.1979999999</v>
      </c>
      <c r="H877" s="94">
        <v>5222549.3705000002</v>
      </c>
      <c r="I877" s="94">
        <v>6478160.4467730001</v>
      </c>
      <c r="J877" s="94">
        <v>3949509.5960333333</v>
      </c>
      <c r="K877" s="94">
        <v>3912060.4082950004</v>
      </c>
      <c r="L877" s="94">
        <v>3591397.0896000001</v>
      </c>
    </row>
    <row r="878" spans="1:12">
      <c r="A878" s="57" t="s">
        <v>436</v>
      </c>
      <c r="B878" s="60" t="s">
        <v>437</v>
      </c>
      <c r="C878" s="7">
        <v>0</v>
      </c>
      <c r="D878" s="94">
        <v>0</v>
      </c>
      <c r="E878" s="94">
        <v>0</v>
      </c>
      <c r="F878" s="94">
        <v>0</v>
      </c>
      <c r="G878" s="94">
        <v>0</v>
      </c>
      <c r="H878" s="94">
        <v>0</v>
      </c>
      <c r="I878" s="94">
        <v>0</v>
      </c>
      <c r="J878" s="94">
        <v>0</v>
      </c>
      <c r="K878" s="94">
        <v>0</v>
      </c>
      <c r="L878" s="94">
        <v>0</v>
      </c>
    </row>
    <row r="879" spans="1:12">
      <c r="A879" s="57" t="s">
        <v>438</v>
      </c>
      <c r="B879" s="60" t="s">
        <v>439</v>
      </c>
      <c r="C879" s="7">
        <v>983892.65</v>
      </c>
      <c r="D879" s="94">
        <v>12271215</v>
      </c>
      <c r="E879" s="94">
        <v>10226773</v>
      </c>
      <c r="F879" s="94">
        <v>10426303.903999999</v>
      </c>
      <c r="G879" s="94">
        <v>11045292.666666666</v>
      </c>
      <c r="H879" s="94">
        <v>3533002.7484999998</v>
      </c>
      <c r="I879" s="94">
        <v>3130515.1602779999</v>
      </c>
      <c r="J879" s="94">
        <v>1737971.6063333333</v>
      </c>
      <c r="K879" s="94">
        <v>4497123.2827813514</v>
      </c>
      <c r="L879" s="94">
        <v>5088027.2874800004</v>
      </c>
    </row>
    <row r="880" spans="1:12">
      <c r="A880" s="61" t="s">
        <v>440</v>
      </c>
      <c r="B880" s="62" t="s">
        <v>441</v>
      </c>
      <c r="C880" s="7">
        <v>983892.65</v>
      </c>
      <c r="D880" s="94">
        <v>10912332</v>
      </c>
      <c r="E880" s="94">
        <v>8867890</v>
      </c>
      <c r="F880" s="94">
        <v>9146303.9039999992</v>
      </c>
      <c r="G880" s="94">
        <v>9838626</v>
      </c>
      <c r="H880" s="94">
        <v>847028.21649999986</v>
      </c>
      <c r="I880" s="94">
        <v>1971451.0605000001</v>
      </c>
      <c r="J880" s="94">
        <v>135522.07199999999</v>
      </c>
      <c r="K880" s="94">
        <v>0</v>
      </c>
      <c r="L880" s="94">
        <v>191267.63220000002</v>
      </c>
    </row>
    <row r="881" spans="1:12">
      <c r="A881" s="61" t="s">
        <v>442</v>
      </c>
      <c r="B881" s="62" t="s">
        <v>443</v>
      </c>
      <c r="C881" s="7">
        <v>0</v>
      </c>
      <c r="D881" s="94">
        <v>0</v>
      </c>
      <c r="E881" s="94">
        <v>0</v>
      </c>
      <c r="F881" s="94">
        <v>0</v>
      </c>
      <c r="G881" s="94">
        <v>0</v>
      </c>
      <c r="H881" s="94">
        <v>0</v>
      </c>
      <c r="I881" s="94">
        <v>0</v>
      </c>
      <c r="J881" s="94">
        <v>0</v>
      </c>
      <c r="K881" s="94">
        <v>0</v>
      </c>
      <c r="L881" s="94">
        <v>0</v>
      </c>
    </row>
    <row r="882" spans="1:12">
      <c r="A882" s="61" t="s">
        <v>444</v>
      </c>
      <c r="B882" s="62" t="s">
        <v>340</v>
      </c>
      <c r="C882" s="7">
        <v>0</v>
      </c>
      <c r="D882" s="94">
        <v>1358883</v>
      </c>
      <c r="E882" s="94">
        <v>1358883</v>
      </c>
      <c r="F882" s="94">
        <v>1279999.9999999998</v>
      </c>
      <c r="G882" s="94">
        <v>1206666.6666666667</v>
      </c>
      <c r="H882" s="94">
        <v>1796251.1269999999</v>
      </c>
      <c r="I882" s="94">
        <v>1159064.099778</v>
      </c>
      <c r="J882" s="94">
        <v>1596634.2215333334</v>
      </c>
      <c r="K882" s="94">
        <v>4287308.4827813515</v>
      </c>
      <c r="L882" s="94">
        <v>4838825.1552800005</v>
      </c>
    </row>
    <row r="883" spans="1:12">
      <c r="A883" s="85" t="s">
        <v>445</v>
      </c>
      <c r="B883" s="86" t="s">
        <v>446</v>
      </c>
      <c r="C883" s="7">
        <v>0</v>
      </c>
      <c r="D883" s="94">
        <v>0</v>
      </c>
      <c r="E883" s="94">
        <v>0</v>
      </c>
      <c r="F883" s="94">
        <v>0</v>
      </c>
      <c r="G883" s="94">
        <v>0</v>
      </c>
      <c r="H883" s="94">
        <v>0</v>
      </c>
      <c r="I883" s="94">
        <v>0</v>
      </c>
      <c r="J883" s="94">
        <v>5815.3127999999997</v>
      </c>
      <c r="K883" s="94">
        <v>0</v>
      </c>
      <c r="L883" s="94">
        <v>0</v>
      </c>
    </row>
    <row r="884" spans="1:12">
      <c r="A884" s="87" t="s">
        <v>447</v>
      </c>
      <c r="B884" s="62" t="s">
        <v>448</v>
      </c>
      <c r="C884" s="7">
        <v>0</v>
      </c>
      <c r="D884" s="94">
        <v>0</v>
      </c>
      <c r="E884" s="94">
        <v>0</v>
      </c>
      <c r="F884" s="94">
        <v>0</v>
      </c>
      <c r="G884" s="94">
        <v>0</v>
      </c>
      <c r="H884" s="94">
        <v>889723.40500000003</v>
      </c>
      <c r="I884" s="94">
        <v>0</v>
      </c>
      <c r="J884" s="94">
        <v>0</v>
      </c>
      <c r="K884" s="94">
        <v>209814.8</v>
      </c>
      <c r="L884" s="94">
        <v>57934.5</v>
      </c>
    </row>
    <row r="885" spans="1:12">
      <c r="A885" s="57" t="s">
        <v>449</v>
      </c>
      <c r="B885" s="60" t="s">
        <v>450</v>
      </c>
      <c r="C885" s="7">
        <v>0</v>
      </c>
      <c r="D885" s="94">
        <v>0</v>
      </c>
      <c r="E885" s="94">
        <v>0</v>
      </c>
      <c r="F885" s="94">
        <v>0</v>
      </c>
      <c r="G885" s="94">
        <v>0</v>
      </c>
      <c r="H885" s="94">
        <v>225373.36305000001</v>
      </c>
      <c r="I885" s="94">
        <v>489170.668488</v>
      </c>
      <c r="J885" s="94">
        <v>226631.66340000002</v>
      </c>
      <c r="K885" s="94">
        <v>2103292.4323121402</v>
      </c>
      <c r="L885" s="94">
        <v>831628.728</v>
      </c>
    </row>
    <row r="886" spans="1:12">
      <c r="A886" s="85" t="s">
        <v>451</v>
      </c>
      <c r="B886" s="86" t="s">
        <v>452</v>
      </c>
      <c r="C886" s="7">
        <v>0</v>
      </c>
      <c r="D886" s="94">
        <v>0</v>
      </c>
      <c r="E886" s="94">
        <v>0</v>
      </c>
      <c r="F886" s="94">
        <v>0</v>
      </c>
      <c r="G886" s="94">
        <v>0</v>
      </c>
      <c r="H886" s="94">
        <v>0</v>
      </c>
      <c r="I886" s="94">
        <v>426686.488488</v>
      </c>
      <c r="J886" s="94">
        <v>0</v>
      </c>
      <c r="K886" s="94">
        <v>256323.50789500002</v>
      </c>
      <c r="L886" s="94">
        <v>0</v>
      </c>
    </row>
    <row r="887" spans="1:12">
      <c r="A887" s="85" t="s">
        <v>453</v>
      </c>
      <c r="B887" s="86" t="s">
        <v>454</v>
      </c>
      <c r="C887" s="7">
        <v>0</v>
      </c>
      <c r="D887" s="94">
        <v>0</v>
      </c>
      <c r="E887" s="94">
        <v>0</v>
      </c>
      <c r="F887" s="94">
        <v>0</v>
      </c>
      <c r="G887" s="94">
        <v>0</v>
      </c>
      <c r="H887" s="94">
        <v>200502.36305000001</v>
      </c>
      <c r="I887" s="94">
        <v>25311.105000000003</v>
      </c>
      <c r="J887" s="94">
        <v>226631.66340000002</v>
      </c>
      <c r="K887" s="94">
        <v>1562037.9144171404</v>
      </c>
      <c r="L887" s="94">
        <v>0</v>
      </c>
    </row>
    <row r="888" spans="1:12">
      <c r="A888" s="85" t="s">
        <v>455</v>
      </c>
      <c r="B888" s="86" t="s">
        <v>456</v>
      </c>
      <c r="C888" s="7">
        <v>0</v>
      </c>
      <c r="D888" s="94">
        <v>0</v>
      </c>
      <c r="E888" s="94">
        <v>0</v>
      </c>
      <c r="F888" s="94">
        <v>0</v>
      </c>
      <c r="G888" s="94">
        <v>0</v>
      </c>
      <c r="H888" s="94">
        <v>0</v>
      </c>
      <c r="I888" s="94">
        <v>0</v>
      </c>
      <c r="J888" s="94">
        <v>0</v>
      </c>
      <c r="K888" s="94">
        <v>0</v>
      </c>
      <c r="L888" s="94">
        <v>0</v>
      </c>
    </row>
    <row r="889" spans="1:12">
      <c r="A889" s="85" t="s">
        <v>457</v>
      </c>
      <c r="B889" s="86" t="s">
        <v>458</v>
      </c>
      <c r="C889" s="7">
        <v>0</v>
      </c>
      <c r="D889" s="94">
        <v>0</v>
      </c>
      <c r="E889" s="94">
        <v>0</v>
      </c>
      <c r="F889" s="94">
        <v>0</v>
      </c>
      <c r="G889" s="94">
        <v>0</v>
      </c>
      <c r="H889" s="94">
        <v>24871</v>
      </c>
      <c r="I889" s="94">
        <v>37173.075000000004</v>
      </c>
      <c r="J889" s="94">
        <v>0</v>
      </c>
      <c r="K889" s="94">
        <v>284931.01</v>
      </c>
      <c r="L889" s="94">
        <v>831628.728</v>
      </c>
    </row>
    <row r="890" spans="1:12">
      <c r="A890" s="57" t="s">
        <v>459</v>
      </c>
      <c r="B890" s="60" t="s">
        <v>460</v>
      </c>
      <c r="C890" s="7">
        <v>0</v>
      </c>
      <c r="D890" s="94">
        <v>0</v>
      </c>
      <c r="E890" s="94">
        <v>0</v>
      </c>
      <c r="F890" s="94">
        <v>0</v>
      </c>
      <c r="G890" s="94">
        <v>0</v>
      </c>
      <c r="H890" s="94">
        <v>0</v>
      </c>
      <c r="I890" s="94">
        <v>0</v>
      </c>
      <c r="J890" s="94">
        <v>0</v>
      </c>
      <c r="K890" s="94">
        <v>0</v>
      </c>
      <c r="L890" s="94">
        <v>0</v>
      </c>
    </row>
    <row r="891" spans="1:12" ht="25.5">
      <c r="A891" s="57" t="s">
        <v>461</v>
      </c>
      <c r="B891" s="60" t="s">
        <v>462</v>
      </c>
      <c r="C891" s="7">
        <v>0</v>
      </c>
      <c r="D891" s="94">
        <v>0</v>
      </c>
      <c r="E891" s="94">
        <v>0</v>
      </c>
      <c r="F891" s="94">
        <v>0</v>
      </c>
      <c r="G891" s="94">
        <v>0</v>
      </c>
      <c r="H891" s="94">
        <v>40202.195</v>
      </c>
      <c r="I891" s="94">
        <v>19497.069</v>
      </c>
      <c r="J891" s="94">
        <v>0</v>
      </c>
      <c r="K891" s="94">
        <v>253900.20074999999</v>
      </c>
      <c r="L891" s="94">
        <v>0</v>
      </c>
    </row>
    <row r="892" spans="1:12">
      <c r="A892" s="57" t="s">
        <v>463</v>
      </c>
      <c r="B892" s="82" t="s">
        <v>237</v>
      </c>
      <c r="C892" s="7">
        <v>0</v>
      </c>
      <c r="D892" s="94">
        <v>0</v>
      </c>
      <c r="E892" s="94">
        <v>0</v>
      </c>
      <c r="F892" s="94">
        <v>8611861.4399999958</v>
      </c>
      <c r="G892" s="94">
        <v>8637888.370000001</v>
      </c>
      <c r="H892" s="94">
        <v>12188784.652644733</v>
      </c>
      <c r="I892" s="94">
        <v>9166248.3415914439</v>
      </c>
      <c r="J892" s="94">
        <v>10114384.805488894</v>
      </c>
      <c r="K892" s="94">
        <v>4292060.9342567949</v>
      </c>
      <c r="L892" s="94">
        <v>3646894.7754000002</v>
      </c>
    </row>
    <row r="893" spans="1:12">
      <c r="A893" s="57" t="s">
        <v>464</v>
      </c>
      <c r="B893" s="60" t="s">
        <v>465</v>
      </c>
      <c r="C893" s="7">
        <v>0</v>
      </c>
      <c r="D893" s="94">
        <v>0</v>
      </c>
      <c r="E893" s="94">
        <v>0</v>
      </c>
      <c r="F893" s="94">
        <v>0</v>
      </c>
      <c r="G893" s="94">
        <v>0</v>
      </c>
      <c r="H893" s="94">
        <v>0</v>
      </c>
      <c r="I893" s="94">
        <v>0</v>
      </c>
      <c r="J893" s="94">
        <v>0</v>
      </c>
      <c r="K893" s="94">
        <v>0</v>
      </c>
      <c r="L893" s="94">
        <v>0</v>
      </c>
    </row>
    <row r="894" spans="1:12" ht="25.5">
      <c r="A894" s="61" t="s">
        <v>466</v>
      </c>
      <c r="B894" s="62" t="s">
        <v>467</v>
      </c>
      <c r="C894" s="7">
        <v>0</v>
      </c>
      <c r="D894" s="94">
        <v>0</v>
      </c>
      <c r="E894" s="94">
        <v>0</v>
      </c>
      <c r="F894" s="94">
        <v>0</v>
      </c>
      <c r="G894" s="94">
        <v>0</v>
      </c>
      <c r="H894" s="94">
        <v>0</v>
      </c>
      <c r="I894" s="94">
        <v>0</v>
      </c>
      <c r="J894" s="94">
        <v>0</v>
      </c>
      <c r="K894" s="94">
        <v>0</v>
      </c>
      <c r="L894" s="94">
        <v>0</v>
      </c>
    </row>
    <row r="895" spans="1:12">
      <c r="A895" s="61" t="s">
        <v>468</v>
      </c>
      <c r="B895" s="62" t="s">
        <v>469</v>
      </c>
      <c r="C895" s="7">
        <v>0</v>
      </c>
      <c r="D895" s="94">
        <v>0</v>
      </c>
      <c r="E895" s="94">
        <v>0</v>
      </c>
      <c r="F895" s="94">
        <v>0</v>
      </c>
      <c r="G895" s="94">
        <v>0</v>
      </c>
      <c r="H895" s="94">
        <v>0</v>
      </c>
      <c r="I895" s="94">
        <v>0</v>
      </c>
      <c r="J895" s="94">
        <v>0</v>
      </c>
      <c r="K895" s="94">
        <v>0</v>
      </c>
      <c r="L895" s="94">
        <v>0</v>
      </c>
    </row>
    <row r="896" spans="1:12">
      <c r="A896" s="61" t="s">
        <v>470</v>
      </c>
      <c r="B896" s="62" t="s">
        <v>471</v>
      </c>
      <c r="C896" s="7">
        <v>0</v>
      </c>
      <c r="D896" s="94">
        <v>0</v>
      </c>
      <c r="E896" s="94">
        <v>0</v>
      </c>
      <c r="F896" s="94">
        <v>0</v>
      </c>
      <c r="G896" s="94">
        <v>0</v>
      </c>
      <c r="H896" s="94">
        <v>0</v>
      </c>
      <c r="I896" s="94">
        <v>0</v>
      </c>
      <c r="J896" s="94">
        <v>0</v>
      </c>
      <c r="K896" s="94">
        <v>0</v>
      </c>
      <c r="L896" s="94">
        <v>0</v>
      </c>
    </row>
    <row r="897" spans="1:12" ht="25.5">
      <c r="A897" s="61" t="s">
        <v>472</v>
      </c>
      <c r="B897" s="62" t="s">
        <v>473</v>
      </c>
      <c r="C897" s="7">
        <v>0</v>
      </c>
      <c r="D897" s="94">
        <v>0</v>
      </c>
      <c r="E897" s="94">
        <v>0</v>
      </c>
      <c r="F897" s="94">
        <v>0</v>
      </c>
      <c r="G897" s="94">
        <v>0</v>
      </c>
      <c r="H897" s="94">
        <v>0</v>
      </c>
      <c r="I897" s="94">
        <v>0</v>
      </c>
      <c r="J897" s="94">
        <v>0</v>
      </c>
      <c r="K897" s="94">
        <v>0</v>
      </c>
      <c r="L897" s="94">
        <v>0</v>
      </c>
    </row>
    <row r="898" spans="1:12">
      <c r="A898" s="57" t="s">
        <v>474</v>
      </c>
      <c r="B898" s="88" t="s">
        <v>475</v>
      </c>
      <c r="C898" s="7">
        <v>0</v>
      </c>
      <c r="D898" s="94">
        <v>0</v>
      </c>
      <c r="E898" s="94">
        <v>0</v>
      </c>
      <c r="F898" s="94">
        <v>0</v>
      </c>
      <c r="G898" s="94">
        <v>0</v>
      </c>
      <c r="H898" s="94">
        <v>0</v>
      </c>
      <c r="I898" s="94">
        <v>0</v>
      </c>
      <c r="J898" s="94">
        <v>0</v>
      </c>
      <c r="K898" s="94">
        <v>0</v>
      </c>
      <c r="L898" s="94">
        <v>0</v>
      </c>
    </row>
    <row r="899" spans="1:12" ht="25.5">
      <c r="A899" s="61" t="s">
        <v>476</v>
      </c>
      <c r="B899" s="62" t="s">
        <v>477</v>
      </c>
      <c r="C899" s="7">
        <v>0</v>
      </c>
      <c r="D899" s="94">
        <v>0</v>
      </c>
      <c r="E899" s="94">
        <v>0</v>
      </c>
      <c r="F899" s="94">
        <v>0</v>
      </c>
      <c r="G899" s="94">
        <v>0</v>
      </c>
      <c r="H899" s="94">
        <v>0</v>
      </c>
      <c r="I899" s="94">
        <v>0</v>
      </c>
      <c r="J899" s="94">
        <v>0</v>
      </c>
      <c r="K899" s="94">
        <v>0</v>
      </c>
      <c r="L899" s="94">
        <v>0</v>
      </c>
    </row>
    <row r="900" spans="1:12" ht="25.5">
      <c r="A900" s="61" t="s">
        <v>478</v>
      </c>
      <c r="B900" s="62" t="s">
        <v>479</v>
      </c>
      <c r="C900" s="7">
        <v>0</v>
      </c>
      <c r="D900" s="94">
        <v>0</v>
      </c>
      <c r="E900" s="94">
        <v>0</v>
      </c>
      <c r="F900" s="94">
        <v>0</v>
      </c>
      <c r="G900" s="94">
        <v>0</v>
      </c>
      <c r="H900" s="94">
        <v>0</v>
      </c>
      <c r="I900" s="94">
        <v>0</v>
      </c>
      <c r="J900" s="94">
        <v>0</v>
      </c>
      <c r="K900" s="94">
        <v>0</v>
      </c>
      <c r="L900" s="94">
        <v>0</v>
      </c>
    </row>
    <row r="901" spans="1:12" ht="25.5">
      <c r="A901" s="57" t="s">
        <v>480</v>
      </c>
      <c r="B901" s="88" t="s">
        <v>481</v>
      </c>
      <c r="C901" s="7">
        <v>0</v>
      </c>
      <c r="D901" s="94">
        <v>0</v>
      </c>
      <c r="E901" s="94">
        <v>0</v>
      </c>
      <c r="F901" s="94">
        <v>8611861.4399999958</v>
      </c>
      <c r="G901" s="94">
        <v>8637888.370000001</v>
      </c>
      <c r="H901" s="94">
        <v>12188784.652644733</v>
      </c>
      <c r="I901" s="94">
        <v>9166248.3415914439</v>
      </c>
      <c r="J901" s="94">
        <v>10114384.805488894</v>
      </c>
      <c r="K901" s="94">
        <v>4292060.9342567949</v>
      </c>
      <c r="L901" s="94">
        <v>3646894.7754000002</v>
      </c>
    </row>
    <row r="902" spans="1:12" ht="25.5">
      <c r="A902" s="57" t="s">
        <v>482</v>
      </c>
      <c r="B902" s="82" t="s">
        <v>483</v>
      </c>
      <c r="C902" s="7">
        <v>12369436</v>
      </c>
      <c r="D902" s="94">
        <v>32155520</v>
      </c>
      <c r="E902" s="94">
        <v>13317054</v>
      </c>
      <c r="F902" s="94">
        <v>12737875.1</v>
      </c>
      <c r="G902" s="94">
        <v>0</v>
      </c>
      <c r="H902" s="94">
        <v>3970650.5429626144</v>
      </c>
      <c r="I902" s="94">
        <v>52508434.522370227</v>
      </c>
      <c r="J902" s="94">
        <v>6791449.6578199994</v>
      </c>
      <c r="K902" s="94">
        <v>28913426.915327664</v>
      </c>
      <c r="L902" s="94">
        <v>7623880.0182479993</v>
      </c>
    </row>
    <row r="903" spans="1:12" ht="25.5">
      <c r="A903" s="57" t="s">
        <v>484</v>
      </c>
      <c r="B903" s="60" t="s">
        <v>485</v>
      </c>
      <c r="C903" s="7">
        <v>12369436</v>
      </c>
      <c r="D903" s="94">
        <v>32155520</v>
      </c>
      <c r="E903" s="94">
        <v>13208414</v>
      </c>
      <c r="F903" s="94">
        <v>12632531.74</v>
      </c>
      <c r="G903" s="94">
        <v>0</v>
      </c>
      <c r="H903" s="94">
        <v>2210752.1345000002</v>
      </c>
      <c r="I903" s="94">
        <v>46627795.338909</v>
      </c>
      <c r="J903" s="94">
        <v>6468535.4744199999</v>
      </c>
      <c r="K903" s="94">
        <v>24773613.449505001</v>
      </c>
      <c r="L903" s="94">
        <v>5742266.6896479996</v>
      </c>
    </row>
    <row r="904" spans="1:12">
      <c r="A904" s="57" t="s">
        <v>486</v>
      </c>
      <c r="B904" s="60" t="s">
        <v>487</v>
      </c>
      <c r="C904" s="7">
        <v>0</v>
      </c>
      <c r="D904" s="94">
        <v>0</v>
      </c>
      <c r="E904" s="94">
        <v>108640</v>
      </c>
      <c r="F904" s="94">
        <v>105343.36</v>
      </c>
      <c r="G904" s="94">
        <v>0</v>
      </c>
      <c r="H904" s="94">
        <v>1659014.5264626143</v>
      </c>
      <c r="I904" s="94">
        <v>5828847.4834612217</v>
      </c>
      <c r="J904" s="94">
        <v>322914.18339999998</v>
      </c>
      <c r="K904" s="94">
        <v>3966567.4011163632</v>
      </c>
      <c r="L904" s="94">
        <v>1881613.3285999999</v>
      </c>
    </row>
    <row r="905" spans="1:12">
      <c r="A905" s="57" t="s">
        <v>488</v>
      </c>
      <c r="B905" s="60" t="s">
        <v>489</v>
      </c>
      <c r="C905" s="7">
        <v>0</v>
      </c>
      <c r="D905" s="94">
        <v>0</v>
      </c>
      <c r="E905" s="94">
        <v>0</v>
      </c>
      <c r="F905" s="94">
        <v>0</v>
      </c>
      <c r="G905" s="94">
        <v>0</v>
      </c>
      <c r="H905" s="94">
        <v>100883.882</v>
      </c>
      <c r="I905" s="94">
        <v>51791.700000000004</v>
      </c>
      <c r="J905" s="94">
        <v>0</v>
      </c>
      <c r="K905" s="94">
        <v>173246.06470629931</v>
      </c>
      <c r="L905" s="94">
        <v>0</v>
      </c>
    </row>
    <row r="906" spans="1:12">
      <c r="A906" s="57" t="s">
        <v>490</v>
      </c>
      <c r="B906" s="60" t="s">
        <v>491</v>
      </c>
      <c r="C906" s="7">
        <v>0</v>
      </c>
      <c r="D906" s="94">
        <v>0</v>
      </c>
      <c r="E906" s="94">
        <v>0</v>
      </c>
      <c r="F906" s="94">
        <v>0</v>
      </c>
      <c r="G906" s="94">
        <v>0</v>
      </c>
      <c r="H906" s="94">
        <v>0</v>
      </c>
      <c r="I906" s="94">
        <v>0</v>
      </c>
      <c r="J906" s="94">
        <v>0</v>
      </c>
      <c r="K906" s="94">
        <v>0</v>
      </c>
      <c r="L906" s="94">
        <v>0</v>
      </c>
    </row>
    <row r="907" spans="1:12">
      <c r="A907" s="57" t="s">
        <v>492</v>
      </c>
      <c r="B907" s="60" t="s">
        <v>493</v>
      </c>
      <c r="C907" s="7">
        <v>0</v>
      </c>
      <c r="D907" s="94">
        <v>0</v>
      </c>
      <c r="E907" s="94">
        <v>0</v>
      </c>
      <c r="F907" s="94">
        <v>0</v>
      </c>
      <c r="G907" s="94">
        <v>0</v>
      </c>
      <c r="H907" s="94">
        <v>0</v>
      </c>
      <c r="I907" s="94">
        <v>0</v>
      </c>
      <c r="J907" s="94">
        <v>0</v>
      </c>
      <c r="K907" s="94">
        <v>0</v>
      </c>
      <c r="L907" s="94">
        <v>0</v>
      </c>
    </row>
    <row r="908" spans="1:12" ht="38.25">
      <c r="A908" s="57" t="s">
        <v>494</v>
      </c>
      <c r="B908" s="60" t="s">
        <v>495</v>
      </c>
      <c r="C908" s="7">
        <v>0</v>
      </c>
      <c r="D908" s="94">
        <v>0</v>
      </c>
      <c r="E908" s="94">
        <v>0</v>
      </c>
      <c r="F908" s="94">
        <v>0</v>
      </c>
      <c r="G908" s="94">
        <v>0</v>
      </c>
      <c r="H908" s="94">
        <v>0</v>
      </c>
      <c r="I908" s="94">
        <v>0</v>
      </c>
      <c r="J908" s="94">
        <v>0</v>
      </c>
      <c r="K908" s="94">
        <v>0</v>
      </c>
      <c r="L908" s="94">
        <v>0</v>
      </c>
    </row>
    <row r="909" spans="1:12" ht="25.5">
      <c r="A909" s="57" t="s">
        <v>496</v>
      </c>
      <c r="B909" s="60" t="s">
        <v>497</v>
      </c>
      <c r="C909" s="7">
        <v>0</v>
      </c>
      <c r="D909" s="94">
        <v>0</v>
      </c>
      <c r="E909" s="94">
        <v>0</v>
      </c>
      <c r="F909" s="94">
        <v>0</v>
      </c>
      <c r="G909" s="94">
        <v>0</v>
      </c>
      <c r="H909" s="94">
        <v>0</v>
      </c>
      <c r="I909" s="94">
        <v>0</v>
      </c>
      <c r="J909" s="94">
        <v>0</v>
      </c>
      <c r="K909" s="94">
        <v>0</v>
      </c>
      <c r="L909" s="94">
        <v>0</v>
      </c>
    </row>
    <row r="910" spans="1:12">
      <c r="A910" s="57" t="s">
        <v>498</v>
      </c>
      <c r="B910" s="82" t="s">
        <v>499</v>
      </c>
      <c r="C910" s="7" t="e">
        <v>#REF!</v>
      </c>
      <c r="D910" s="94" t="e">
        <v>#REF!</v>
      </c>
      <c r="E910" s="94" t="e">
        <v>#REF!</v>
      </c>
      <c r="F910" s="94" t="e">
        <v>#REF!</v>
      </c>
      <c r="G910" s="94" t="e">
        <v>#REF!</v>
      </c>
      <c r="H910" s="94" t="e">
        <v>#REF!</v>
      </c>
      <c r="I910" s="94" t="e">
        <v>#REF!</v>
      </c>
      <c r="J910" s="94" t="e">
        <v>#REF!</v>
      </c>
      <c r="K910" s="94" t="e">
        <v>#REF!</v>
      </c>
      <c r="L910" s="94" t="e">
        <v>#REF!</v>
      </c>
    </row>
    <row r="911" spans="1:12" ht="25.5">
      <c r="A911" s="89" t="s">
        <v>500</v>
      </c>
      <c r="B911" s="90" t="s">
        <v>501</v>
      </c>
      <c r="C911" s="7">
        <v>0</v>
      </c>
      <c r="D911" s="94">
        <v>0</v>
      </c>
      <c r="E911" s="94">
        <v>0</v>
      </c>
      <c r="F911" s="94">
        <v>0</v>
      </c>
      <c r="G911" s="94">
        <v>0</v>
      </c>
      <c r="H911" s="94">
        <v>0</v>
      </c>
      <c r="I911" s="94">
        <v>0</v>
      </c>
      <c r="J911" s="94">
        <v>0</v>
      </c>
      <c r="K911" s="94">
        <v>0</v>
      </c>
      <c r="L911" s="94">
        <v>0</v>
      </c>
    </row>
    <row r="912" spans="1:12">
      <c r="A912" s="57">
        <v>777</v>
      </c>
      <c r="B912" s="58" t="s">
        <v>277</v>
      </c>
      <c r="C912" s="7">
        <v>0</v>
      </c>
      <c r="D912" s="94">
        <v>0</v>
      </c>
      <c r="E912" s="94">
        <v>0</v>
      </c>
      <c r="F912" s="94">
        <v>0</v>
      </c>
      <c r="G912" s="94">
        <v>0</v>
      </c>
      <c r="H912" s="94">
        <v>0</v>
      </c>
      <c r="I912" s="94">
        <v>0</v>
      </c>
      <c r="J912" s="94">
        <v>0</v>
      </c>
      <c r="K912" s="94">
        <v>0</v>
      </c>
      <c r="L912" s="94">
        <v>0</v>
      </c>
    </row>
    <row r="913" spans="1:12">
      <c r="A913" s="57"/>
      <c r="B913" s="58"/>
      <c r="C913" s="7">
        <v>46348486</v>
      </c>
      <c r="D913" s="94">
        <v>78939614</v>
      </c>
      <c r="E913" s="94">
        <v>53990969</v>
      </c>
      <c r="F913" s="94">
        <v>51677382.600000001</v>
      </c>
      <c r="G913" s="94">
        <v>28221588.414000001</v>
      </c>
      <c r="H913" s="94">
        <v>60160021.180250004</v>
      </c>
      <c r="I913" s="94">
        <v>127172088.50523466</v>
      </c>
      <c r="J913" s="94">
        <v>169080976.93146056</v>
      </c>
      <c r="K913" s="94">
        <v>104861093.86011438</v>
      </c>
      <c r="L913" s="94">
        <v>59328458.136319667</v>
      </c>
    </row>
    <row r="914" spans="1:12">
      <c r="A914" s="69"/>
      <c r="B914" s="82"/>
      <c r="C914" s="7">
        <v>8.8866999233260205E-2</v>
      </c>
      <c r="D914" s="94">
        <v>0.12132163106720495</v>
      </c>
      <c r="E914" s="94">
        <v>7.4487362715957725E-2</v>
      </c>
      <c r="F914" s="94">
        <v>6.1819201851316431E-2</v>
      </c>
      <c r="G914" s="94">
        <v>2.8270097169254431E-2</v>
      </c>
      <c r="H914" s="94">
        <v>5.1881382951868796E-2</v>
      </c>
      <c r="I914" s="94">
        <v>9.1715398145825688E-2</v>
      </c>
      <c r="J914" s="94">
        <v>0.10179127318214108</v>
      </c>
      <c r="K914" s="94">
        <v>5.7663301745719465E-2</v>
      </c>
      <c r="L914" s="94">
        <v>2.8009602734444167E-2</v>
      </c>
    </row>
    <row r="915" spans="1:12">
      <c r="A915" s="91"/>
      <c r="B915" s="92" t="s">
        <v>502</v>
      </c>
      <c r="C915" s="7">
        <v>46348486</v>
      </c>
      <c r="D915" s="94">
        <v>78939614</v>
      </c>
      <c r="E915" s="94">
        <v>53990969</v>
      </c>
      <c r="F915" s="94">
        <v>51677382.600000001</v>
      </c>
      <c r="G915" s="94">
        <v>28221588.414000001</v>
      </c>
      <c r="H915" s="94">
        <v>60160021.180250004</v>
      </c>
      <c r="I915" s="94">
        <v>127172088.50523466</v>
      </c>
      <c r="J915" s="94">
        <v>169080976.93146056</v>
      </c>
      <c r="K915" s="94">
        <v>104861093.86011438</v>
      </c>
      <c r="L915" s="94">
        <v>59328458.136319667</v>
      </c>
    </row>
    <row r="916" spans="1:12">
      <c r="A916" s="5"/>
      <c r="B916" s="23"/>
      <c r="C916" s="7"/>
      <c r="D916" s="94"/>
      <c r="E916" s="94"/>
      <c r="F916" s="94"/>
      <c r="G916" s="94"/>
      <c r="H916" s="94"/>
      <c r="I916" s="94"/>
      <c r="J916" s="94"/>
      <c r="K916" s="94"/>
    </row>
    <row r="917" spans="1:12">
      <c r="A917" s="5"/>
      <c r="B917" s="23"/>
      <c r="C917" s="7"/>
      <c r="D917" s="94"/>
      <c r="E917" s="94"/>
      <c r="F917" s="94"/>
      <c r="G917" s="94"/>
      <c r="H917" s="94"/>
      <c r="I917" s="94"/>
      <c r="J917" s="94"/>
      <c r="K917" s="94"/>
    </row>
    <row r="918" spans="1:12">
      <c r="A918" s="5"/>
      <c r="B918" s="23"/>
      <c r="C918" s="7"/>
      <c r="D918" s="94"/>
      <c r="E918" s="94"/>
      <c r="F918" s="94"/>
      <c r="G918" s="94"/>
      <c r="H918" s="94"/>
      <c r="I918" s="94"/>
      <c r="J918" s="94"/>
      <c r="K918" s="94"/>
    </row>
    <row r="919" spans="1:12">
      <c r="A919" s="5"/>
      <c r="B919" s="23"/>
      <c r="C919" s="7"/>
      <c r="D919" s="94"/>
      <c r="E919" s="94"/>
      <c r="F919" s="94"/>
      <c r="G919" s="94"/>
      <c r="H919" s="94"/>
      <c r="I919" s="94"/>
      <c r="J919" s="94"/>
      <c r="K919" s="94"/>
    </row>
    <row r="920" spans="1:12">
      <c r="A920" s="5"/>
      <c r="B920" s="23"/>
      <c r="C920" s="7"/>
      <c r="D920" s="94"/>
      <c r="E920" s="94"/>
      <c r="F920" s="94"/>
      <c r="G920" s="94"/>
      <c r="H920" s="94"/>
      <c r="I920" s="94"/>
      <c r="J920" s="94"/>
      <c r="K920" s="94"/>
    </row>
    <row r="921" spans="1:12">
      <c r="A921" s="5"/>
      <c r="B921" s="23"/>
      <c r="C921" s="7"/>
      <c r="D921" s="94"/>
      <c r="E921" s="94"/>
      <c r="F921" s="94"/>
      <c r="G921" s="94"/>
      <c r="H921" s="94"/>
      <c r="I921" s="94"/>
      <c r="J921" s="94"/>
      <c r="K921" s="94"/>
    </row>
    <row r="922" spans="1:12">
      <c r="A922" s="5"/>
      <c r="B922" s="23"/>
      <c r="C922" s="7"/>
      <c r="D922" s="94"/>
      <c r="E922" s="94"/>
      <c r="F922" s="94"/>
      <c r="G922" s="94"/>
      <c r="H922" s="94"/>
      <c r="I922" s="94"/>
      <c r="J922" s="94"/>
      <c r="K922" s="94"/>
    </row>
    <row r="923" spans="1:12">
      <c r="A923" s="5"/>
      <c r="B923" s="23"/>
      <c r="C923" s="7"/>
      <c r="D923" s="94"/>
      <c r="E923" s="94"/>
      <c r="F923" s="94"/>
      <c r="G923" s="94"/>
      <c r="H923" s="94"/>
      <c r="I923" s="94"/>
      <c r="J923" s="94"/>
      <c r="K923" s="94"/>
    </row>
    <row r="924" spans="1:12">
      <c r="A924" s="5"/>
      <c r="B924" s="23"/>
      <c r="C924" s="7"/>
      <c r="D924" s="94"/>
      <c r="E924" s="94"/>
      <c r="F924" s="94"/>
      <c r="G924" s="94"/>
      <c r="H924" s="94"/>
      <c r="I924" s="94"/>
      <c r="J924" s="94"/>
      <c r="K924" s="94"/>
    </row>
    <row r="925" spans="1:12">
      <c r="A925" s="5"/>
      <c r="B925" s="23"/>
      <c r="C925" s="7"/>
      <c r="D925" s="94"/>
      <c r="E925" s="94"/>
      <c r="F925" s="94"/>
      <c r="G925" s="94"/>
      <c r="H925" s="94"/>
      <c r="I925" s="94"/>
      <c r="J925" s="94"/>
      <c r="K925" s="94"/>
    </row>
    <row r="926" spans="1:12">
      <c r="A926" s="5"/>
      <c r="B926" s="23"/>
      <c r="C926" s="7"/>
      <c r="D926" s="94"/>
      <c r="E926" s="94"/>
      <c r="F926" s="94"/>
      <c r="G926" s="94"/>
      <c r="H926" s="94"/>
      <c r="I926" s="94"/>
      <c r="J926" s="94"/>
      <c r="K926" s="94"/>
    </row>
    <row r="927" spans="1:12">
      <c r="A927" s="5"/>
      <c r="B927" s="23"/>
      <c r="C927" s="7"/>
      <c r="D927" s="94"/>
      <c r="E927" s="94"/>
      <c r="F927" s="94"/>
      <c r="G927" s="94"/>
      <c r="H927" s="94"/>
      <c r="I927" s="94"/>
      <c r="J927" s="94"/>
      <c r="K927" s="94"/>
    </row>
    <row r="928" spans="1:12">
      <c r="A928" s="5"/>
      <c r="B928" s="23"/>
      <c r="C928" s="7"/>
      <c r="D928" s="94"/>
      <c r="E928" s="94"/>
      <c r="F928" s="94"/>
      <c r="G928" s="94"/>
      <c r="H928" s="94"/>
      <c r="I928" s="94"/>
      <c r="J928" s="94"/>
      <c r="K928" s="94"/>
    </row>
    <row r="929" spans="1:11">
      <c r="A929" s="5"/>
      <c r="B929" s="23"/>
      <c r="C929" s="7"/>
      <c r="D929" s="94"/>
      <c r="E929" s="94"/>
      <c r="F929" s="94"/>
      <c r="G929" s="94"/>
      <c r="H929" s="94"/>
      <c r="I929" s="94"/>
      <c r="J929" s="94"/>
      <c r="K929" s="94"/>
    </row>
    <row r="930" spans="1:11">
      <c r="A930" s="5"/>
      <c r="B930" s="23"/>
      <c r="C930" s="7"/>
      <c r="D930" s="94"/>
      <c r="E930" s="94"/>
      <c r="F930" s="94"/>
      <c r="G930" s="94"/>
      <c r="H930" s="94"/>
      <c r="I930" s="94"/>
      <c r="J930" s="94"/>
      <c r="K930" s="94"/>
    </row>
    <row r="931" spans="1:11">
      <c r="A931" s="5"/>
      <c r="B931" s="23"/>
      <c r="C931" s="7"/>
      <c r="D931" s="94"/>
      <c r="E931" s="94"/>
      <c r="F931" s="94"/>
      <c r="G931" s="94"/>
      <c r="H931" s="94"/>
      <c r="I931" s="94"/>
      <c r="J931" s="94"/>
      <c r="K931" s="94"/>
    </row>
    <row r="932" spans="1:11">
      <c r="A932" s="5"/>
      <c r="B932" s="23"/>
      <c r="C932" s="7"/>
      <c r="D932" s="94"/>
      <c r="E932" s="94"/>
      <c r="F932" s="94"/>
      <c r="G932" s="94"/>
      <c r="H932" s="94"/>
      <c r="I932" s="94"/>
      <c r="J932" s="94"/>
      <c r="K932" s="94"/>
    </row>
    <row r="933" spans="1:11">
      <c r="A933" s="5"/>
      <c r="B933" s="23"/>
      <c r="C933" s="7"/>
      <c r="D933" s="94"/>
      <c r="E933" s="94"/>
      <c r="F933" s="94"/>
      <c r="G933" s="94"/>
      <c r="H933" s="94"/>
      <c r="I933" s="94"/>
      <c r="J933" s="94"/>
      <c r="K933" s="94"/>
    </row>
    <row r="934" spans="1:11">
      <c r="A934" s="5"/>
      <c r="B934" s="23"/>
      <c r="C934" s="7"/>
      <c r="D934" s="94"/>
      <c r="E934" s="94"/>
      <c r="F934" s="94"/>
      <c r="G934" s="94"/>
      <c r="H934" s="94"/>
      <c r="I934" s="94"/>
      <c r="J934" s="94"/>
      <c r="K934" s="94"/>
    </row>
    <row r="935" spans="1:11">
      <c r="A935" s="5"/>
      <c r="B935" s="23"/>
      <c r="C935" s="7"/>
      <c r="D935" s="94"/>
      <c r="E935" s="94"/>
      <c r="F935" s="94"/>
      <c r="G935" s="94"/>
      <c r="H935" s="94"/>
      <c r="I935" s="94"/>
      <c r="J935" s="94"/>
      <c r="K935" s="94"/>
    </row>
    <row r="936" spans="1:11">
      <c r="A936" s="5"/>
      <c r="B936" s="23"/>
      <c r="C936" s="7"/>
      <c r="D936" s="94"/>
      <c r="E936" s="94"/>
      <c r="F936" s="94"/>
      <c r="G936" s="94"/>
      <c r="H936" s="94"/>
      <c r="I936" s="94"/>
      <c r="J936" s="94"/>
      <c r="K936" s="94"/>
    </row>
    <row r="937" spans="1:11">
      <c r="A937" s="5"/>
      <c r="B937" s="23"/>
      <c r="C937" s="7"/>
      <c r="D937" s="94"/>
      <c r="E937" s="94"/>
      <c r="F937" s="94"/>
      <c r="G937" s="94"/>
      <c r="H937" s="94"/>
      <c r="I937" s="94"/>
      <c r="J937" s="94"/>
      <c r="K937" s="94"/>
    </row>
    <row r="938" spans="1:11">
      <c r="A938" s="5"/>
      <c r="B938" s="23"/>
      <c r="C938" s="7"/>
      <c r="D938" s="94"/>
      <c r="E938" s="94"/>
      <c r="F938" s="94"/>
      <c r="G938" s="94"/>
      <c r="H938" s="94"/>
      <c r="I938" s="94"/>
      <c r="J938" s="94"/>
      <c r="K938" s="94"/>
    </row>
    <row r="939" spans="1:11">
      <c r="A939" s="5"/>
      <c r="B939" s="23"/>
      <c r="C939" s="7"/>
      <c r="D939" s="94"/>
      <c r="E939" s="94"/>
      <c r="F939" s="94"/>
      <c r="G939" s="94"/>
      <c r="H939" s="94"/>
      <c r="I939" s="94"/>
      <c r="J939" s="94"/>
      <c r="K939" s="94"/>
    </row>
    <row r="940" spans="1:11">
      <c r="A940" s="5"/>
      <c r="B940" s="23"/>
      <c r="C940" s="7"/>
      <c r="D940" s="94"/>
      <c r="E940" s="94"/>
      <c r="F940" s="94"/>
      <c r="G940" s="94"/>
      <c r="H940" s="94"/>
      <c r="I940" s="94"/>
      <c r="J940" s="94"/>
      <c r="K940" s="94"/>
    </row>
    <row r="941" spans="1:11">
      <c r="A941" s="5"/>
      <c r="B941" s="23"/>
      <c r="C941" s="7"/>
      <c r="D941" s="94"/>
      <c r="E941" s="94"/>
      <c r="F941" s="94"/>
      <c r="G941" s="94"/>
      <c r="H941" s="94"/>
      <c r="I941" s="94"/>
      <c r="J941" s="94"/>
      <c r="K941" s="94"/>
    </row>
    <row r="942" spans="1:11">
      <c r="A942" s="5"/>
      <c r="B942" s="23"/>
      <c r="C942" s="7"/>
      <c r="D942" s="94"/>
      <c r="E942" s="94"/>
      <c r="F942" s="94"/>
      <c r="G942" s="94"/>
      <c r="H942" s="94"/>
      <c r="I942" s="94"/>
      <c r="J942" s="94"/>
      <c r="K942" s="94"/>
    </row>
    <row r="943" spans="1:11">
      <c r="A943" s="5"/>
      <c r="B943" s="23"/>
      <c r="C943" s="7"/>
      <c r="D943" s="94"/>
      <c r="E943" s="94"/>
      <c r="F943" s="94"/>
      <c r="G943" s="94"/>
      <c r="H943" s="94"/>
      <c r="I943" s="94"/>
      <c r="J943" s="94"/>
      <c r="K943" s="94"/>
    </row>
    <row r="944" spans="1:11">
      <c r="A944" s="5"/>
      <c r="B944" s="23"/>
      <c r="C944" s="7"/>
      <c r="D944" s="94"/>
      <c r="E944" s="94"/>
      <c r="F944" s="94"/>
      <c r="G944" s="94"/>
      <c r="H944" s="94"/>
      <c r="I944" s="94"/>
      <c r="J944" s="94"/>
      <c r="K944" s="94"/>
    </row>
    <row r="945" spans="1:11">
      <c r="A945" s="5"/>
      <c r="B945" s="23"/>
      <c r="C945" s="7"/>
      <c r="D945" s="94"/>
      <c r="E945" s="94"/>
      <c r="F945" s="94"/>
      <c r="G945" s="94"/>
      <c r="H945" s="94"/>
      <c r="I945" s="94"/>
      <c r="J945" s="94"/>
      <c r="K945" s="94"/>
    </row>
    <row r="946" spans="1:11">
      <c r="A946" s="5"/>
      <c r="B946" s="23"/>
      <c r="C946" s="7"/>
      <c r="D946" s="94"/>
      <c r="E946" s="94"/>
      <c r="F946" s="94"/>
      <c r="G946" s="94"/>
      <c r="H946" s="94"/>
      <c r="I946" s="94"/>
      <c r="J946" s="94"/>
      <c r="K946" s="94"/>
    </row>
    <row r="947" spans="1:11">
      <c r="A947" s="5"/>
      <c r="B947" s="23"/>
      <c r="C947" s="7"/>
      <c r="D947" s="94"/>
      <c r="E947" s="94"/>
      <c r="F947" s="94"/>
      <c r="G947" s="94"/>
      <c r="H947" s="94"/>
      <c r="I947" s="94"/>
      <c r="J947" s="94"/>
      <c r="K947" s="94"/>
    </row>
    <row r="948" spans="1:11">
      <c r="A948" s="5"/>
      <c r="B948" s="23"/>
      <c r="C948" s="7"/>
      <c r="D948" s="94"/>
      <c r="E948" s="94"/>
      <c r="F948" s="94"/>
      <c r="G948" s="94"/>
      <c r="H948" s="94"/>
      <c r="I948" s="94"/>
      <c r="J948" s="94"/>
      <c r="K948" s="94"/>
    </row>
    <row r="949" spans="1:11">
      <c r="A949" s="5"/>
      <c r="B949" s="23"/>
      <c r="C949" s="7"/>
      <c r="D949" s="94"/>
      <c r="E949" s="94"/>
      <c r="F949" s="94"/>
      <c r="G949" s="94"/>
      <c r="H949" s="94"/>
      <c r="I949" s="94"/>
      <c r="J949" s="94"/>
      <c r="K949" s="94"/>
    </row>
    <row r="950" spans="1:11">
      <c r="A950" s="5"/>
      <c r="B950" s="23"/>
      <c r="C950" s="7"/>
      <c r="D950" s="94"/>
      <c r="E950" s="94"/>
      <c r="F950" s="94"/>
      <c r="G950" s="94"/>
      <c r="H950" s="94"/>
      <c r="I950" s="94"/>
      <c r="J950" s="94"/>
      <c r="K950" s="94"/>
    </row>
    <row r="951" spans="1:11">
      <c r="A951" s="5"/>
      <c r="B951" s="23"/>
      <c r="C951" s="7"/>
      <c r="D951" s="94"/>
      <c r="E951" s="94"/>
      <c r="F951" s="94"/>
      <c r="G951" s="94"/>
      <c r="H951" s="94"/>
      <c r="I951" s="94"/>
      <c r="J951" s="94"/>
      <c r="K951" s="94"/>
    </row>
    <row r="952" spans="1:11">
      <c r="A952" s="5"/>
      <c r="B952" s="23"/>
      <c r="C952" s="7"/>
      <c r="D952" s="94"/>
      <c r="E952" s="94"/>
      <c r="F952" s="94"/>
      <c r="G952" s="94"/>
      <c r="H952" s="94"/>
      <c r="I952" s="94"/>
      <c r="J952" s="94"/>
      <c r="K952" s="94"/>
    </row>
    <row r="953" spans="1:11">
      <c r="A953" s="5"/>
      <c r="B953" s="23"/>
      <c r="C953" s="7"/>
      <c r="D953" s="94"/>
      <c r="E953" s="94"/>
      <c r="F953" s="94"/>
      <c r="G953" s="94"/>
      <c r="H953" s="94"/>
      <c r="I953" s="94"/>
      <c r="J953" s="94"/>
      <c r="K953" s="94"/>
    </row>
    <row r="954" spans="1:11">
      <c r="A954" s="5"/>
      <c r="B954" s="23"/>
      <c r="C954" s="7"/>
      <c r="D954" s="94"/>
      <c r="E954" s="94"/>
      <c r="F954" s="94"/>
      <c r="G954" s="94"/>
      <c r="H954" s="94"/>
      <c r="I954" s="94"/>
      <c r="J954" s="94"/>
      <c r="K954" s="94"/>
    </row>
    <row r="955" spans="1:11">
      <c r="A955" s="5"/>
      <c r="B955" s="23"/>
      <c r="C955" s="7"/>
      <c r="D955" s="94"/>
      <c r="E955" s="94"/>
      <c r="F955" s="94"/>
      <c r="G955" s="94"/>
      <c r="H955" s="94"/>
      <c r="I955" s="94"/>
      <c r="J955" s="94"/>
      <c r="K955" s="94"/>
    </row>
    <row r="956" spans="1:11">
      <c r="A956" s="5"/>
      <c r="B956" s="23"/>
      <c r="C956" s="7"/>
      <c r="D956" s="94"/>
      <c r="E956" s="94"/>
      <c r="F956" s="94"/>
      <c r="G956" s="94"/>
      <c r="H956" s="94"/>
      <c r="I956" s="94"/>
      <c r="J956" s="94"/>
      <c r="K956" s="94"/>
    </row>
    <row r="957" spans="1:11">
      <c r="A957" s="5"/>
      <c r="B957" s="23"/>
      <c r="C957" s="7"/>
      <c r="D957" s="94"/>
      <c r="E957" s="94"/>
      <c r="F957" s="94"/>
      <c r="G957" s="94"/>
      <c r="H957" s="94"/>
      <c r="I957" s="94"/>
      <c r="J957" s="94"/>
      <c r="K957" s="94"/>
    </row>
    <row r="958" spans="1:11">
      <c r="A958" s="5"/>
      <c r="B958" s="23"/>
      <c r="C958" s="7"/>
      <c r="D958" s="94"/>
      <c r="E958" s="94"/>
      <c r="F958" s="94"/>
      <c r="G958" s="94"/>
      <c r="H958" s="94"/>
      <c r="I958" s="94"/>
      <c r="J958" s="94"/>
      <c r="K958" s="94"/>
    </row>
    <row r="959" spans="1:11">
      <c r="A959" s="5"/>
      <c r="B959" s="23"/>
      <c r="C959" s="7"/>
      <c r="D959" s="94"/>
      <c r="E959" s="94"/>
      <c r="F959" s="94"/>
      <c r="G959" s="94"/>
      <c r="H959" s="94"/>
      <c r="I959" s="94"/>
      <c r="J959" s="94"/>
      <c r="K959" s="94"/>
    </row>
    <row r="960" spans="1:11">
      <c r="A960" s="5"/>
      <c r="B960" s="23"/>
      <c r="C960" s="7"/>
      <c r="D960" s="94"/>
      <c r="E960" s="94"/>
      <c r="F960" s="94"/>
      <c r="G960" s="94"/>
      <c r="H960" s="94"/>
      <c r="I960" s="94"/>
      <c r="J960" s="94"/>
      <c r="K960" s="94"/>
    </row>
    <row r="961" spans="1:11">
      <c r="A961" s="5"/>
      <c r="B961" s="23"/>
      <c r="C961" s="7"/>
      <c r="D961" s="94"/>
      <c r="E961" s="94"/>
      <c r="F961" s="94"/>
      <c r="G961" s="94"/>
      <c r="H961" s="94"/>
      <c r="I961" s="94"/>
      <c r="J961" s="94"/>
      <c r="K961" s="94"/>
    </row>
    <row r="962" spans="1:11">
      <c r="A962" s="5"/>
      <c r="B962" s="23"/>
      <c r="C962" s="7"/>
      <c r="D962" s="94"/>
      <c r="E962" s="94"/>
      <c r="F962" s="94"/>
      <c r="G962" s="94"/>
      <c r="H962" s="94"/>
      <c r="I962" s="94"/>
      <c r="J962" s="94"/>
      <c r="K962" s="94"/>
    </row>
    <row r="963" spans="1:11">
      <c r="A963" s="5"/>
      <c r="B963" s="23"/>
      <c r="C963" s="7"/>
      <c r="D963" s="94"/>
      <c r="E963" s="94"/>
      <c r="F963" s="94"/>
      <c r="G963" s="94"/>
      <c r="H963" s="94"/>
      <c r="I963" s="94"/>
      <c r="J963" s="94"/>
      <c r="K963" s="94"/>
    </row>
    <row r="964" spans="1:11">
      <c r="A964" s="5"/>
      <c r="B964" s="23"/>
      <c r="C964" s="7"/>
      <c r="D964" s="94"/>
      <c r="E964" s="94"/>
      <c r="F964" s="94"/>
      <c r="G964" s="94"/>
      <c r="H964" s="94"/>
      <c r="I964" s="94"/>
      <c r="J964" s="94"/>
      <c r="K964" s="94"/>
    </row>
    <row r="965" spans="1:11">
      <c r="A965" s="5"/>
      <c r="B965" s="23"/>
      <c r="C965" s="7"/>
      <c r="D965" s="94"/>
      <c r="E965" s="94"/>
      <c r="F965" s="94"/>
      <c r="G965" s="94"/>
      <c r="H965" s="94"/>
      <c r="I965" s="94"/>
      <c r="J965" s="94"/>
      <c r="K965" s="94"/>
    </row>
    <row r="966" spans="1:11">
      <c r="A966" s="5"/>
      <c r="B966" s="23"/>
      <c r="C966" s="7"/>
      <c r="D966" s="94"/>
      <c r="E966" s="94"/>
      <c r="F966" s="94"/>
      <c r="G966" s="94"/>
      <c r="H966" s="94"/>
      <c r="I966" s="94"/>
      <c r="J966" s="94"/>
      <c r="K966" s="94"/>
    </row>
    <row r="967" spans="1:11">
      <c r="A967" s="5"/>
      <c r="B967" s="23"/>
      <c r="C967" s="7"/>
      <c r="D967" s="94"/>
      <c r="E967" s="94"/>
      <c r="F967" s="94"/>
      <c r="G967" s="94"/>
      <c r="H967" s="94"/>
      <c r="I967" s="94"/>
      <c r="J967" s="94"/>
      <c r="K967" s="94"/>
    </row>
    <row r="968" spans="1:11">
      <c r="A968" s="5"/>
      <c r="B968" s="23"/>
      <c r="C968" s="7"/>
      <c r="D968" s="94"/>
      <c r="E968" s="94"/>
      <c r="F968" s="94"/>
      <c r="G968" s="94"/>
      <c r="H968" s="94"/>
      <c r="I968" s="94"/>
      <c r="J968" s="94"/>
      <c r="K968" s="94"/>
    </row>
    <row r="969" spans="1:11">
      <c r="A969" s="5"/>
      <c r="B969" s="23"/>
      <c r="C969" s="7"/>
      <c r="D969" s="94"/>
      <c r="E969" s="94"/>
      <c r="F969" s="94"/>
      <c r="G969" s="94"/>
      <c r="H969" s="94"/>
      <c r="I969" s="94"/>
      <c r="J969" s="94"/>
      <c r="K969" s="94"/>
    </row>
    <row r="970" spans="1:11">
      <c r="A970" s="5"/>
      <c r="B970" s="23"/>
      <c r="C970" s="7"/>
      <c r="D970" s="94"/>
      <c r="E970" s="94"/>
      <c r="F970" s="94"/>
      <c r="G970" s="94"/>
      <c r="H970" s="94"/>
      <c r="I970" s="94"/>
      <c r="J970" s="94"/>
      <c r="K970" s="94"/>
    </row>
    <row r="971" spans="1:11">
      <c r="A971" s="5"/>
      <c r="B971" s="23"/>
      <c r="C971" s="7"/>
      <c r="D971" s="94"/>
      <c r="E971" s="94"/>
      <c r="F971" s="94"/>
      <c r="G971" s="94"/>
      <c r="H971" s="94"/>
      <c r="I971" s="94"/>
      <c r="J971" s="94"/>
      <c r="K971" s="94"/>
    </row>
    <row r="972" spans="1:11">
      <c r="A972" s="5"/>
      <c r="B972" s="23"/>
      <c r="C972" s="7"/>
      <c r="D972" s="94"/>
      <c r="E972" s="94"/>
      <c r="F972" s="94"/>
      <c r="G972" s="94"/>
      <c r="H972" s="94"/>
      <c r="I972" s="94"/>
      <c r="J972" s="94"/>
      <c r="K972" s="94"/>
    </row>
    <row r="973" spans="1:11">
      <c r="A973" s="5"/>
      <c r="B973" s="23"/>
      <c r="C973" s="7"/>
      <c r="D973" s="94"/>
      <c r="E973" s="94"/>
      <c r="F973" s="94"/>
      <c r="G973" s="94"/>
      <c r="H973" s="94"/>
      <c r="I973" s="94"/>
      <c r="J973" s="94"/>
      <c r="K973" s="94"/>
    </row>
    <row r="974" spans="1:11">
      <c r="A974" s="5"/>
      <c r="B974" s="23"/>
      <c r="C974" s="7"/>
      <c r="D974" s="94"/>
      <c r="E974" s="94"/>
      <c r="F974" s="94"/>
      <c r="G974" s="94"/>
      <c r="H974" s="94"/>
      <c r="I974" s="94"/>
      <c r="J974" s="94"/>
      <c r="K974" s="94"/>
    </row>
    <row r="975" spans="1:11">
      <c r="A975" s="5"/>
      <c r="B975" s="23"/>
      <c r="C975" s="7"/>
      <c r="D975" s="94"/>
      <c r="E975" s="94"/>
      <c r="F975" s="94"/>
      <c r="G975" s="94"/>
      <c r="H975" s="94"/>
      <c r="I975" s="94"/>
      <c r="J975" s="94"/>
      <c r="K975" s="94"/>
    </row>
    <row r="976" spans="1:11">
      <c r="A976" s="5"/>
      <c r="B976" s="23"/>
      <c r="C976" s="7"/>
      <c r="D976" s="94"/>
      <c r="E976" s="94"/>
      <c r="F976" s="94"/>
      <c r="G976" s="94"/>
      <c r="H976" s="94"/>
      <c r="I976" s="94"/>
      <c r="J976" s="94"/>
      <c r="K976" s="94"/>
    </row>
    <row r="977" spans="1:11">
      <c r="A977" s="5"/>
      <c r="B977" s="23"/>
      <c r="C977" s="7"/>
      <c r="D977" s="94"/>
      <c r="E977" s="94"/>
      <c r="F977" s="94"/>
      <c r="G977" s="94"/>
      <c r="H977" s="94"/>
      <c r="I977" s="94"/>
      <c r="J977" s="94"/>
      <c r="K977" s="94"/>
    </row>
    <row r="978" spans="1:11">
      <c r="A978" s="5"/>
      <c r="B978" s="23"/>
      <c r="C978" s="7"/>
      <c r="D978" s="94"/>
      <c r="E978" s="94"/>
      <c r="F978" s="94"/>
      <c r="G978" s="94"/>
      <c r="H978" s="94"/>
      <c r="I978" s="94"/>
      <c r="J978" s="94"/>
      <c r="K978" s="94"/>
    </row>
    <row r="979" spans="1:11">
      <c r="A979" s="5"/>
      <c r="B979" s="23"/>
      <c r="C979" s="7"/>
      <c r="D979" s="94"/>
      <c r="E979" s="94"/>
      <c r="F979" s="94"/>
      <c r="G979" s="94"/>
      <c r="H979" s="94"/>
      <c r="I979" s="94"/>
      <c r="J979" s="94"/>
      <c r="K979" s="94"/>
    </row>
    <row r="980" spans="1:11">
      <c r="A980" s="5"/>
      <c r="B980" s="23"/>
      <c r="C980" s="7"/>
      <c r="D980" s="94"/>
      <c r="E980" s="94"/>
      <c r="F980" s="94"/>
      <c r="G980" s="94"/>
      <c r="H980" s="94"/>
      <c r="I980" s="94"/>
      <c r="J980" s="94"/>
      <c r="K980" s="94"/>
    </row>
    <row r="981" spans="1:11">
      <c r="A981" s="5"/>
      <c r="B981" s="23"/>
      <c r="C981" s="7"/>
      <c r="D981" s="94"/>
      <c r="E981" s="94"/>
      <c r="F981" s="94"/>
      <c r="G981" s="94"/>
      <c r="H981" s="94"/>
      <c r="I981" s="94"/>
      <c r="J981" s="94"/>
      <c r="K981" s="94"/>
    </row>
    <row r="982" spans="1:11">
      <c r="A982" s="5"/>
      <c r="B982" s="23"/>
      <c r="C982" s="7"/>
      <c r="D982" s="94"/>
      <c r="E982" s="94"/>
      <c r="F982" s="94"/>
      <c r="G982" s="94"/>
      <c r="H982" s="94"/>
      <c r="I982" s="94"/>
      <c r="J982" s="94"/>
      <c r="K982" s="94"/>
    </row>
    <row r="983" spans="1:11">
      <c r="A983" s="5"/>
      <c r="B983" s="23"/>
      <c r="C983" s="7"/>
      <c r="D983" s="94"/>
      <c r="E983" s="94"/>
      <c r="F983" s="94"/>
      <c r="G983" s="94"/>
      <c r="H983" s="94"/>
      <c r="I983" s="94"/>
      <c r="J983" s="94"/>
      <c r="K983" s="94"/>
    </row>
    <row r="984" spans="1:11">
      <c r="A984" s="5"/>
      <c r="B984" s="23"/>
      <c r="C984" s="7"/>
      <c r="D984" s="94"/>
      <c r="E984" s="94"/>
      <c r="F984" s="94"/>
      <c r="G984" s="94"/>
      <c r="H984" s="94"/>
      <c r="I984" s="94"/>
      <c r="J984" s="94"/>
      <c r="K984" s="94"/>
    </row>
    <row r="985" spans="1:11">
      <c r="A985" s="5"/>
      <c r="B985" s="23"/>
      <c r="C985" s="7"/>
      <c r="D985" s="94"/>
      <c r="E985" s="94"/>
      <c r="F985" s="94"/>
      <c r="G985" s="94"/>
      <c r="H985" s="94"/>
      <c r="I985" s="94"/>
      <c r="J985" s="94"/>
      <c r="K985" s="94"/>
    </row>
    <row r="986" spans="1:11">
      <c r="A986" s="5"/>
      <c r="B986" s="23"/>
      <c r="C986" s="7"/>
      <c r="D986" s="94"/>
      <c r="E986" s="94"/>
      <c r="F986" s="94"/>
      <c r="G986" s="94"/>
      <c r="H986" s="94"/>
      <c r="I986" s="94"/>
      <c r="J986" s="94"/>
      <c r="K986" s="94"/>
    </row>
    <row r="987" spans="1:11">
      <c r="A987" s="5"/>
      <c r="B987" s="23"/>
      <c r="C987" s="7"/>
      <c r="D987" s="94"/>
      <c r="E987" s="94"/>
      <c r="F987" s="94"/>
      <c r="G987" s="94"/>
      <c r="H987" s="94"/>
      <c r="I987" s="94"/>
      <c r="J987" s="94"/>
      <c r="K987" s="94"/>
    </row>
    <row r="988" spans="1:11">
      <c r="A988" s="5"/>
      <c r="B988" s="23"/>
      <c r="C988" s="7"/>
      <c r="D988" s="94"/>
      <c r="E988" s="94"/>
      <c r="F988" s="94"/>
      <c r="G988" s="94"/>
      <c r="H988" s="94"/>
      <c r="I988" s="94"/>
      <c r="J988" s="94"/>
      <c r="K988" s="94"/>
    </row>
    <row r="989" spans="1:11">
      <c r="A989" s="5"/>
      <c r="B989" s="23"/>
      <c r="C989" s="7"/>
      <c r="D989" s="94"/>
      <c r="E989" s="94"/>
      <c r="F989" s="94"/>
      <c r="G989" s="94"/>
      <c r="H989" s="94"/>
      <c r="I989" s="94"/>
      <c r="J989" s="94"/>
      <c r="K989" s="94"/>
    </row>
    <row r="990" spans="1:11">
      <c r="A990" s="5"/>
      <c r="B990" s="23"/>
      <c r="C990" s="7"/>
      <c r="D990" s="94"/>
      <c r="E990" s="94"/>
      <c r="F990" s="94"/>
      <c r="G990" s="94"/>
      <c r="H990" s="94"/>
      <c r="I990" s="94"/>
      <c r="J990" s="94"/>
      <c r="K990" s="94"/>
    </row>
    <row r="991" spans="1:11">
      <c r="A991" s="5"/>
      <c r="B991" s="23"/>
      <c r="C991" s="7"/>
      <c r="D991" s="94"/>
      <c r="E991" s="94"/>
      <c r="F991" s="94"/>
      <c r="G991" s="94"/>
      <c r="H991" s="94"/>
      <c r="I991" s="94"/>
      <c r="J991" s="94"/>
      <c r="K991" s="94"/>
    </row>
    <row r="992" spans="1:11">
      <c r="A992" s="5"/>
      <c r="B992" s="23"/>
      <c r="C992" s="7"/>
      <c r="D992" s="94"/>
      <c r="E992" s="94"/>
      <c r="F992" s="94"/>
      <c r="G992" s="94"/>
      <c r="H992" s="94"/>
      <c r="I992" s="94"/>
      <c r="J992" s="94"/>
      <c r="K992" s="94"/>
    </row>
    <row r="993" spans="1:11">
      <c r="A993" s="5"/>
      <c r="B993" s="23"/>
      <c r="C993" s="7"/>
      <c r="D993" s="94"/>
      <c r="E993" s="94"/>
      <c r="F993" s="94"/>
      <c r="G993" s="94"/>
      <c r="H993" s="94"/>
      <c r="I993" s="94"/>
      <c r="J993" s="94"/>
      <c r="K993" s="94"/>
    </row>
    <row r="994" spans="1:11">
      <c r="A994" s="5"/>
      <c r="B994" s="23"/>
      <c r="C994" s="7"/>
      <c r="D994" s="94"/>
      <c r="E994" s="94"/>
      <c r="F994" s="94"/>
      <c r="G994" s="94"/>
      <c r="H994" s="94"/>
      <c r="I994" s="94"/>
      <c r="J994" s="94"/>
      <c r="K994" s="94"/>
    </row>
    <row r="995" spans="1:11">
      <c r="A995" s="5"/>
      <c r="B995" s="23"/>
      <c r="C995" s="7"/>
      <c r="D995" s="94"/>
      <c r="E995" s="94"/>
      <c r="F995" s="94"/>
      <c r="G995" s="94"/>
      <c r="H995" s="94"/>
      <c r="I995" s="94"/>
      <c r="J995" s="94"/>
      <c r="K995" s="94"/>
    </row>
    <row r="996" spans="1:11">
      <c r="A996" s="5"/>
      <c r="B996" s="23"/>
      <c r="C996" s="7"/>
      <c r="D996" s="94"/>
      <c r="E996" s="94"/>
      <c r="F996" s="94"/>
      <c r="G996" s="94"/>
      <c r="H996" s="94"/>
      <c r="I996" s="94"/>
      <c r="J996" s="94"/>
      <c r="K996" s="94"/>
    </row>
    <row r="997" spans="1:11">
      <c r="A997" s="5"/>
      <c r="B997" s="23"/>
      <c r="C997" s="7"/>
      <c r="D997" s="94"/>
      <c r="E997" s="94"/>
      <c r="F997" s="94"/>
      <c r="G997" s="94"/>
      <c r="H997" s="94"/>
      <c r="I997" s="94"/>
      <c r="J997" s="94"/>
      <c r="K997" s="94"/>
    </row>
    <row r="998" spans="1:11">
      <c r="A998" s="5"/>
      <c r="B998" s="23"/>
      <c r="C998" s="7"/>
      <c r="D998" s="94"/>
      <c r="E998" s="94"/>
      <c r="F998" s="94"/>
      <c r="G998" s="94"/>
      <c r="H998" s="94"/>
      <c r="I998" s="94"/>
      <c r="J998" s="94"/>
      <c r="K998" s="94"/>
    </row>
    <row r="999" spans="1:11">
      <c r="A999" s="5"/>
      <c r="B999" s="23"/>
      <c r="C999" s="7"/>
      <c r="D999" s="94"/>
      <c r="E999" s="94"/>
      <c r="F999" s="94"/>
      <c r="G999" s="94"/>
      <c r="H999" s="94"/>
      <c r="I999" s="94"/>
      <c r="J999" s="94"/>
      <c r="K999" s="94"/>
    </row>
    <row r="1000" spans="1:11">
      <c r="A1000" s="5"/>
      <c r="B1000" s="23"/>
      <c r="C1000" s="7"/>
      <c r="D1000" s="94"/>
      <c r="E1000" s="94"/>
      <c r="F1000" s="94"/>
      <c r="G1000" s="94"/>
      <c r="H1000" s="94"/>
      <c r="I1000" s="94"/>
      <c r="J1000" s="94"/>
      <c r="K1000" s="94"/>
    </row>
    <row r="1001" spans="1:11">
      <c r="A1001" s="5"/>
      <c r="B1001" s="23"/>
      <c r="C1001" s="7"/>
      <c r="D1001" s="94"/>
      <c r="E1001" s="94"/>
      <c r="F1001" s="94"/>
      <c r="G1001" s="94"/>
      <c r="H1001" s="94"/>
      <c r="I1001" s="94"/>
      <c r="J1001" s="94"/>
      <c r="K1001" s="94"/>
    </row>
    <row r="1002" spans="1:11">
      <c r="A1002" s="5"/>
      <c r="B1002" s="23"/>
      <c r="C1002" s="7"/>
      <c r="D1002" s="94"/>
      <c r="E1002" s="94"/>
      <c r="F1002" s="94"/>
      <c r="G1002" s="94"/>
      <c r="H1002" s="94"/>
      <c r="I1002" s="94"/>
      <c r="J1002" s="94"/>
      <c r="K1002" s="94"/>
    </row>
    <row r="1003" spans="1:11">
      <c r="A1003" s="5"/>
      <c r="B1003" s="23"/>
      <c r="C1003" s="7"/>
      <c r="D1003" s="94"/>
      <c r="E1003" s="94"/>
      <c r="F1003" s="94"/>
      <c r="G1003" s="94"/>
      <c r="H1003" s="94"/>
      <c r="I1003" s="94"/>
      <c r="J1003" s="94"/>
      <c r="K1003" s="94"/>
    </row>
    <row r="1004" spans="1:11">
      <c r="A1004" s="5"/>
      <c r="B1004" s="23"/>
      <c r="C1004" s="7"/>
      <c r="D1004" s="94"/>
      <c r="E1004" s="94"/>
      <c r="F1004" s="94"/>
      <c r="G1004" s="94"/>
      <c r="H1004" s="94"/>
      <c r="I1004" s="94"/>
      <c r="J1004" s="94"/>
      <c r="K1004" s="94"/>
    </row>
    <row r="1005" spans="1:11">
      <c r="A1005" s="5"/>
      <c r="B1005" s="23"/>
      <c r="C1005" s="7"/>
      <c r="D1005" s="94"/>
      <c r="E1005" s="94"/>
      <c r="F1005" s="94"/>
      <c r="G1005" s="94"/>
      <c r="H1005" s="94"/>
      <c r="I1005" s="94"/>
      <c r="J1005" s="94"/>
      <c r="K1005" s="94"/>
    </row>
    <row r="1006" spans="1:11">
      <c r="A1006" s="5"/>
      <c r="B1006" s="23"/>
      <c r="C1006" s="7"/>
      <c r="D1006" s="94"/>
      <c r="E1006" s="94"/>
      <c r="F1006" s="94"/>
      <c r="G1006" s="94"/>
      <c r="H1006" s="94"/>
      <c r="I1006" s="94"/>
      <c r="J1006" s="94"/>
      <c r="K1006" s="94"/>
    </row>
    <row r="1007" spans="1:11">
      <c r="A1007" s="5"/>
      <c r="B1007" s="23"/>
      <c r="C1007" s="7"/>
      <c r="D1007" s="94"/>
      <c r="E1007" s="94"/>
      <c r="F1007" s="94"/>
      <c r="G1007" s="94"/>
      <c r="H1007" s="94"/>
      <c r="I1007" s="94"/>
      <c r="J1007" s="94"/>
      <c r="K1007" s="94"/>
    </row>
    <row r="1008" spans="1:11">
      <c r="A1008" s="5"/>
      <c r="B1008" s="23"/>
      <c r="C1008" s="7"/>
      <c r="D1008" s="94"/>
      <c r="E1008" s="94"/>
      <c r="F1008" s="94"/>
      <c r="G1008" s="94"/>
      <c r="H1008" s="94"/>
      <c r="I1008" s="94"/>
      <c r="J1008" s="94"/>
      <c r="K1008" s="94"/>
    </row>
    <row r="1009" spans="1:11">
      <c r="A1009" s="5"/>
      <c r="B1009" s="23"/>
      <c r="C1009" s="7"/>
      <c r="D1009" s="94"/>
      <c r="E1009" s="94"/>
      <c r="F1009" s="94"/>
      <c r="G1009" s="94"/>
      <c r="H1009" s="94"/>
      <c r="I1009" s="94"/>
      <c r="J1009" s="94"/>
      <c r="K1009" s="94"/>
    </row>
    <row r="1010" spans="1:11">
      <c r="A1010" s="5"/>
      <c r="B1010" s="23"/>
      <c r="C1010" s="7"/>
      <c r="D1010" s="94"/>
      <c r="E1010" s="94"/>
      <c r="F1010" s="94"/>
      <c r="G1010" s="94"/>
      <c r="H1010" s="94"/>
      <c r="I1010" s="94"/>
      <c r="J1010" s="94"/>
      <c r="K1010" s="94"/>
    </row>
    <row r="1011" spans="1:11">
      <c r="A1011" s="5"/>
      <c r="B1011" s="23"/>
      <c r="C1011" s="7"/>
      <c r="D1011" s="94"/>
      <c r="E1011" s="94"/>
      <c r="F1011" s="94"/>
      <c r="G1011" s="94"/>
      <c r="H1011" s="94"/>
      <c r="I1011" s="94"/>
      <c r="J1011" s="94"/>
      <c r="K1011" s="94"/>
    </row>
    <row r="1012" spans="1:11">
      <c r="A1012" s="5"/>
      <c r="B1012" s="23"/>
      <c r="C1012" s="7"/>
      <c r="D1012" s="94"/>
      <c r="E1012" s="94"/>
      <c r="F1012" s="94"/>
      <c r="G1012" s="94"/>
      <c r="H1012" s="94"/>
      <c r="I1012" s="94"/>
      <c r="J1012" s="94"/>
      <c r="K1012" s="94"/>
    </row>
    <row r="1013" spans="1:11">
      <c r="A1013" s="5"/>
      <c r="B1013" s="23"/>
      <c r="C1013" s="7"/>
      <c r="D1013" s="94"/>
      <c r="E1013" s="94"/>
      <c r="F1013" s="94"/>
      <c r="G1013" s="94"/>
      <c r="H1013" s="94"/>
      <c r="I1013" s="94"/>
      <c r="J1013" s="94"/>
      <c r="K1013" s="94"/>
    </row>
    <row r="1014" spans="1:11">
      <c r="A1014" s="5"/>
      <c r="B1014" s="23"/>
      <c r="C1014" s="7"/>
      <c r="D1014" s="94"/>
      <c r="E1014" s="94"/>
      <c r="F1014" s="94"/>
      <c r="G1014" s="94"/>
      <c r="H1014" s="94"/>
      <c r="I1014" s="94"/>
      <c r="J1014" s="94"/>
      <c r="K1014" s="94"/>
    </row>
    <row r="1015" spans="1:11">
      <c r="A1015" s="5"/>
      <c r="B1015" s="23"/>
      <c r="C1015" s="7"/>
      <c r="D1015" s="94"/>
      <c r="E1015" s="94"/>
      <c r="F1015" s="94"/>
      <c r="G1015" s="94"/>
      <c r="H1015" s="94"/>
      <c r="I1015" s="94"/>
      <c r="J1015" s="94"/>
      <c r="K1015" s="94"/>
    </row>
    <row r="1016" spans="1:11">
      <c r="A1016" s="5"/>
      <c r="B1016" s="23"/>
      <c r="C1016" s="7"/>
      <c r="D1016" s="94"/>
      <c r="E1016" s="94"/>
      <c r="F1016" s="94"/>
      <c r="G1016" s="94"/>
      <c r="H1016" s="94"/>
      <c r="I1016" s="94"/>
      <c r="J1016" s="94"/>
      <c r="K1016" s="94"/>
    </row>
    <row r="1017" spans="1:11">
      <c r="A1017" s="5"/>
      <c r="B1017" s="23"/>
      <c r="C1017" s="7"/>
      <c r="D1017" s="94"/>
      <c r="E1017" s="94"/>
      <c r="F1017" s="94"/>
      <c r="G1017" s="94"/>
      <c r="H1017" s="94"/>
      <c r="I1017" s="94"/>
      <c r="J1017" s="94"/>
      <c r="K1017" s="94"/>
    </row>
    <row r="1018" spans="1:11">
      <c r="A1018" s="5"/>
      <c r="B1018" s="23"/>
      <c r="C1018" s="7"/>
      <c r="D1018" s="94"/>
      <c r="E1018" s="94"/>
      <c r="F1018" s="94"/>
      <c r="G1018" s="94"/>
      <c r="H1018" s="94"/>
      <c r="I1018" s="94"/>
      <c r="J1018" s="94"/>
      <c r="K1018" s="94"/>
    </row>
    <row r="1019" spans="1:11">
      <c r="A1019" s="5"/>
      <c r="B1019" s="23"/>
      <c r="C1019" s="7"/>
      <c r="D1019" s="94"/>
      <c r="E1019" s="94"/>
      <c r="F1019" s="94"/>
      <c r="G1019" s="94"/>
      <c r="H1019" s="94"/>
      <c r="I1019" s="94"/>
      <c r="J1019" s="94"/>
      <c r="K1019" s="94"/>
    </row>
    <row r="1020" spans="1:11">
      <c r="A1020" s="5"/>
      <c r="B1020" s="23"/>
      <c r="C1020" s="7"/>
      <c r="D1020" s="94"/>
      <c r="E1020" s="94"/>
      <c r="F1020" s="94"/>
      <c r="G1020" s="94"/>
      <c r="H1020" s="94"/>
      <c r="I1020" s="94"/>
      <c r="J1020" s="94"/>
      <c r="K1020" s="94"/>
    </row>
    <row r="1021" spans="1:11">
      <c r="A1021" s="5"/>
      <c r="B1021" s="23"/>
      <c r="C1021" s="7"/>
      <c r="D1021" s="94"/>
      <c r="E1021" s="94"/>
      <c r="F1021" s="94"/>
      <c r="G1021" s="94"/>
      <c r="H1021" s="94"/>
      <c r="I1021" s="94"/>
      <c r="J1021" s="94"/>
      <c r="K1021" s="94"/>
    </row>
    <row r="1022" spans="1:11">
      <c r="A1022" s="5"/>
      <c r="B1022" s="23"/>
      <c r="C1022" s="7"/>
      <c r="D1022" s="94"/>
      <c r="E1022" s="94"/>
      <c r="F1022" s="94"/>
      <c r="G1022" s="94"/>
      <c r="H1022" s="94"/>
      <c r="I1022" s="94"/>
      <c r="J1022" s="94"/>
      <c r="K1022" s="94"/>
    </row>
    <row r="1023" spans="1:11">
      <c r="A1023" s="5"/>
      <c r="B1023" s="23"/>
      <c r="C1023" s="7"/>
      <c r="D1023" s="94"/>
      <c r="E1023" s="94"/>
      <c r="F1023" s="94"/>
      <c r="G1023" s="94"/>
      <c r="H1023" s="94"/>
      <c r="I1023" s="94"/>
      <c r="J1023" s="94"/>
      <c r="K1023" s="94"/>
    </row>
    <row r="1024" spans="1:11">
      <c r="A1024" s="5"/>
      <c r="B1024" s="23"/>
      <c r="C1024" s="7"/>
      <c r="D1024" s="94"/>
      <c r="E1024" s="94"/>
      <c r="F1024" s="94"/>
      <c r="G1024" s="94"/>
      <c r="H1024" s="94"/>
      <c r="I1024" s="94"/>
      <c r="J1024" s="94"/>
      <c r="K1024" s="94"/>
    </row>
    <row r="1025" spans="1:11">
      <c r="A1025" s="5"/>
      <c r="B1025" s="23"/>
      <c r="C1025" s="7"/>
      <c r="D1025" s="94"/>
      <c r="E1025" s="94"/>
      <c r="F1025" s="94"/>
      <c r="G1025" s="94"/>
      <c r="H1025" s="94"/>
      <c r="I1025" s="94"/>
      <c r="J1025" s="94"/>
      <c r="K1025" s="94"/>
    </row>
    <row r="1026" spans="1:11">
      <c r="A1026" s="5"/>
      <c r="B1026" s="23"/>
      <c r="C1026" s="7"/>
      <c r="D1026" s="94"/>
      <c r="E1026" s="94"/>
      <c r="F1026" s="94"/>
      <c r="G1026" s="94"/>
      <c r="H1026" s="94"/>
      <c r="I1026" s="94"/>
      <c r="J1026" s="94"/>
      <c r="K1026" s="94"/>
    </row>
    <row r="1027" spans="1:11">
      <c r="A1027" s="5"/>
      <c r="B1027" s="23"/>
      <c r="C1027" s="7"/>
      <c r="D1027" s="94"/>
      <c r="E1027" s="94"/>
      <c r="F1027" s="94"/>
      <c r="G1027" s="94"/>
      <c r="H1027" s="94"/>
      <c r="I1027" s="94"/>
      <c r="J1027" s="94"/>
      <c r="K1027" s="94"/>
    </row>
    <row r="1028" spans="1:11">
      <c r="A1028" s="5"/>
      <c r="B1028" s="23"/>
      <c r="C1028" s="7"/>
      <c r="D1028" s="94"/>
      <c r="E1028" s="94"/>
      <c r="F1028" s="94"/>
      <c r="G1028" s="94"/>
      <c r="H1028" s="94"/>
      <c r="I1028" s="94"/>
      <c r="J1028" s="94"/>
      <c r="K1028" s="94"/>
    </row>
    <row r="1029" spans="1:11">
      <c r="A1029" s="5"/>
      <c r="B1029" s="23"/>
      <c r="C1029" s="7"/>
      <c r="D1029" s="94"/>
      <c r="E1029" s="94"/>
      <c r="F1029" s="94"/>
      <c r="G1029" s="94"/>
      <c r="H1029" s="94"/>
      <c r="I1029" s="94"/>
      <c r="J1029" s="94"/>
      <c r="K1029" s="94"/>
    </row>
    <row r="1030" spans="1:11">
      <c r="A1030" s="5"/>
      <c r="B1030" s="23"/>
      <c r="C1030" s="7"/>
      <c r="D1030" s="94"/>
      <c r="E1030" s="94"/>
      <c r="F1030" s="94"/>
      <c r="G1030" s="94"/>
      <c r="H1030" s="94"/>
      <c r="I1030" s="94"/>
      <c r="J1030" s="94"/>
      <c r="K1030" s="94"/>
    </row>
    <row r="1031" spans="1:11">
      <c r="A1031" s="5"/>
      <c r="B1031" s="23"/>
      <c r="C1031" s="7"/>
      <c r="D1031" s="94"/>
      <c r="E1031" s="94"/>
      <c r="F1031" s="94"/>
      <c r="G1031" s="94"/>
      <c r="H1031" s="94"/>
      <c r="I1031" s="94"/>
      <c r="J1031" s="94"/>
      <c r="K1031" s="94"/>
    </row>
    <row r="1032" spans="1:11">
      <c r="A1032" s="5"/>
      <c r="B1032" s="23"/>
      <c r="C1032" s="7"/>
      <c r="D1032" s="94"/>
      <c r="E1032" s="94"/>
      <c r="F1032" s="94"/>
      <c r="G1032" s="94"/>
      <c r="H1032" s="94"/>
      <c r="I1032" s="94"/>
      <c r="J1032" s="94"/>
      <c r="K1032" s="94"/>
    </row>
    <row r="1033" spans="1:11">
      <c r="A1033" s="5"/>
      <c r="B1033" s="23"/>
      <c r="C1033" s="7"/>
      <c r="D1033" s="94"/>
      <c r="E1033" s="94"/>
      <c r="F1033" s="94"/>
      <c r="G1033" s="94"/>
      <c r="H1033" s="94"/>
      <c r="I1033" s="94"/>
      <c r="J1033" s="94"/>
      <c r="K1033" s="94"/>
    </row>
    <row r="1034" spans="1:11">
      <c r="A1034" s="5"/>
      <c r="B1034" s="23"/>
      <c r="C1034" s="7"/>
      <c r="D1034" s="94"/>
      <c r="E1034" s="94"/>
      <c r="F1034" s="94"/>
      <c r="G1034" s="94"/>
      <c r="H1034" s="94"/>
      <c r="I1034" s="94"/>
      <c r="J1034" s="94"/>
      <c r="K1034" s="94"/>
    </row>
    <row r="1035" spans="1:11">
      <c r="A1035" s="5"/>
      <c r="B1035" s="23"/>
      <c r="C1035" s="7"/>
      <c r="D1035" s="94"/>
      <c r="E1035" s="94"/>
      <c r="F1035" s="94"/>
      <c r="G1035" s="94"/>
      <c r="H1035" s="94"/>
      <c r="I1035" s="94"/>
      <c r="J1035" s="94"/>
      <c r="K1035" s="94"/>
    </row>
    <row r="1036" spans="1:11">
      <c r="A1036" s="5"/>
      <c r="B1036" s="23"/>
      <c r="C1036" s="7"/>
      <c r="D1036" s="94"/>
      <c r="E1036" s="94"/>
      <c r="F1036" s="94"/>
      <c r="G1036" s="94"/>
      <c r="H1036" s="94"/>
      <c r="I1036" s="94"/>
      <c r="J1036" s="94"/>
      <c r="K1036" s="94"/>
    </row>
    <row r="1037" spans="1:11">
      <c r="A1037" s="5"/>
      <c r="B1037" s="23"/>
      <c r="C1037" s="7"/>
      <c r="D1037" s="94"/>
      <c r="E1037" s="94"/>
      <c r="F1037" s="94"/>
      <c r="G1037" s="94"/>
      <c r="H1037" s="94"/>
      <c r="I1037" s="94"/>
      <c r="J1037" s="94"/>
      <c r="K1037" s="94"/>
    </row>
    <row r="1038" spans="1:11">
      <c r="A1038" s="5"/>
      <c r="B1038" s="23"/>
      <c r="C1038" s="7"/>
      <c r="D1038" s="94"/>
      <c r="E1038" s="94"/>
      <c r="F1038" s="94"/>
      <c r="G1038" s="94"/>
      <c r="H1038" s="94"/>
      <c r="I1038" s="94"/>
      <c r="J1038" s="94"/>
      <c r="K1038" s="94"/>
    </row>
    <row r="1039" spans="1:11">
      <c r="A1039" s="5"/>
      <c r="B1039" s="23"/>
      <c r="C1039" s="7"/>
      <c r="D1039" s="94"/>
      <c r="E1039" s="94"/>
      <c r="F1039" s="94"/>
      <c r="G1039" s="94"/>
      <c r="H1039" s="94"/>
      <c r="I1039" s="94"/>
      <c r="J1039" s="94"/>
      <c r="K1039" s="94"/>
    </row>
    <row r="1040" spans="1:11">
      <c r="A1040" s="5"/>
      <c r="B1040" s="23"/>
      <c r="C1040" s="7"/>
      <c r="D1040" s="94"/>
      <c r="E1040" s="94"/>
      <c r="F1040" s="94"/>
      <c r="G1040" s="94"/>
      <c r="H1040" s="94"/>
      <c r="I1040" s="94"/>
      <c r="J1040" s="94"/>
      <c r="K1040" s="94"/>
    </row>
    <row r="1041" spans="1:11">
      <c r="A1041" s="5"/>
      <c r="B1041" s="23"/>
      <c r="C1041" s="7"/>
      <c r="D1041" s="94"/>
      <c r="E1041" s="94"/>
      <c r="F1041" s="94"/>
      <c r="G1041" s="94"/>
      <c r="H1041" s="94"/>
      <c r="I1041" s="94"/>
      <c r="J1041" s="94"/>
      <c r="K1041" s="94"/>
    </row>
    <row r="1042" spans="1:11">
      <c r="A1042" s="5"/>
      <c r="B1042" s="23"/>
      <c r="C1042" s="7"/>
      <c r="D1042" s="94"/>
      <c r="E1042" s="94"/>
      <c r="F1042" s="94"/>
      <c r="G1042" s="94"/>
      <c r="H1042" s="94"/>
      <c r="I1042" s="94"/>
      <c r="J1042" s="94"/>
      <c r="K1042" s="94"/>
    </row>
    <row r="1043" spans="1:11">
      <c r="A1043" s="5"/>
      <c r="B1043" s="23"/>
      <c r="C1043" s="7"/>
      <c r="D1043" s="94"/>
      <c r="E1043" s="94"/>
      <c r="F1043" s="94"/>
      <c r="G1043" s="94"/>
      <c r="H1043" s="94"/>
      <c r="I1043" s="94"/>
      <c r="J1043" s="94"/>
      <c r="K1043" s="94"/>
    </row>
    <row r="1044" spans="1:11">
      <c r="A1044" s="5"/>
      <c r="B1044" s="23"/>
      <c r="C1044" s="7"/>
      <c r="D1044" s="94"/>
      <c r="E1044" s="94"/>
      <c r="F1044" s="94"/>
      <c r="G1044" s="94"/>
      <c r="H1044" s="94"/>
      <c r="I1044" s="94"/>
      <c r="J1044" s="94"/>
      <c r="K1044" s="94"/>
    </row>
    <row r="1045" spans="1:11">
      <c r="A1045" s="5"/>
      <c r="B1045" s="23"/>
      <c r="C1045" s="7"/>
      <c r="D1045" s="94"/>
      <c r="E1045" s="94"/>
      <c r="F1045" s="94"/>
      <c r="G1045" s="94"/>
      <c r="H1045" s="94"/>
      <c r="I1045" s="94"/>
      <c r="J1045" s="94"/>
      <c r="K1045" s="94"/>
    </row>
    <row r="1046" spans="1:11">
      <c r="A1046" s="5"/>
      <c r="B1046" s="23"/>
      <c r="C1046" s="7"/>
      <c r="D1046" s="94"/>
      <c r="E1046" s="94"/>
      <c r="F1046" s="94"/>
      <c r="G1046" s="94"/>
      <c r="H1046" s="94"/>
      <c r="I1046" s="94"/>
      <c r="J1046" s="94"/>
      <c r="K1046" s="94"/>
    </row>
    <row r="1047" spans="1:11">
      <c r="A1047" s="5"/>
      <c r="B1047" s="23"/>
      <c r="C1047" s="7"/>
      <c r="D1047" s="94"/>
      <c r="E1047" s="94"/>
      <c r="F1047" s="94"/>
      <c r="G1047" s="94"/>
      <c r="H1047" s="94"/>
      <c r="I1047" s="94"/>
      <c r="J1047" s="94"/>
      <c r="K1047" s="94"/>
    </row>
    <row r="1048" spans="1:11">
      <c r="A1048" s="5"/>
      <c r="B1048" s="23"/>
      <c r="C1048" s="7"/>
      <c r="D1048" s="94"/>
      <c r="E1048" s="94"/>
      <c r="F1048" s="94"/>
      <c r="G1048" s="94"/>
      <c r="H1048" s="94"/>
      <c r="I1048" s="94"/>
      <c r="J1048" s="94"/>
      <c r="K1048" s="94"/>
    </row>
    <row r="1049" spans="1:11">
      <c r="A1049" s="5"/>
      <c r="B1049" s="23"/>
      <c r="C1049" s="7"/>
      <c r="D1049" s="94"/>
      <c r="E1049" s="94"/>
      <c r="F1049" s="94"/>
      <c r="G1049" s="94"/>
      <c r="H1049" s="94"/>
      <c r="I1049" s="94"/>
      <c r="J1049" s="94"/>
      <c r="K1049" s="94"/>
    </row>
    <row r="1050" spans="1:11">
      <c r="A1050" s="5"/>
      <c r="B1050" s="23"/>
      <c r="C1050" s="7"/>
      <c r="D1050" s="94"/>
      <c r="E1050" s="94"/>
      <c r="F1050" s="94"/>
      <c r="G1050" s="94"/>
      <c r="H1050" s="94"/>
      <c r="I1050" s="94"/>
      <c r="J1050" s="94"/>
      <c r="K1050" s="94"/>
    </row>
    <row r="1051" spans="1:11">
      <c r="A1051" s="5"/>
      <c r="B1051" s="23"/>
      <c r="C1051" s="7"/>
      <c r="D1051" s="94"/>
      <c r="E1051" s="94"/>
      <c r="F1051" s="94"/>
      <c r="G1051" s="94"/>
      <c r="H1051" s="94"/>
      <c r="I1051" s="94"/>
      <c r="J1051" s="94"/>
      <c r="K1051" s="94"/>
    </row>
    <row r="1052" spans="1:11">
      <c r="A1052" s="5"/>
      <c r="B1052" s="23"/>
      <c r="C1052" s="7"/>
      <c r="D1052" s="94"/>
      <c r="E1052" s="94"/>
      <c r="F1052" s="94"/>
      <c r="G1052" s="94"/>
      <c r="H1052" s="94"/>
      <c r="I1052" s="94"/>
      <c r="J1052" s="94"/>
      <c r="K1052" s="94"/>
    </row>
    <row r="1053" spans="1:11">
      <c r="A1053" s="5"/>
      <c r="B1053" s="23"/>
      <c r="C1053" s="7"/>
      <c r="D1053" s="94"/>
      <c r="E1053" s="94"/>
      <c r="F1053" s="94"/>
      <c r="G1053" s="94"/>
      <c r="H1053" s="94"/>
      <c r="I1053" s="94"/>
      <c r="J1053" s="94"/>
      <c r="K1053" s="94"/>
    </row>
    <row r="1054" spans="1:11">
      <c r="A1054" s="5"/>
      <c r="B1054" s="23"/>
      <c r="C1054" s="7"/>
      <c r="D1054" s="94"/>
      <c r="E1054" s="94"/>
      <c r="F1054" s="94"/>
      <c r="G1054" s="94"/>
      <c r="H1054" s="94"/>
      <c r="I1054" s="94"/>
      <c r="J1054" s="94"/>
      <c r="K1054" s="94"/>
    </row>
    <row r="1055" spans="1:11">
      <c r="A1055" s="5"/>
      <c r="B1055" s="23"/>
      <c r="C1055" s="7"/>
      <c r="D1055" s="94"/>
      <c r="E1055" s="94"/>
      <c r="F1055" s="94"/>
      <c r="G1055" s="94"/>
      <c r="H1055" s="94"/>
      <c r="I1055" s="94"/>
      <c r="J1055" s="94"/>
      <c r="K1055" s="94"/>
    </row>
    <row r="1056" spans="1:11">
      <c r="A1056" s="5"/>
      <c r="B1056" s="23"/>
      <c r="C1056" s="7"/>
      <c r="D1056" s="94"/>
      <c r="E1056" s="94"/>
      <c r="F1056" s="94"/>
      <c r="G1056" s="94"/>
      <c r="H1056" s="94"/>
      <c r="I1056" s="94"/>
      <c r="J1056" s="94"/>
      <c r="K1056" s="94"/>
    </row>
    <row r="1057" spans="1:11">
      <c r="A1057" s="5"/>
      <c r="B1057" s="23"/>
      <c r="C1057" s="7"/>
      <c r="D1057" s="94"/>
      <c r="E1057" s="94"/>
      <c r="F1057" s="94"/>
      <c r="G1057" s="94"/>
      <c r="H1057" s="94"/>
      <c r="I1057" s="94"/>
      <c r="J1057" s="94"/>
      <c r="K1057" s="94"/>
    </row>
    <row r="1058" spans="1:11">
      <c r="A1058" s="5"/>
      <c r="B1058" s="23"/>
      <c r="C1058" s="7"/>
      <c r="D1058" s="94"/>
      <c r="E1058" s="94"/>
      <c r="F1058" s="94"/>
      <c r="G1058" s="94"/>
      <c r="H1058" s="94"/>
      <c r="I1058" s="94"/>
      <c r="J1058" s="94"/>
      <c r="K1058" s="94"/>
    </row>
    <row r="1059" spans="1:11">
      <c r="A1059" s="5"/>
      <c r="B1059" s="23"/>
      <c r="C1059" s="7"/>
      <c r="D1059" s="94"/>
      <c r="E1059" s="94"/>
      <c r="F1059" s="94"/>
      <c r="G1059" s="94"/>
      <c r="H1059" s="94"/>
      <c r="I1059" s="94"/>
      <c r="J1059" s="94"/>
      <c r="K1059" s="94"/>
    </row>
    <row r="1060" spans="1:11">
      <c r="A1060" s="5"/>
      <c r="B1060" s="23"/>
      <c r="C1060" s="7"/>
      <c r="D1060" s="94"/>
      <c r="E1060" s="94"/>
      <c r="F1060" s="94"/>
      <c r="G1060" s="94"/>
      <c r="H1060" s="94"/>
      <c r="I1060" s="94"/>
      <c r="J1060" s="94"/>
      <c r="K1060" s="94"/>
    </row>
    <row r="1061" spans="1:11">
      <c r="A1061" s="5"/>
      <c r="B1061" s="23"/>
      <c r="C1061" s="7"/>
      <c r="D1061" s="94"/>
      <c r="E1061" s="94"/>
      <c r="F1061" s="94"/>
      <c r="G1061" s="94"/>
      <c r="H1061" s="94"/>
      <c r="I1061" s="94"/>
      <c r="J1061" s="94"/>
      <c r="K1061" s="94"/>
    </row>
    <row r="1062" spans="1:11">
      <c r="A1062" s="5"/>
      <c r="B1062" s="23"/>
      <c r="C1062" s="7"/>
      <c r="D1062" s="94"/>
      <c r="E1062" s="94"/>
      <c r="F1062" s="94"/>
      <c r="G1062" s="94"/>
      <c r="H1062" s="94"/>
      <c r="I1062" s="94"/>
      <c r="J1062" s="94"/>
      <c r="K1062" s="94"/>
    </row>
    <row r="1063" spans="1:11">
      <c r="A1063" s="5"/>
      <c r="B1063" s="23"/>
      <c r="C1063" s="7"/>
      <c r="D1063" s="94"/>
      <c r="E1063" s="94"/>
      <c r="F1063" s="94"/>
      <c r="G1063" s="94"/>
      <c r="H1063" s="94"/>
      <c r="I1063" s="94"/>
      <c r="J1063" s="94"/>
      <c r="K1063" s="94"/>
    </row>
    <row r="1064" spans="1:11">
      <c r="A1064" s="5"/>
      <c r="B1064" s="23"/>
      <c r="C1064" s="7"/>
      <c r="D1064" s="94"/>
      <c r="E1064" s="94"/>
      <c r="F1064" s="94"/>
      <c r="G1064" s="94"/>
      <c r="H1064" s="94"/>
      <c r="I1064" s="94"/>
      <c r="J1064" s="94"/>
      <c r="K1064" s="94"/>
    </row>
    <row r="1065" spans="1:11">
      <c r="A1065" s="5"/>
      <c r="B1065" s="23"/>
      <c r="C1065" s="7"/>
      <c r="D1065" s="94"/>
      <c r="E1065" s="94"/>
      <c r="F1065" s="94"/>
      <c r="G1065" s="94"/>
      <c r="H1065" s="94"/>
      <c r="I1065" s="94"/>
      <c r="J1065" s="94"/>
      <c r="K1065" s="94"/>
    </row>
    <row r="1066" spans="1:11">
      <c r="A1066" s="5"/>
      <c r="B1066" s="23"/>
      <c r="C1066" s="7"/>
      <c r="D1066" s="94"/>
      <c r="E1066" s="94"/>
      <c r="F1066" s="94"/>
      <c r="G1066" s="94"/>
      <c r="H1066" s="94"/>
      <c r="I1066" s="94"/>
      <c r="J1066" s="94"/>
      <c r="K1066" s="94"/>
    </row>
    <row r="1067" spans="1:11">
      <c r="A1067" s="5"/>
      <c r="B1067" s="23"/>
      <c r="C1067" s="7"/>
      <c r="D1067" s="94"/>
      <c r="E1067" s="94"/>
      <c r="F1067" s="94"/>
      <c r="G1067" s="94"/>
      <c r="H1067" s="94"/>
      <c r="I1067" s="94"/>
      <c r="J1067" s="94"/>
      <c r="K1067" s="94"/>
    </row>
    <row r="1068" spans="1:11">
      <c r="A1068" s="5"/>
      <c r="B1068" s="23"/>
      <c r="C1068" s="7"/>
      <c r="D1068" s="94"/>
      <c r="E1068" s="94"/>
      <c r="F1068" s="94"/>
      <c r="G1068" s="94"/>
      <c r="H1068" s="94"/>
      <c r="I1068" s="94"/>
      <c r="J1068" s="94"/>
      <c r="K1068" s="94"/>
    </row>
    <row r="1069" spans="1:11">
      <c r="A1069" s="5"/>
      <c r="B1069" s="23"/>
      <c r="C1069" s="7"/>
      <c r="D1069" s="94"/>
      <c r="E1069" s="94"/>
      <c r="F1069" s="94"/>
      <c r="G1069" s="94"/>
      <c r="H1069" s="94"/>
      <c r="I1069" s="94"/>
      <c r="J1069" s="94"/>
      <c r="K1069" s="94"/>
    </row>
    <row r="1070" spans="1:11">
      <c r="A1070" s="5"/>
      <c r="B1070" s="23"/>
      <c r="C1070" s="7"/>
      <c r="D1070" s="94"/>
      <c r="E1070" s="94"/>
      <c r="F1070" s="94"/>
      <c r="G1070" s="94"/>
      <c r="H1070" s="94"/>
      <c r="I1070" s="94"/>
      <c r="J1070" s="94"/>
      <c r="K1070" s="94"/>
    </row>
    <row r="1071" spans="1:11">
      <c r="A1071" s="5"/>
      <c r="B1071" s="23"/>
      <c r="C1071" s="7"/>
      <c r="D1071" s="94"/>
      <c r="E1071" s="94"/>
      <c r="F1071" s="94"/>
      <c r="G1071" s="94"/>
      <c r="H1071" s="94"/>
      <c r="I1071" s="94"/>
      <c r="J1071" s="94"/>
      <c r="K1071" s="94"/>
    </row>
    <row r="1072" spans="1:11">
      <c r="A1072" s="5"/>
      <c r="B1072" s="23"/>
      <c r="C1072" s="7"/>
      <c r="D1072" s="94"/>
      <c r="E1072" s="94"/>
      <c r="F1072" s="94"/>
      <c r="G1072" s="94"/>
      <c r="H1072" s="94"/>
      <c r="I1072" s="94"/>
      <c r="J1072" s="94"/>
      <c r="K1072" s="94"/>
    </row>
    <row r="1073" spans="1:11">
      <c r="A1073" s="5"/>
      <c r="B1073" s="23"/>
      <c r="C1073" s="7"/>
      <c r="D1073" s="94"/>
      <c r="E1073" s="94"/>
      <c r="F1073" s="94"/>
      <c r="G1073" s="94"/>
      <c r="H1073" s="94"/>
      <c r="I1073" s="94"/>
      <c r="J1073" s="94"/>
      <c r="K1073" s="94"/>
    </row>
    <row r="1074" spans="1:11">
      <c r="A1074" s="5"/>
      <c r="B1074" s="23"/>
      <c r="C1074" s="7"/>
      <c r="D1074" s="94"/>
      <c r="E1074" s="94"/>
      <c r="F1074" s="94"/>
      <c r="G1074" s="94"/>
      <c r="H1074" s="94"/>
      <c r="I1074" s="94"/>
      <c r="J1074" s="94"/>
      <c r="K1074" s="94"/>
    </row>
    <row r="1075" spans="1:11">
      <c r="A1075" s="5"/>
      <c r="B1075" s="23"/>
      <c r="C1075" s="7"/>
      <c r="D1075" s="94"/>
      <c r="E1075" s="94"/>
      <c r="F1075" s="94"/>
      <c r="G1075" s="94"/>
      <c r="H1075" s="94"/>
      <c r="I1075" s="94"/>
      <c r="J1075" s="94"/>
      <c r="K1075" s="94"/>
    </row>
    <row r="1076" spans="1:11">
      <c r="A1076" s="5"/>
      <c r="B1076" s="23"/>
      <c r="C1076" s="7"/>
      <c r="D1076" s="94"/>
      <c r="E1076" s="94"/>
      <c r="F1076" s="94"/>
      <c r="G1076" s="94"/>
      <c r="H1076" s="94"/>
      <c r="I1076" s="94"/>
      <c r="J1076" s="94"/>
      <c r="K1076" s="94"/>
    </row>
    <row r="1077" spans="1:11">
      <c r="A1077" s="5"/>
      <c r="B1077" s="23"/>
      <c r="C1077" s="7"/>
      <c r="D1077" s="94"/>
      <c r="E1077" s="94"/>
      <c r="F1077" s="94"/>
      <c r="G1077" s="94"/>
      <c r="H1077" s="94"/>
      <c r="I1077" s="94"/>
      <c r="J1077" s="94"/>
      <c r="K1077" s="94"/>
    </row>
    <row r="1078" spans="1:11">
      <c r="A1078" s="5"/>
      <c r="B1078" s="23"/>
      <c r="C1078" s="7"/>
      <c r="D1078" s="94"/>
      <c r="E1078" s="94"/>
      <c r="F1078" s="94"/>
      <c r="G1078" s="94"/>
      <c r="H1078" s="94"/>
      <c r="I1078" s="94"/>
      <c r="J1078" s="94"/>
      <c r="K1078" s="94"/>
    </row>
    <row r="1079" spans="1:11">
      <c r="A1079" s="5"/>
      <c r="B1079" s="23"/>
      <c r="C1079" s="7"/>
      <c r="D1079" s="94"/>
      <c r="E1079" s="94"/>
      <c r="F1079" s="94"/>
      <c r="G1079" s="94"/>
      <c r="H1079" s="94"/>
      <c r="I1079" s="94"/>
      <c r="J1079" s="94"/>
      <c r="K1079" s="94"/>
    </row>
    <row r="1080" spans="1:11">
      <c r="A1080" s="5"/>
      <c r="B1080" s="23"/>
      <c r="C1080" s="7"/>
      <c r="D1080" s="94"/>
      <c r="E1080" s="94"/>
      <c r="F1080" s="94"/>
      <c r="G1080" s="94"/>
      <c r="H1080" s="94"/>
      <c r="I1080" s="94"/>
      <c r="J1080" s="94"/>
      <c r="K1080" s="94"/>
    </row>
    <row r="1081" spans="1:11">
      <c r="A1081" s="5"/>
      <c r="B1081" s="23"/>
      <c r="C1081" s="7"/>
      <c r="D1081" s="94"/>
      <c r="E1081" s="94"/>
      <c r="F1081" s="94"/>
      <c r="G1081" s="94"/>
      <c r="H1081" s="94"/>
      <c r="I1081" s="94"/>
      <c r="J1081" s="94"/>
      <c r="K1081" s="94"/>
    </row>
    <row r="1082" spans="1:11">
      <c r="A1082" s="5"/>
      <c r="B1082" s="23"/>
      <c r="C1082" s="7"/>
      <c r="D1082" s="94"/>
      <c r="E1082" s="94"/>
      <c r="F1082" s="94"/>
      <c r="G1082" s="94"/>
      <c r="H1082" s="94"/>
      <c r="I1082" s="94"/>
      <c r="J1082" s="94"/>
      <c r="K1082" s="94"/>
    </row>
    <row r="1083" spans="1:11">
      <c r="A1083" s="5"/>
      <c r="B1083" s="23"/>
      <c r="C1083" s="7"/>
      <c r="D1083" s="94"/>
      <c r="E1083" s="94"/>
      <c r="F1083" s="94"/>
      <c r="G1083" s="94"/>
      <c r="H1083" s="94"/>
      <c r="I1083" s="94"/>
      <c r="J1083" s="94"/>
      <c r="K1083" s="94"/>
    </row>
    <row r="1084" spans="1:11">
      <c r="A1084" s="5"/>
      <c r="B1084" s="23"/>
      <c r="C1084" s="7"/>
      <c r="D1084" s="94"/>
      <c r="E1084" s="94"/>
      <c r="F1084" s="94"/>
      <c r="G1084" s="94"/>
      <c r="H1084" s="94"/>
      <c r="I1084" s="94"/>
      <c r="J1084" s="94"/>
      <c r="K1084" s="94"/>
    </row>
    <row r="1085" spans="1:11">
      <c r="A1085" s="5"/>
      <c r="B1085" s="23"/>
      <c r="C1085" s="7"/>
      <c r="D1085" s="94"/>
      <c r="E1085" s="94"/>
      <c r="F1085" s="94"/>
      <c r="G1085" s="94"/>
      <c r="H1085" s="94"/>
      <c r="I1085" s="94"/>
      <c r="J1085" s="94"/>
      <c r="K1085" s="94"/>
    </row>
    <row r="1086" spans="1:11">
      <c r="A1086" s="5"/>
      <c r="B1086" s="23"/>
      <c r="C1086" s="7"/>
      <c r="D1086" s="94"/>
      <c r="E1086" s="94"/>
      <c r="F1086" s="94"/>
      <c r="G1086" s="94"/>
      <c r="H1086" s="94"/>
      <c r="I1086" s="94"/>
      <c r="J1086" s="94"/>
      <c r="K1086" s="94"/>
    </row>
    <row r="1087" spans="1:11">
      <c r="A1087" s="5"/>
      <c r="B1087" s="23"/>
      <c r="C1087" s="7"/>
      <c r="D1087" s="94"/>
      <c r="E1087" s="94"/>
      <c r="F1087" s="94"/>
      <c r="G1087" s="94"/>
      <c r="H1087" s="94"/>
      <c r="I1087" s="94"/>
      <c r="J1087" s="94"/>
      <c r="K1087" s="94"/>
    </row>
    <row r="1088" spans="1:11">
      <c r="A1088" s="5"/>
      <c r="B1088" s="23"/>
      <c r="C1088" s="7"/>
      <c r="D1088" s="94"/>
      <c r="E1088" s="94"/>
      <c r="F1088" s="94"/>
      <c r="G1088" s="94"/>
      <c r="H1088" s="94"/>
      <c r="I1088" s="94"/>
      <c r="J1088" s="94"/>
      <c r="K1088" s="94"/>
    </row>
    <row r="1089" spans="1:11">
      <c r="A1089" s="5"/>
      <c r="B1089" s="23"/>
      <c r="C1089" s="7"/>
      <c r="D1089" s="94"/>
      <c r="E1089" s="94"/>
      <c r="F1089" s="94"/>
      <c r="G1089" s="94"/>
      <c r="H1089" s="94"/>
      <c r="I1089" s="94"/>
      <c r="J1089" s="94"/>
      <c r="K1089" s="94"/>
    </row>
    <row r="1090" spans="1:11">
      <c r="A1090" s="5"/>
      <c r="B1090" s="23"/>
      <c r="C1090" s="7"/>
      <c r="D1090" s="94"/>
      <c r="E1090" s="94"/>
      <c r="F1090" s="94"/>
      <c r="G1090" s="94"/>
      <c r="H1090" s="94"/>
      <c r="I1090" s="94"/>
      <c r="J1090" s="94"/>
      <c r="K1090" s="94"/>
    </row>
    <row r="1091" spans="1:11">
      <c r="A1091" s="5"/>
      <c r="B1091" s="23"/>
      <c r="C1091" s="7"/>
      <c r="D1091" s="94"/>
      <c r="E1091" s="94"/>
      <c r="F1091" s="94"/>
      <c r="G1091" s="94"/>
      <c r="H1091" s="94"/>
      <c r="I1091" s="94"/>
      <c r="J1091" s="94"/>
      <c r="K1091" s="94"/>
    </row>
    <row r="1092" spans="1:11">
      <c r="A1092" s="5"/>
      <c r="B1092" s="23"/>
      <c r="C1092" s="7"/>
      <c r="D1092" s="94"/>
      <c r="E1092" s="94"/>
      <c r="F1092" s="94"/>
      <c r="G1092" s="94"/>
      <c r="H1092" s="94"/>
      <c r="I1092" s="94"/>
      <c r="J1092" s="94"/>
      <c r="K1092" s="94"/>
    </row>
    <row r="1093" spans="1:11">
      <c r="A1093" s="5"/>
      <c r="B1093" s="23"/>
      <c r="C1093" s="7"/>
      <c r="D1093" s="94"/>
      <c r="E1093" s="94"/>
      <c r="F1093" s="94"/>
      <c r="G1093" s="94"/>
      <c r="H1093" s="94"/>
      <c r="I1093" s="94"/>
      <c r="J1093" s="94"/>
      <c r="K1093" s="94"/>
    </row>
    <row r="1094" spans="1:11">
      <c r="A1094" s="5"/>
      <c r="B1094" s="23"/>
      <c r="C1094" s="7"/>
      <c r="D1094" s="94"/>
      <c r="E1094" s="94"/>
      <c r="F1094" s="94"/>
      <c r="G1094" s="94"/>
      <c r="H1094" s="94"/>
      <c r="I1094" s="94"/>
      <c r="J1094" s="94"/>
      <c r="K1094" s="94"/>
    </row>
    <row r="1095" spans="1:11">
      <c r="A1095" s="5"/>
      <c r="B1095" s="23"/>
      <c r="C1095" s="7"/>
      <c r="D1095" s="94"/>
      <c r="E1095" s="94"/>
      <c r="F1095" s="94"/>
      <c r="G1095" s="94"/>
      <c r="H1095" s="94"/>
      <c r="I1095" s="94"/>
      <c r="J1095" s="94"/>
      <c r="K1095" s="94"/>
    </row>
    <row r="1096" spans="1:11">
      <c r="A1096" s="5"/>
      <c r="B1096" s="23"/>
      <c r="C1096" s="7"/>
      <c r="D1096" s="94"/>
      <c r="E1096" s="94"/>
      <c r="F1096" s="94"/>
      <c r="G1096" s="94"/>
      <c r="H1096" s="94"/>
      <c r="I1096" s="94"/>
      <c r="J1096" s="94"/>
      <c r="K1096" s="94"/>
    </row>
    <row r="1097" spans="1:11">
      <c r="A1097" s="5"/>
      <c r="B1097" s="23"/>
      <c r="C1097" s="7"/>
      <c r="D1097" s="94"/>
      <c r="E1097" s="94"/>
      <c r="F1097" s="94"/>
      <c r="G1097" s="94"/>
      <c r="H1097" s="94"/>
      <c r="I1097" s="94"/>
      <c r="J1097" s="94"/>
      <c r="K1097" s="94"/>
    </row>
    <row r="1098" spans="1:11">
      <c r="A1098" s="5"/>
      <c r="B1098" s="23"/>
      <c r="C1098" s="7"/>
      <c r="D1098" s="94"/>
      <c r="E1098" s="94"/>
      <c r="F1098" s="94"/>
      <c r="G1098" s="94"/>
      <c r="H1098" s="94"/>
      <c r="I1098" s="94"/>
      <c r="J1098" s="94"/>
      <c r="K1098" s="94"/>
    </row>
    <row r="1099" spans="1:11">
      <c r="A1099" s="5"/>
      <c r="B1099" s="23"/>
      <c r="C1099" s="7"/>
      <c r="D1099" s="94"/>
      <c r="E1099" s="94"/>
      <c r="F1099" s="94"/>
      <c r="G1099" s="94"/>
      <c r="H1099" s="94"/>
      <c r="I1099" s="94"/>
      <c r="J1099" s="94"/>
      <c r="K1099" s="94"/>
    </row>
    <row r="1100" spans="1:11">
      <c r="A1100" s="5"/>
      <c r="B1100" s="23"/>
      <c r="C1100" s="7"/>
      <c r="D1100" s="94"/>
      <c r="E1100" s="94"/>
      <c r="F1100" s="94"/>
      <c r="G1100" s="94"/>
      <c r="H1100" s="94"/>
      <c r="I1100" s="94"/>
      <c r="J1100" s="94"/>
      <c r="K1100" s="94"/>
    </row>
    <row r="1101" spans="1:11">
      <c r="A1101" s="5"/>
      <c r="B1101" s="23"/>
      <c r="C1101" s="7"/>
      <c r="D1101" s="94"/>
      <c r="E1101" s="94"/>
      <c r="F1101" s="94"/>
      <c r="G1101" s="94"/>
      <c r="H1101" s="94"/>
      <c r="I1101" s="94"/>
      <c r="J1101" s="94"/>
      <c r="K1101" s="94"/>
    </row>
    <row r="1102" spans="1:11">
      <c r="A1102" s="5"/>
      <c r="B1102" s="23"/>
      <c r="C1102" s="7"/>
      <c r="D1102" s="94"/>
      <c r="E1102" s="94"/>
      <c r="F1102" s="94"/>
      <c r="G1102" s="94"/>
      <c r="H1102" s="94"/>
      <c r="I1102" s="94"/>
      <c r="J1102" s="94"/>
      <c r="K1102" s="94"/>
    </row>
    <row r="1103" spans="1:11">
      <c r="A1103" s="5"/>
      <c r="B1103" s="23"/>
      <c r="C1103" s="7"/>
      <c r="D1103" s="94"/>
      <c r="E1103" s="94"/>
      <c r="F1103" s="94"/>
      <c r="G1103" s="94"/>
      <c r="H1103" s="94"/>
      <c r="I1103" s="94"/>
      <c r="J1103" s="94"/>
      <c r="K1103" s="94"/>
    </row>
    <row r="1104" spans="1:11">
      <c r="A1104" s="5"/>
      <c r="B1104" s="23"/>
      <c r="C1104" s="7"/>
      <c r="D1104" s="94"/>
      <c r="E1104" s="94"/>
      <c r="F1104" s="94"/>
      <c r="G1104" s="94"/>
      <c r="H1104" s="94"/>
      <c r="I1104" s="94"/>
      <c r="J1104" s="94"/>
      <c r="K1104" s="94"/>
    </row>
    <row r="1105" spans="1:11">
      <c r="A1105" s="5"/>
      <c r="B1105" s="23"/>
      <c r="C1105" s="7"/>
      <c r="D1105" s="94"/>
      <c r="E1105" s="94"/>
      <c r="F1105" s="94"/>
      <c r="G1105" s="94"/>
      <c r="H1105" s="94"/>
      <c r="I1105" s="94"/>
      <c r="J1105" s="94"/>
      <c r="K1105" s="94"/>
    </row>
    <row r="1106" spans="1:11">
      <c r="A1106" s="5"/>
      <c r="B1106" s="23"/>
      <c r="C1106" s="7"/>
      <c r="D1106" s="94"/>
      <c r="E1106" s="94"/>
      <c r="F1106" s="94"/>
      <c r="G1106" s="94"/>
      <c r="H1106" s="94"/>
      <c r="I1106" s="94"/>
      <c r="J1106" s="94"/>
      <c r="K1106" s="94"/>
    </row>
    <row r="1107" spans="1:11">
      <c r="A1107" s="5"/>
      <c r="B1107" s="23"/>
      <c r="C1107" s="7"/>
      <c r="D1107" s="94"/>
      <c r="E1107" s="94"/>
      <c r="F1107" s="94"/>
      <c r="G1107" s="94"/>
      <c r="H1107" s="94"/>
      <c r="I1107" s="94"/>
      <c r="J1107" s="94"/>
      <c r="K1107" s="94"/>
    </row>
    <row r="1108" spans="1:11">
      <c r="A1108" s="5"/>
      <c r="B1108" s="23"/>
      <c r="C1108" s="7"/>
      <c r="D1108" s="94"/>
      <c r="E1108" s="94"/>
      <c r="F1108" s="94"/>
      <c r="G1108" s="94"/>
      <c r="H1108" s="94"/>
      <c r="I1108" s="94"/>
      <c r="J1108" s="94"/>
      <c r="K1108" s="94"/>
    </row>
    <row r="1109" spans="1:11">
      <c r="A1109" s="5"/>
      <c r="B1109" s="23"/>
      <c r="C1109" s="7"/>
      <c r="D1109" s="94"/>
      <c r="E1109" s="94"/>
      <c r="F1109" s="94"/>
      <c r="G1109" s="94"/>
      <c r="H1109" s="94"/>
      <c r="I1109" s="94"/>
      <c r="J1109" s="94"/>
      <c r="K1109" s="94"/>
    </row>
    <row r="1110" spans="1:11">
      <c r="A1110" s="5"/>
      <c r="B1110" s="23"/>
      <c r="C1110" s="7"/>
      <c r="D1110" s="94"/>
      <c r="E1110" s="94"/>
      <c r="F1110" s="94"/>
      <c r="G1110" s="94"/>
      <c r="H1110" s="94"/>
      <c r="I1110" s="94"/>
      <c r="J1110" s="94"/>
      <c r="K1110" s="94"/>
    </row>
    <row r="1111" spans="1:11">
      <c r="A1111" s="5"/>
      <c r="B1111" s="23"/>
      <c r="C1111" s="7"/>
      <c r="D1111" s="94"/>
      <c r="E1111" s="94"/>
      <c r="F1111" s="94"/>
      <c r="G1111" s="94"/>
      <c r="H1111" s="94"/>
      <c r="I1111" s="94"/>
      <c r="J1111" s="94"/>
      <c r="K1111" s="94"/>
    </row>
    <row r="1112" spans="1:11">
      <c r="A1112" s="5"/>
      <c r="B1112" s="23"/>
      <c r="C1112" s="7"/>
      <c r="D1112" s="94"/>
      <c r="E1112" s="94"/>
      <c r="F1112" s="94"/>
      <c r="G1112" s="94"/>
      <c r="H1112" s="94"/>
      <c r="I1112" s="94"/>
      <c r="J1112" s="94"/>
      <c r="K1112" s="94"/>
    </row>
    <row r="1113" spans="1:11">
      <c r="A1113" s="5"/>
      <c r="B1113" s="23"/>
      <c r="C1113" s="7"/>
      <c r="D1113" s="94"/>
      <c r="E1113" s="94"/>
      <c r="F1113" s="94"/>
      <c r="G1113" s="94"/>
      <c r="H1113" s="94"/>
      <c r="I1113" s="94"/>
      <c r="J1113" s="94"/>
      <c r="K1113" s="94"/>
    </row>
    <row r="1114" spans="1:11">
      <c r="A1114" s="5"/>
      <c r="B1114" s="23"/>
      <c r="C1114" s="7"/>
      <c r="D1114" s="94"/>
      <c r="E1114" s="94"/>
      <c r="F1114" s="94"/>
      <c r="G1114" s="94"/>
      <c r="H1114" s="94"/>
      <c r="I1114" s="94"/>
      <c r="J1114" s="94"/>
      <c r="K1114" s="94"/>
    </row>
    <row r="1115" spans="1:11">
      <c r="A1115" s="5"/>
      <c r="B1115" s="23"/>
      <c r="C1115" s="7"/>
      <c r="D1115" s="94"/>
      <c r="E1115" s="94"/>
      <c r="F1115" s="94"/>
      <c r="G1115" s="94"/>
      <c r="H1115" s="94"/>
      <c r="I1115" s="94"/>
      <c r="J1115" s="94"/>
      <c r="K1115" s="94"/>
    </row>
    <row r="1116" spans="1:11">
      <c r="A1116" s="5"/>
      <c r="B1116" s="23"/>
      <c r="C1116" s="7"/>
      <c r="D1116" s="94"/>
      <c r="E1116" s="94"/>
      <c r="F1116" s="94"/>
      <c r="G1116" s="94"/>
      <c r="H1116" s="94"/>
      <c r="I1116" s="94"/>
      <c r="J1116" s="94"/>
      <c r="K1116" s="94"/>
    </row>
    <row r="1117" spans="1:11">
      <c r="A1117" s="5"/>
      <c r="B1117" s="23"/>
      <c r="C1117" s="7"/>
      <c r="D1117" s="94"/>
      <c r="E1117" s="94"/>
      <c r="F1117" s="94"/>
      <c r="G1117" s="94"/>
      <c r="H1117" s="94"/>
      <c r="I1117" s="94"/>
      <c r="J1117" s="94"/>
      <c r="K1117" s="94"/>
    </row>
    <row r="1118" spans="1:11">
      <c r="A1118" s="5"/>
      <c r="B1118" s="23"/>
      <c r="C1118" s="7"/>
      <c r="D1118" s="94"/>
      <c r="E1118" s="94"/>
      <c r="F1118" s="94"/>
      <c r="G1118" s="94"/>
      <c r="H1118" s="94"/>
      <c r="I1118" s="94"/>
      <c r="J1118" s="94"/>
      <c r="K1118" s="94"/>
    </row>
    <row r="1119" spans="1:11">
      <c r="A1119" s="5"/>
      <c r="B1119" s="23"/>
      <c r="C1119" s="7"/>
      <c r="D1119" s="94"/>
      <c r="E1119" s="94"/>
      <c r="F1119" s="94"/>
      <c r="G1119" s="94"/>
      <c r="H1119" s="94"/>
      <c r="I1119" s="94"/>
      <c r="J1119" s="94"/>
      <c r="K1119" s="94"/>
    </row>
    <row r="1120" spans="1:11">
      <c r="A1120" s="5"/>
      <c r="B1120" s="23"/>
      <c r="C1120" s="7"/>
      <c r="D1120" s="94"/>
      <c r="E1120" s="94"/>
      <c r="F1120" s="94"/>
      <c r="G1120" s="94"/>
      <c r="H1120" s="94"/>
      <c r="I1120" s="94"/>
      <c r="J1120" s="94"/>
      <c r="K1120" s="94"/>
    </row>
    <row r="1121" spans="1:11">
      <c r="A1121" s="5"/>
      <c r="B1121" s="23"/>
      <c r="C1121" s="7"/>
      <c r="D1121" s="94"/>
      <c r="E1121" s="94"/>
      <c r="F1121" s="94"/>
      <c r="G1121" s="94"/>
      <c r="H1121" s="94"/>
      <c r="I1121" s="94"/>
      <c r="J1121" s="94"/>
      <c r="K1121" s="94"/>
    </row>
    <row r="1122" spans="1:11">
      <c r="A1122" s="5"/>
      <c r="B1122" s="23"/>
      <c r="C1122" s="7"/>
      <c r="D1122" s="94"/>
      <c r="E1122" s="94"/>
      <c r="F1122" s="94"/>
      <c r="G1122" s="94"/>
      <c r="H1122" s="94"/>
      <c r="I1122" s="94"/>
      <c r="J1122" s="94"/>
      <c r="K1122" s="94"/>
    </row>
    <row r="1123" spans="1:11">
      <c r="A1123" s="5"/>
      <c r="B1123" s="23"/>
      <c r="C1123" s="7"/>
      <c r="D1123" s="94"/>
      <c r="E1123" s="94"/>
      <c r="F1123" s="94"/>
      <c r="G1123" s="94"/>
      <c r="H1123" s="94"/>
      <c r="I1123" s="94"/>
      <c r="J1123" s="94"/>
      <c r="K1123" s="94"/>
    </row>
    <row r="1124" spans="1:11">
      <c r="A1124" s="5"/>
      <c r="B1124" s="23"/>
      <c r="C1124" s="7"/>
      <c r="D1124" s="94"/>
      <c r="E1124" s="94"/>
      <c r="F1124" s="94"/>
      <c r="G1124" s="94"/>
      <c r="H1124" s="94"/>
      <c r="I1124" s="94"/>
      <c r="J1124" s="94"/>
      <c r="K1124" s="94"/>
    </row>
    <row r="1125" spans="1:11">
      <c r="A1125" s="5"/>
      <c r="B1125" s="23"/>
      <c r="C1125" s="7"/>
      <c r="D1125" s="94"/>
      <c r="E1125" s="94"/>
      <c r="F1125" s="94"/>
      <c r="G1125" s="94"/>
      <c r="H1125" s="94"/>
      <c r="I1125" s="94"/>
      <c r="J1125" s="94"/>
      <c r="K1125" s="94"/>
    </row>
    <row r="1126" spans="1:11">
      <c r="A1126" s="5"/>
      <c r="B1126" s="23"/>
      <c r="C1126" s="7"/>
      <c r="D1126" s="94"/>
      <c r="E1126" s="94"/>
      <c r="F1126" s="94"/>
      <c r="G1126" s="94"/>
      <c r="H1126" s="94"/>
      <c r="I1126" s="94"/>
      <c r="J1126" s="94"/>
      <c r="K1126" s="94"/>
    </row>
    <row r="1127" spans="1:11">
      <c r="A1127" s="5"/>
      <c r="B1127" s="23"/>
      <c r="C1127" s="7"/>
      <c r="D1127" s="94"/>
      <c r="E1127" s="94"/>
      <c r="F1127" s="94"/>
      <c r="G1127" s="94"/>
      <c r="H1127" s="94"/>
      <c r="I1127" s="94"/>
      <c r="J1127" s="94"/>
      <c r="K1127" s="94"/>
    </row>
    <row r="1128" spans="1:11">
      <c r="A1128" s="5"/>
      <c r="B1128" s="23"/>
      <c r="C1128" s="7"/>
      <c r="D1128" s="94"/>
      <c r="E1128" s="94"/>
      <c r="F1128" s="94"/>
      <c r="G1128" s="94"/>
      <c r="H1128" s="94"/>
      <c r="I1128" s="94"/>
      <c r="J1128" s="94"/>
      <c r="K1128" s="94"/>
    </row>
    <row r="1129" spans="1:11">
      <c r="A1129" s="5"/>
      <c r="B1129" s="23"/>
      <c r="C1129" s="7"/>
      <c r="D1129" s="94"/>
      <c r="E1129" s="94"/>
      <c r="F1129" s="94"/>
      <c r="G1129" s="94"/>
      <c r="H1129" s="94"/>
      <c r="I1129" s="94"/>
      <c r="J1129" s="94"/>
      <c r="K1129" s="94"/>
    </row>
    <row r="1130" spans="1:11">
      <c r="A1130" s="5"/>
      <c r="B1130" s="23"/>
      <c r="C1130" s="7"/>
      <c r="D1130" s="94"/>
      <c r="E1130" s="94"/>
      <c r="F1130" s="94"/>
      <c r="G1130" s="94"/>
      <c r="H1130" s="94"/>
      <c r="I1130" s="94"/>
      <c r="J1130" s="94"/>
      <c r="K1130" s="94"/>
    </row>
    <row r="1131" spans="1:11">
      <c r="A1131" s="5"/>
      <c r="B1131" s="23"/>
      <c r="C1131" s="7"/>
      <c r="D1131" s="94"/>
      <c r="E1131" s="94"/>
      <c r="F1131" s="94"/>
      <c r="G1131" s="94"/>
      <c r="H1131" s="94"/>
      <c r="I1131" s="94"/>
      <c r="J1131" s="94"/>
      <c r="K1131" s="94"/>
    </row>
    <row r="1132" spans="1:11">
      <c r="A1132" s="5"/>
      <c r="B1132" s="23"/>
      <c r="C1132" s="7"/>
      <c r="D1132" s="94"/>
      <c r="E1132" s="94"/>
      <c r="F1132" s="94"/>
      <c r="G1132" s="94"/>
      <c r="H1132" s="94"/>
      <c r="I1132" s="94"/>
      <c r="J1132" s="94"/>
      <c r="K1132" s="94"/>
    </row>
    <row r="1133" spans="1:11">
      <c r="A1133" s="5"/>
      <c r="B1133" s="23"/>
      <c r="C1133" s="7"/>
      <c r="D1133" s="94"/>
      <c r="E1133" s="94"/>
      <c r="F1133" s="94"/>
      <c r="G1133" s="94"/>
      <c r="H1133" s="94"/>
      <c r="I1133" s="94"/>
      <c r="J1133" s="94"/>
      <c r="K1133" s="94"/>
    </row>
    <row r="1134" spans="1:11">
      <c r="A1134" s="5"/>
      <c r="B1134" s="23"/>
      <c r="C1134" s="7"/>
      <c r="D1134" s="94"/>
      <c r="E1134" s="94"/>
      <c r="F1134" s="94"/>
      <c r="G1134" s="94"/>
      <c r="H1134" s="94"/>
      <c r="I1134" s="94"/>
      <c r="J1134" s="94"/>
      <c r="K1134" s="94"/>
    </row>
    <row r="1135" spans="1:11">
      <c r="A1135" s="5"/>
      <c r="B1135" s="23"/>
      <c r="C1135" s="7"/>
      <c r="D1135" s="94"/>
      <c r="E1135" s="94"/>
      <c r="F1135" s="94"/>
      <c r="G1135" s="94"/>
      <c r="H1135" s="94"/>
      <c r="I1135" s="94"/>
      <c r="J1135" s="94"/>
      <c r="K1135" s="94"/>
    </row>
    <row r="1136" spans="1:11">
      <c r="A1136" s="5"/>
      <c r="B1136" s="23"/>
      <c r="C1136" s="7"/>
      <c r="D1136" s="94"/>
      <c r="E1136" s="94"/>
      <c r="F1136" s="94"/>
      <c r="G1136" s="94"/>
      <c r="H1136" s="94"/>
      <c r="I1136" s="94"/>
      <c r="J1136" s="94"/>
      <c r="K1136" s="94"/>
    </row>
    <row r="1137" spans="1:11">
      <c r="A1137" s="5"/>
      <c r="B1137" s="23"/>
      <c r="C1137" s="7"/>
      <c r="D1137" s="94"/>
      <c r="E1137" s="94"/>
      <c r="F1137" s="94"/>
      <c r="G1137" s="94"/>
      <c r="H1137" s="94"/>
      <c r="I1137" s="94"/>
      <c r="J1137" s="94"/>
      <c r="K1137" s="94"/>
    </row>
    <row r="1138" spans="1:11">
      <c r="A1138" s="5"/>
      <c r="B1138" s="23"/>
      <c r="C1138" s="7"/>
      <c r="D1138" s="94"/>
      <c r="E1138" s="94"/>
      <c r="F1138" s="94"/>
      <c r="G1138" s="94"/>
      <c r="H1138" s="94"/>
      <c r="I1138" s="94"/>
      <c r="J1138" s="94"/>
      <c r="K1138" s="94"/>
    </row>
    <row r="1139" spans="1:11">
      <c r="A1139" s="5"/>
      <c r="B1139" s="23"/>
      <c r="C1139" s="7"/>
      <c r="D1139" s="94"/>
      <c r="E1139" s="94"/>
      <c r="F1139" s="94"/>
      <c r="G1139" s="94"/>
      <c r="H1139" s="94"/>
      <c r="I1139" s="94"/>
      <c r="J1139" s="94"/>
      <c r="K1139" s="94"/>
    </row>
    <row r="1140" spans="1:11">
      <c r="A1140" s="5"/>
      <c r="B1140" s="23"/>
      <c r="C1140" s="7"/>
      <c r="D1140" s="94"/>
      <c r="E1140" s="94"/>
      <c r="F1140" s="94"/>
      <c r="G1140" s="94"/>
      <c r="H1140" s="94"/>
      <c r="I1140" s="94"/>
      <c r="J1140" s="94"/>
      <c r="K1140" s="94"/>
    </row>
    <row r="1141" spans="1:11">
      <c r="A1141" s="5"/>
      <c r="B1141" s="23"/>
      <c r="C1141" s="7"/>
      <c r="D1141" s="94"/>
      <c r="E1141" s="94"/>
      <c r="F1141" s="94"/>
      <c r="G1141" s="94"/>
      <c r="H1141" s="94"/>
      <c r="I1141" s="94"/>
      <c r="J1141" s="94"/>
      <c r="K1141" s="94"/>
    </row>
    <row r="1142" spans="1:11">
      <c r="A1142" s="5"/>
      <c r="B1142" s="23"/>
      <c r="C1142" s="7"/>
      <c r="D1142" s="94"/>
      <c r="E1142" s="94"/>
      <c r="F1142" s="94"/>
      <c r="G1142" s="94"/>
      <c r="H1142" s="94"/>
      <c r="I1142" s="94"/>
      <c r="J1142" s="94"/>
      <c r="K1142" s="94"/>
    </row>
    <row r="1143" spans="1:11">
      <c r="A1143" s="5"/>
      <c r="B1143" s="23"/>
      <c r="C1143" s="7"/>
      <c r="D1143" s="94"/>
      <c r="E1143" s="94"/>
      <c r="F1143" s="94"/>
      <c r="G1143" s="94"/>
      <c r="H1143" s="94"/>
      <c r="I1143" s="94"/>
      <c r="J1143" s="94"/>
      <c r="K1143" s="94"/>
    </row>
    <row r="1144" spans="1:11">
      <c r="A1144" s="5"/>
      <c r="B1144" s="23"/>
      <c r="C1144" s="7"/>
      <c r="D1144" s="94"/>
      <c r="E1144" s="94"/>
      <c r="F1144" s="94"/>
      <c r="G1144" s="94"/>
      <c r="H1144" s="94"/>
      <c r="I1144" s="94"/>
      <c r="J1144" s="94"/>
      <c r="K1144" s="94"/>
    </row>
    <row r="1145" spans="1:11">
      <c r="A1145" s="5"/>
      <c r="B1145" s="23"/>
      <c r="C1145" s="7"/>
      <c r="D1145" s="94"/>
      <c r="E1145" s="94"/>
      <c r="F1145" s="94"/>
      <c r="G1145" s="94"/>
      <c r="H1145" s="94"/>
      <c r="I1145" s="94"/>
      <c r="J1145" s="94"/>
      <c r="K1145" s="94"/>
    </row>
    <row r="1146" spans="1:11">
      <c r="A1146" s="5"/>
      <c r="B1146" s="23"/>
      <c r="C1146" s="7"/>
      <c r="D1146" s="94"/>
      <c r="E1146" s="94"/>
      <c r="F1146" s="94"/>
      <c r="G1146" s="94"/>
      <c r="H1146" s="94"/>
      <c r="I1146" s="94"/>
      <c r="J1146" s="94"/>
      <c r="K1146" s="94"/>
    </row>
    <row r="1147" spans="1:11">
      <c r="A1147" s="5"/>
      <c r="B1147" s="23"/>
      <c r="C1147" s="7"/>
      <c r="D1147" s="94"/>
      <c r="E1147" s="94"/>
      <c r="F1147" s="94"/>
      <c r="G1147" s="94"/>
      <c r="H1147" s="94"/>
      <c r="I1147" s="94"/>
      <c r="J1147" s="94"/>
      <c r="K1147" s="94"/>
    </row>
    <row r="1148" spans="1:11">
      <c r="A1148" s="5"/>
      <c r="B1148" s="23"/>
      <c r="C1148" s="7"/>
      <c r="D1148" s="94"/>
      <c r="E1148" s="94"/>
      <c r="F1148" s="94"/>
      <c r="G1148" s="94"/>
      <c r="H1148" s="94"/>
      <c r="I1148" s="94"/>
      <c r="J1148" s="94"/>
      <c r="K1148" s="94"/>
    </row>
    <row r="1149" spans="1:11">
      <c r="A1149" s="5"/>
      <c r="B1149" s="23"/>
      <c r="C1149" s="7"/>
      <c r="D1149" s="94"/>
      <c r="E1149" s="94"/>
      <c r="F1149" s="94"/>
      <c r="G1149" s="94"/>
      <c r="H1149" s="94"/>
      <c r="I1149" s="94"/>
      <c r="J1149" s="94"/>
      <c r="K1149" s="94"/>
    </row>
    <row r="1150" spans="1:11">
      <c r="A1150" s="5"/>
      <c r="B1150" s="23"/>
      <c r="C1150" s="7"/>
      <c r="D1150" s="94"/>
      <c r="E1150" s="94"/>
      <c r="F1150" s="94"/>
      <c r="G1150" s="94"/>
      <c r="H1150" s="94"/>
      <c r="I1150" s="94"/>
      <c r="J1150" s="94"/>
      <c r="K1150" s="94"/>
    </row>
    <row r="1151" spans="1:11">
      <c r="A1151" s="5"/>
      <c r="B1151" s="23"/>
      <c r="C1151" s="7"/>
      <c r="D1151" s="94"/>
      <c r="E1151" s="94"/>
      <c r="F1151" s="94"/>
      <c r="G1151" s="94"/>
      <c r="H1151" s="94"/>
      <c r="I1151" s="94"/>
      <c r="J1151" s="94"/>
      <c r="K1151" s="94"/>
    </row>
    <row r="1152" spans="1:11">
      <c r="A1152" s="5"/>
      <c r="B1152" s="23"/>
      <c r="C1152" s="7"/>
      <c r="D1152" s="94"/>
      <c r="E1152" s="94"/>
      <c r="F1152" s="94"/>
      <c r="G1152" s="94"/>
      <c r="H1152" s="94"/>
      <c r="I1152" s="94"/>
      <c r="J1152" s="94"/>
      <c r="K1152" s="94"/>
    </row>
    <row r="1153" spans="1:11">
      <c r="A1153" s="5"/>
      <c r="B1153" s="23"/>
      <c r="C1153" s="7"/>
      <c r="D1153" s="94"/>
      <c r="E1153" s="94"/>
      <c r="F1153" s="94"/>
      <c r="G1153" s="94"/>
      <c r="H1153" s="94"/>
      <c r="I1153" s="94"/>
      <c r="J1153" s="94"/>
      <c r="K1153" s="94"/>
    </row>
  </sheetData>
  <customSheetViews>
    <customSheetView guid="{F1C52572-11B5-4E66-AA57-700EE3CF8AF4}">
      <pane xSplit="2" ySplit="2" topLeftCell="C19" activePane="bottomRight" state="frozen"/>
      <selection pane="bottomRight" activeCell="C35" sqref="C35"/>
      <pageMargins left="0.7" right="0.7" top="0.75" bottom="0.75" header="0.3" footer="0.3"/>
      <pageSetup paperSize="9" orientation="portrait" r:id="rId1"/>
    </customSheetView>
  </customSheetViews>
  <hyperlinks>
    <hyperlink ref="B132" location="_ftn1" display="_ftn1"/>
    <hyperlink ref="B214" location="_ftn1" display="_ftn1"/>
    <hyperlink ref="B297" location="_ftn1" display="_ftn1"/>
    <hyperlink ref="B380" location="_ftn1" display="_ftn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0"/>
  <sheetViews>
    <sheetView topLeftCell="C1" workbookViewId="0">
      <selection activeCell="F7" sqref="F7:N7"/>
    </sheetView>
  </sheetViews>
  <sheetFormatPr defaultRowHeight="15"/>
  <cols>
    <col min="1" max="1" width="11.5703125" style="1" customWidth="1"/>
    <col min="2" max="2" width="57.5703125" style="2" customWidth="1"/>
    <col min="3" max="3" width="21.5703125" style="93" customWidth="1"/>
    <col min="4" max="4" width="19.42578125" style="51" customWidth="1"/>
    <col min="6" max="9" width="13.85546875" bestFit="1" customWidth="1"/>
    <col min="10" max="14" width="14.85546875" bestFit="1" customWidth="1"/>
  </cols>
  <sheetData>
    <row r="2" spans="1:14">
      <c r="C2" s="3" t="s">
        <v>0</v>
      </c>
      <c r="D2" s="4" t="s">
        <v>1</v>
      </c>
    </row>
    <row r="3" spans="1:14">
      <c r="A3" s="5"/>
      <c r="B3" s="6" t="s">
        <v>2</v>
      </c>
      <c r="C3" s="7"/>
      <c r="D3" s="4"/>
    </row>
    <row r="4" spans="1:14">
      <c r="A4" s="5"/>
      <c r="B4" s="8" t="s">
        <v>3</v>
      </c>
      <c r="C4" s="9">
        <v>17985954595.150902</v>
      </c>
      <c r="D4" s="9">
        <v>17985954595.150902</v>
      </c>
    </row>
    <row r="5" spans="1:14">
      <c r="A5" s="5"/>
      <c r="B5" s="8"/>
      <c r="C5" s="7"/>
      <c r="D5" s="4"/>
    </row>
    <row r="6" spans="1:14">
      <c r="A6" s="5"/>
      <c r="B6" s="8" t="s">
        <v>4</v>
      </c>
      <c r="C6" s="7">
        <v>521548903.21023011</v>
      </c>
      <c r="D6" s="10">
        <v>521548903.21023011</v>
      </c>
    </row>
    <row r="7" spans="1:14">
      <c r="A7" s="5"/>
      <c r="B7" s="8" t="s">
        <v>5</v>
      </c>
      <c r="C7" s="11">
        <v>2.8997565875699596E-2</v>
      </c>
      <c r="D7" s="11">
        <v>2.8997565875699596E-2</v>
      </c>
      <c r="F7" s="135">
        <v>6673998109.8035297</v>
      </c>
      <c r="G7" s="135">
        <v>7456025960.0321903</v>
      </c>
      <c r="H7" s="135">
        <v>8564092781.3659697</v>
      </c>
      <c r="I7" s="135">
        <v>9824295478.9006596</v>
      </c>
      <c r="J7" s="135">
        <v>11620942438.490801</v>
      </c>
      <c r="K7" s="135">
        <v>13789913218.2153</v>
      </c>
      <c r="L7" s="135">
        <v>16993778789.7225</v>
      </c>
      <c r="M7" s="135">
        <v>19074852303.629601</v>
      </c>
      <c r="N7" s="136">
        <v>17985954595.150902</v>
      </c>
    </row>
    <row r="8" spans="1:14">
      <c r="A8" s="5"/>
      <c r="B8" s="8"/>
      <c r="C8" s="11"/>
      <c r="D8" s="12"/>
    </row>
    <row r="9" spans="1:14">
      <c r="A9" s="5"/>
      <c r="B9" s="13" t="s">
        <v>6</v>
      </c>
      <c r="C9" s="14">
        <v>5397064400</v>
      </c>
      <c r="D9" s="14">
        <v>5397064400</v>
      </c>
    </row>
    <row r="10" spans="1:14">
      <c r="A10" s="5"/>
      <c r="B10" s="8" t="s">
        <v>7</v>
      </c>
      <c r="C10" s="15">
        <v>93812076.540000007</v>
      </c>
      <c r="D10" s="4">
        <v>75289376.540000007</v>
      </c>
    </row>
    <row r="11" spans="1:14">
      <c r="A11" s="5"/>
      <c r="B11" s="8" t="s">
        <v>8</v>
      </c>
      <c r="C11" s="11">
        <v>0.179872061780917</v>
      </c>
      <c r="D11" s="12">
        <v>0.14435727134422094</v>
      </c>
    </row>
    <row r="12" spans="1:14">
      <c r="A12" s="5"/>
      <c r="B12" s="8" t="s">
        <v>9</v>
      </c>
      <c r="C12" s="11">
        <v>5.215851960690048E-3</v>
      </c>
      <c r="D12" s="12">
        <v>4.1860094854402879E-3</v>
      </c>
    </row>
    <row r="13" spans="1:14">
      <c r="A13" s="5"/>
      <c r="B13" s="8" t="s">
        <v>10</v>
      </c>
      <c r="C13" s="11">
        <v>1.7382056167423166E-2</v>
      </c>
      <c r="D13" s="12">
        <v>1.3950060803424915E-2</v>
      </c>
    </row>
    <row r="14" spans="1:14">
      <c r="A14" s="5"/>
      <c r="B14" s="8"/>
      <c r="C14" s="7"/>
      <c r="D14" s="4"/>
    </row>
    <row r="15" spans="1:14">
      <c r="A15" s="5"/>
      <c r="B15" s="8" t="s">
        <v>11</v>
      </c>
      <c r="C15" s="15">
        <v>381388340.67023009</v>
      </c>
      <c r="D15" s="4">
        <v>399911040.67023009</v>
      </c>
    </row>
    <row r="16" spans="1:14">
      <c r="A16" s="5"/>
      <c r="B16" s="8" t="s">
        <v>12</v>
      </c>
      <c r="C16" s="11">
        <v>0.7312609389507182</v>
      </c>
      <c r="D16" s="12">
        <v>0.76677572938741423</v>
      </c>
    </row>
    <row r="17" spans="1:4">
      <c r="A17" s="5"/>
      <c r="B17" s="8" t="s">
        <v>13</v>
      </c>
      <c r="C17" s="11">
        <v>2.1204787249549391E-2</v>
      </c>
      <c r="D17" s="12">
        <v>2.223462972479915E-2</v>
      </c>
    </row>
    <row r="18" spans="1:4">
      <c r="A18" s="5"/>
      <c r="B18" s="8"/>
      <c r="C18" s="7"/>
      <c r="D18" s="4"/>
    </row>
    <row r="19" spans="1:4">
      <c r="A19" s="5"/>
      <c r="B19" s="8" t="s">
        <v>14</v>
      </c>
      <c r="C19" s="15">
        <v>46348486</v>
      </c>
      <c r="D19" s="4">
        <v>46348486</v>
      </c>
    </row>
    <row r="20" spans="1:4">
      <c r="A20" s="5"/>
      <c r="B20" s="8" t="s">
        <v>15</v>
      </c>
      <c r="C20" s="11">
        <v>8.8866999268364832E-2</v>
      </c>
      <c r="D20" s="12">
        <v>8.8866999268364832E-2</v>
      </c>
    </row>
    <row r="21" spans="1:4">
      <c r="A21" s="5"/>
      <c r="B21" s="8" t="s">
        <v>16</v>
      </c>
      <c r="C21" s="11">
        <v>2.5769266654601568E-3</v>
      </c>
      <c r="D21" s="12">
        <v>2.5769266654601568E-3</v>
      </c>
    </row>
    <row r="22" spans="1:4">
      <c r="A22" s="5"/>
      <c r="B22" s="8"/>
      <c r="C22" s="7"/>
      <c r="D22" s="4"/>
    </row>
    <row r="23" spans="1:4">
      <c r="A23" s="5"/>
      <c r="B23" s="8" t="s">
        <v>17</v>
      </c>
      <c r="C23" s="16">
        <v>5720400000</v>
      </c>
      <c r="D23" s="17">
        <v>5720400000</v>
      </c>
    </row>
    <row r="24" spans="1:4">
      <c r="A24" s="5"/>
      <c r="B24" s="8" t="s">
        <v>18</v>
      </c>
      <c r="C24" s="18">
        <v>376567040.67023009</v>
      </c>
      <c r="D24" s="19">
        <v>376567040.67023009</v>
      </c>
    </row>
    <row r="25" spans="1:4">
      <c r="A25" s="5"/>
      <c r="B25" s="8" t="s">
        <v>19</v>
      </c>
      <c r="C25" s="15">
        <v>0</v>
      </c>
      <c r="D25" s="4"/>
    </row>
    <row r="26" spans="1:4">
      <c r="A26" s="5"/>
      <c r="B26" s="8" t="s">
        <v>20</v>
      </c>
      <c r="C26" s="15">
        <v>4821300</v>
      </c>
      <c r="D26" s="4">
        <v>2362300</v>
      </c>
    </row>
    <row r="27" spans="1:4">
      <c r="A27" s="5"/>
      <c r="B27" s="8" t="s">
        <v>21</v>
      </c>
      <c r="C27" s="20">
        <v>1.6705000000000001</v>
      </c>
      <c r="D27" s="20">
        <v>1.6705000000000001</v>
      </c>
    </row>
    <row r="28" spans="1:4">
      <c r="A28" s="5"/>
      <c r="B28" s="8" t="s">
        <v>22</v>
      </c>
      <c r="C28" s="21">
        <v>0.89247997999999995</v>
      </c>
      <c r="D28" s="21">
        <v>0.89247997999999995</v>
      </c>
    </row>
    <row r="29" spans="1:4">
      <c r="A29" s="5"/>
      <c r="B29" s="8" t="s">
        <v>23</v>
      </c>
      <c r="C29" s="22">
        <v>4436400</v>
      </c>
      <c r="D29" s="22">
        <v>4436400</v>
      </c>
    </row>
    <row r="30" spans="1:4">
      <c r="A30" s="5"/>
      <c r="B30" s="23" t="s">
        <v>24</v>
      </c>
      <c r="C30" s="24">
        <v>6.5828795306312513E-2</v>
      </c>
      <c r="D30" s="24">
        <v>6.5828795306312513E-2</v>
      </c>
    </row>
    <row r="31" spans="1:4">
      <c r="A31" s="5"/>
      <c r="B31" s="23"/>
      <c r="C31" s="7"/>
      <c r="D31" s="4"/>
    </row>
    <row r="32" spans="1:4">
      <c r="A32" s="25"/>
      <c r="B32" s="26" t="s">
        <v>25</v>
      </c>
      <c r="C32" s="27">
        <v>0.42953339246060346</v>
      </c>
      <c r="D32" s="28">
        <v>0.53520724093912109</v>
      </c>
    </row>
    <row r="33" spans="1:4">
      <c r="A33" s="25"/>
      <c r="B33" s="29"/>
      <c r="C33" s="27"/>
      <c r="D33" s="28"/>
    </row>
    <row r="34" spans="1:4">
      <c r="A34" s="25"/>
      <c r="B34" s="26" t="s">
        <v>26</v>
      </c>
      <c r="C34" s="27"/>
      <c r="D34" s="28"/>
    </row>
    <row r="35" spans="1:4">
      <c r="A35" s="25"/>
      <c r="B35" s="29" t="s">
        <v>27</v>
      </c>
      <c r="C35" s="27">
        <v>0.37554666762872518</v>
      </c>
      <c r="D35" s="28">
        <v>0.37554666762872518</v>
      </c>
    </row>
    <row r="36" spans="1:4">
      <c r="A36" s="25"/>
      <c r="B36" s="29" t="s">
        <v>28</v>
      </c>
      <c r="C36" s="27">
        <v>8.1922583139470262E-2</v>
      </c>
      <c r="D36" s="28">
        <v>8.1922583139470262E-2</v>
      </c>
    </row>
    <row r="37" spans="1:4">
      <c r="A37" s="25"/>
      <c r="B37" s="29"/>
      <c r="C37" s="27"/>
      <c r="D37" s="28"/>
    </row>
    <row r="38" spans="1:4">
      <c r="A38" s="25"/>
      <c r="B38" s="26" t="s">
        <v>29</v>
      </c>
      <c r="C38" s="27"/>
      <c r="D38" s="28"/>
    </row>
    <row r="39" spans="1:4">
      <c r="A39" s="25"/>
      <c r="B39" s="29" t="s">
        <v>30</v>
      </c>
      <c r="C39" s="27">
        <v>0.26699052241358562</v>
      </c>
      <c r="D39" s="28">
        <v>0.26699052241358562</v>
      </c>
    </row>
    <row r="40" spans="1:4">
      <c r="A40" s="25"/>
      <c r="B40" s="29" t="s">
        <v>31</v>
      </c>
      <c r="C40" s="27">
        <v>7.4055669845730407E-2</v>
      </c>
      <c r="D40" s="28">
        <v>7.4055669845730407E-2</v>
      </c>
    </row>
    <row r="41" spans="1:4">
      <c r="A41" s="25"/>
      <c r="B41" s="29" t="s">
        <v>32</v>
      </c>
      <c r="C41" s="27">
        <v>1.647754369169083E-2</v>
      </c>
      <c r="D41" s="28">
        <v>1.647754369169083E-2</v>
      </c>
    </row>
    <row r="42" spans="1:4">
      <c r="A42" s="25"/>
      <c r="B42" s="29"/>
      <c r="C42" s="27"/>
      <c r="D42" s="28"/>
    </row>
    <row r="43" spans="1:4">
      <c r="A43" s="25"/>
      <c r="B43" s="26" t="s">
        <v>33</v>
      </c>
      <c r="C43" s="27"/>
      <c r="D43" s="28"/>
    </row>
    <row r="44" spans="1:4">
      <c r="A44" s="25"/>
      <c r="B44" s="29" t="s">
        <v>34</v>
      </c>
      <c r="C44" s="30">
        <v>192097003.33010033</v>
      </c>
      <c r="D44" s="31">
        <v>192097003.33010033</v>
      </c>
    </row>
    <row r="45" spans="1:4">
      <c r="A45" s="25"/>
      <c r="B45" s="29" t="s">
        <v>35</v>
      </c>
      <c r="C45" s="27">
        <v>0.36832021340224796</v>
      </c>
      <c r="D45" s="28">
        <v>0.36832021340224796</v>
      </c>
    </row>
    <row r="46" spans="1:4">
      <c r="A46" s="25"/>
      <c r="B46" s="29" t="s">
        <v>36</v>
      </c>
      <c r="C46" s="27">
        <v>0.50367822726966438</v>
      </c>
      <c r="D46" s="28">
        <v>0.48034933721298556</v>
      </c>
    </row>
    <row r="47" spans="1:4">
      <c r="A47" s="25"/>
      <c r="B47" s="29"/>
      <c r="C47" s="27"/>
      <c r="D47" s="28"/>
    </row>
    <row r="48" spans="1:4">
      <c r="A48" s="5"/>
      <c r="B48" s="23"/>
      <c r="C48" s="7"/>
      <c r="D48" s="4"/>
    </row>
    <row r="49" spans="1:4">
      <c r="A49" s="5"/>
      <c r="B49" s="6" t="s">
        <v>37</v>
      </c>
      <c r="C49" s="7"/>
      <c r="D49" s="4"/>
    </row>
    <row r="50" spans="1:4">
      <c r="A50" s="5"/>
      <c r="B50" s="8" t="s">
        <v>38</v>
      </c>
      <c r="C50" s="7">
        <v>117.56128915567355</v>
      </c>
      <c r="D50" s="4">
        <v>117.56128915567355</v>
      </c>
    </row>
    <row r="51" spans="1:4">
      <c r="A51" s="5"/>
      <c r="B51" s="8" t="s">
        <v>39</v>
      </c>
      <c r="C51" s="7">
        <v>70.374911197649539</v>
      </c>
      <c r="D51" s="4">
        <v>70.374911197649539</v>
      </c>
    </row>
    <row r="52" spans="1:4">
      <c r="A52" s="5"/>
      <c r="B52" s="8" t="s">
        <v>40</v>
      </c>
      <c r="C52" s="7">
        <v>131.724287143868</v>
      </c>
      <c r="D52" s="4">
        <v>131.724287143868</v>
      </c>
    </row>
    <row r="53" spans="1:4">
      <c r="A53" s="5"/>
      <c r="B53" s="8"/>
      <c r="C53" s="7"/>
      <c r="D53" s="4"/>
    </row>
    <row r="54" spans="1:4">
      <c r="A54" s="5"/>
      <c r="B54" s="8" t="s">
        <v>41</v>
      </c>
      <c r="C54" s="7">
        <v>21.145991466053559</v>
      </c>
      <c r="D54" s="4">
        <v>16.970826918221984</v>
      </c>
    </row>
    <row r="55" spans="1:4">
      <c r="A55" s="5"/>
      <c r="B55" s="8" t="s">
        <v>42</v>
      </c>
      <c r="C55" s="7">
        <v>12.658480374770162</v>
      </c>
      <c r="D55" s="4">
        <v>10.159130151584545</v>
      </c>
    </row>
    <row r="56" spans="1:4">
      <c r="A56" s="5"/>
      <c r="B56" s="8" t="s">
        <v>43</v>
      </c>
      <c r="C56" s="7">
        <v>23.693519115189073</v>
      </c>
      <c r="D56" s="4">
        <v>19.015358661851423</v>
      </c>
    </row>
    <row r="57" spans="1:4">
      <c r="A57" s="5"/>
      <c r="B57" s="8"/>
      <c r="C57" s="7"/>
      <c r="D57" s="4"/>
    </row>
    <row r="58" spans="1:4">
      <c r="A58" s="5"/>
      <c r="B58" s="8" t="s">
        <v>44</v>
      </c>
      <c r="C58" s="7">
        <v>85.967978692234709</v>
      </c>
      <c r="D58" s="4">
        <v>90.143143240066294</v>
      </c>
    </row>
    <row r="59" spans="1:4">
      <c r="A59" s="5"/>
      <c r="B59" s="8" t="s">
        <v>45</v>
      </c>
      <c r="C59" s="7">
        <v>51.462423640966598</v>
      </c>
      <c r="D59" s="4">
        <v>53.961773864152221</v>
      </c>
    </row>
    <row r="60" spans="1:4">
      <c r="A60" s="5"/>
      <c r="B60" s="8" t="s">
        <v>46</v>
      </c>
      <c r="C60" s="7">
        <v>96.324825899438906</v>
      </c>
      <c r="D60" s="4">
        <v>101.00298635277656</v>
      </c>
    </row>
    <row r="61" spans="1:4">
      <c r="A61" s="5"/>
      <c r="B61" s="8"/>
      <c r="C61" s="7"/>
      <c r="D61" s="4"/>
    </row>
    <row r="62" spans="1:4">
      <c r="A62" s="5"/>
      <c r="B62" s="8" t="s">
        <v>47</v>
      </c>
      <c r="C62" s="7">
        <v>10.447318997385267</v>
      </c>
      <c r="D62" s="4">
        <v>10.447318997385267</v>
      </c>
    </row>
    <row r="63" spans="1:4">
      <c r="A63" s="5"/>
      <c r="B63" s="8" t="s">
        <v>48</v>
      </c>
      <c r="C63" s="7">
        <v>6.2540071819127601</v>
      </c>
      <c r="D63" s="4">
        <v>6.2540071819127601</v>
      </c>
    </row>
    <row r="64" spans="1:4">
      <c r="A64" s="5"/>
      <c r="B64" s="8" t="s">
        <v>49</v>
      </c>
      <c r="C64" s="7">
        <v>11.705942129239995</v>
      </c>
      <c r="D64" s="4">
        <v>11.705942129239995</v>
      </c>
    </row>
    <row r="65" spans="1:4">
      <c r="A65" s="5"/>
      <c r="B65" s="23"/>
      <c r="C65" s="7"/>
      <c r="D65" s="4"/>
    </row>
    <row r="66" spans="1:4">
      <c r="A66" s="5"/>
      <c r="B66" s="6" t="s">
        <v>50</v>
      </c>
      <c r="C66" s="7"/>
      <c r="D66" s="4"/>
    </row>
    <row r="67" spans="1:4">
      <c r="A67" s="5"/>
      <c r="B67" s="8" t="s">
        <v>51</v>
      </c>
      <c r="C67" s="7">
        <v>521548903.21023011</v>
      </c>
      <c r="D67" s="4">
        <v>521548903.21023011</v>
      </c>
    </row>
    <row r="68" spans="1:4">
      <c r="A68" s="5"/>
      <c r="B68" s="8" t="s">
        <v>52</v>
      </c>
      <c r="C68" s="7">
        <v>75289376.540000007</v>
      </c>
      <c r="D68" s="4">
        <v>75289376.540000007</v>
      </c>
    </row>
    <row r="69" spans="1:4">
      <c r="A69" s="5"/>
      <c r="B69" s="32" t="s">
        <v>53</v>
      </c>
      <c r="C69" s="7">
        <v>39647028.540000007</v>
      </c>
      <c r="D69" s="4">
        <v>39647028.540000007</v>
      </c>
    </row>
    <row r="70" spans="1:4">
      <c r="A70" s="5"/>
      <c r="B70" s="32" t="s">
        <v>54</v>
      </c>
      <c r="C70" s="7">
        <v>9683393</v>
      </c>
      <c r="D70" s="4">
        <v>9683393</v>
      </c>
    </row>
    <row r="71" spans="1:4">
      <c r="A71" s="5"/>
      <c r="B71" s="32" t="s">
        <v>55</v>
      </c>
      <c r="C71" s="7">
        <v>25958955</v>
      </c>
      <c r="D71" s="4">
        <v>25958955</v>
      </c>
    </row>
    <row r="72" spans="1:4">
      <c r="A72" s="5"/>
      <c r="B72" s="32" t="s">
        <v>56</v>
      </c>
      <c r="C72" s="7">
        <v>0</v>
      </c>
      <c r="D72" s="4"/>
    </row>
    <row r="73" spans="1:4">
      <c r="A73" s="5"/>
      <c r="B73" s="8"/>
      <c r="C73" s="7"/>
      <c r="D73" s="4"/>
    </row>
    <row r="74" spans="1:4">
      <c r="A74" s="5"/>
      <c r="B74" s="33" t="s">
        <v>57</v>
      </c>
      <c r="C74" s="7">
        <v>399911040.67023009</v>
      </c>
      <c r="D74" s="4">
        <v>399911040.67023009</v>
      </c>
    </row>
    <row r="75" spans="1:4">
      <c r="A75" s="5"/>
      <c r="B75" s="32" t="s">
        <v>58</v>
      </c>
      <c r="C75" s="7">
        <v>378929340.67023009</v>
      </c>
      <c r="D75" s="4">
        <v>384174765.67023009</v>
      </c>
    </row>
    <row r="76" spans="1:4">
      <c r="A76" s="5"/>
      <c r="B76" s="32" t="s">
        <v>59</v>
      </c>
      <c r="C76" s="7">
        <v>5245425</v>
      </c>
      <c r="D76" s="4"/>
    </row>
    <row r="77" spans="1:4">
      <c r="A77" s="5"/>
      <c r="B77" s="32" t="s">
        <v>60</v>
      </c>
      <c r="C77" s="7">
        <v>15736275</v>
      </c>
      <c r="D77" s="4">
        <v>15736275</v>
      </c>
    </row>
    <row r="78" spans="1:4">
      <c r="A78" s="5"/>
      <c r="B78" s="34" t="s">
        <v>61</v>
      </c>
      <c r="C78" s="7"/>
      <c r="D78" s="4"/>
    </row>
    <row r="79" spans="1:4">
      <c r="A79" s="5"/>
      <c r="B79" s="23" t="s">
        <v>62</v>
      </c>
      <c r="C79" s="7">
        <v>46348486</v>
      </c>
      <c r="D79" s="4">
        <v>46348486</v>
      </c>
    </row>
    <row r="80" spans="1:4">
      <c r="A80" s="5"/>
      <c r="B80" s="6" t="s">
        <v>63</v>
      </c>
      <c r="C80" s="7"/>
      <c r="D80" s="4"/>
    </row>
    <row r="81" spans="1:4" ht="25.5">
      <c r="A81" s="35" t="s">
        <v>64</v>
      </c>
      <c r="B81" s="36" t="s">
        <v>65</v>
      </c>
      <c r="C81" s="7">
        <v>53516657.050000012</v>
      </c>
      <c r="D81" s="7">
        <v>53516657.050000012</v>
      </c>
    </row>
    <row r="82" spans="1:4" ht="25.5">
      <c r="A82" s="37" t="s">
        <v>66</v>
      </c>
      <c r="B82" s="38" t="s">
        <v>67</v>
      </c>
      <c r="C82" s="7">
        <v>30016702.050000008</v>
      </c>
      <c r="D82" s="7">
        <v>30016702.050000008</v>
      </c>
    </row>
    <row r="83" spans="1:4" ht="25.5">
      <c r="A83" s="37" t="s">
        <v>68</v>
      </c>
      <c r="B83" s="39" t="s">
        <v>69</v>
      </c>
      <c r="C83" s="7">
        <v>6082119.9499999993</v>
      </c>
      <c r="D83" s="7">
        <v>6082119.9499999993</v>
      </c>
    </row>
    <row r="84" spans="1:4">
      <c r="A84" s="37" t="s">
        <v>70</v>
      </c>
      <c r="B84" s="40" t="s">
        <v>71</v>
      </c>
      <c r="C84" s="7">
        <v>11139579.900000012</v>
      </c>
      <c r="D84" s="7">
        <v>11139579.900000012</v>
      </c>
    </row>
    <row r="85" spans="1:4">
      <c r="A85" s="37" t="s">
        <v>72</v>
      </c>
      <c r="B85" s="41" t="s">
        <v>73</v>
      </c>
      <c r="C85" s="7">
        <v>0</v>
      </c>
      <c r="D85" s="7">
        <v>0</v>
      </c>
    </row>
    <row r="86" spans="1:4" ht="25.5">
      <c r="A86" s="37" t="s">
        <v>74</v>
      </c>
      <c r="B86" s="39" t="s">
        <v>75</v>
      </c>
      <c r="C86" s="7">
        <v>0</v>
      </c>
      <c r="D86" s="7">
        <v>0</v>
      </c>
    </row>
    <row r="87" spans="1:4" ht="25.5">
      <c r="A87" s="37" t="s">
        <v>76</v>
      </c>
      <c r="B87" s="39" t="s">
        <v>77</v>
      </c>
      <c r="C87" s="7">
        <v>10597772</v>
      </c>
      <c r="D87" s="7">
        <v>10597772</v>
      </c>
    </row>
    <row r="88" spans="1:4">
      <c r="A88" s="37" t="s">
        <v>78</v>
      </c>
      <c r="B88" s="42" t="s">
        <v>79</v>
      </c>
      <c r="C88" s="7">
        <v>152258</v>
      </c>
      <c r="D88" s="7">
        <v>152258</v>
      </c>
    </row>
    <row r="89" spans="1:4">
      <c r="A89" s="37" t="s">
        <v>80</v>
      </c>
      <c r="B89" s="43" t="s">
        <v>81</v>
      </c>
      <c r="C89" s="7">
        <v>398082</v>
      </c>
      <c r="D89" s="7">
        <v>398082</v>
      </c>
    </row>
    <row r="90" spans="1:4">
      <c r="A90" s="37" t="s">
        <v>82</v>
      </c>
      <c r="B90" s="43" t="s">
        <v>83</v>
      </c>
      <c r="C90" s="7">
        <v>0</v>
      </c>
      <c r="D90" s="7">
        <v>0</v>
      </c>
    </row>
    <row r="91" spans="1:4">
      <c r="A91" s="37" t="s">
        <v>84</v>
      </c>
      <c r="B91" s="42" t="s">
        <v>85</v>
      </c>
      <c r="C91" s="7">
        <v>110762</v>
      </c>
      <c r="D91" s="7">
        <v>110762</v>
      </c>
    </row>
    <row r="92" spans="1:4">
      <c r="A92" s="37" t="s">
        <v>86</v>
      </c>
      <c r="B92" s="42" t="s">
        <v>87</v>
      </c>
      <c r="C92" s="7">
        <v>244762</v>
      </c>
      <c r="D92" s="7">
        <v>244762</v>
      </c>
    </row>
    <row r="93" spans="1:4">
      <c r="A93" s="37" t="s">
        <v>88</v>
      </c>
      <c r="B93" s="42" t="s">
        <v>89</v>
      </c>
      <c r="C93" s="7">
        <v>461054</v>
      </c>
      <c r="D93" s="7">
        <v>461054</v>
      </c>
    </row>
    <row r="94" spans="1:4">
      <c r="A94" s="37" t="s">
        <v>90</v>
      </c>
      <c r="B94" s="44" t="s">
        <v>91</v>
      </c>
      <c r="C94" s="7">
        <v>14531.2</v>
      </c>
      <c r="D94" s="7">
        <v>14531.2</v>
      </c>
    </row>
    <row r="95" spans="1:4">
      <c r="A95" s="37" t="s">
        <v>92</v>
      </c>
      <c r="B95" s="45" t="s">
        <v>93</v>
      </c>
      <c r="C95" s="7">
        <v>14531.2</v>
      </c>
      <c r="D95" s="7">
        <v>14531.2</v>
      </c>
    </row>
    <row r="96" spans="1:4">
      <c r="A96" s="37" t="s">
        <v>94</v>
      </c>
      <c r="B96" s="45" t="s">
        <v>95</v>
      </c>
      <c r="C96" s="7">
        <v>0</v>
      </c>
      <c r="D96" s="7">
        <v>0</v>
      </c>
    </row>
    <row r="97" spans="1:4">
      <c r="A97" s="37" t="s">
        <v>96</v>
      </c>
      <c r="B97" s="45" t="s">
        <v>97</v>
      </c>
      <c r="C97" s="7">
        <v>0</v>
      </c>
      <c r="D97" s="7">
        <v>0</v>
      </c>
    </row>
    <row r="98" spans="1:4">
      <c r="A98" s="37" t="s">
        <v>98</v>
      </c>
      <c r="B98" s="45" t="s">
        <v>99</v>
      </c>
      <c r="C98" s="7">
        <v>0</v>
      </c>
      <c r="D98" s="7">
        <v>0</v>
      </c>
    </row>
    <row r="99" spans="1:4">
      <c r="A99" s="37" t="s">
        <v>100</v>
      </c>
      <c r="B99" s="46" t="s">
        <v>101</v>
      </c>
      <c r="C99" s="7">
        <v>0</v>
      </c>
      <c r="D99" s="7">
        <v>0</v>
      </c>
    </row>
    <row r="100" spans="1:4">
      <c r="A100" s="37" t="s">
        <v>102</v>
      </c>
      <c r="B100" s="46" t="s">
        <v>103</v>
      </c>
      <c r="C100" s="7">
        <v>815781</v>
      </c>
      <c r="D100" s="7">
        <v>815781</v>
      </c>
    </row>
    <row r="101" spans="1:4" ht="25.5">
      <c r="A101" s="37" t="s">
        <v>104</v>
      </c>
      <c r="B101" s="47" t="s">
        <v>105</v>
      </c>
      <c r="C101" s="7">
        <v>23499955</v>
      </c>
      <c r="D101" s="7">
        <v>23499955</v>
      </c>
    </row>
    <row r="102" spans="1:4" ht="25.5">
      <c r="A102" s="37" t="s">
        <v>106</v>
      </c>
      <c r="B102" s="48" t="s">
        <v>107</v>
      </c>
      <c r="C102" s="7">
        <v>10536900</v>
      </c>
      <c r="D102" s="7">
        <v>10536900</v>
      </c>
    </row>
    <row r="103" spans="1:4" ht="25.5">
      <c r="A103" s="37" t="s">
        <v>108</v>
      </c>
      <c r="B103" s="48" t="s">
        <v>109</v>
      </c>
      <c r="C103" s="7">
        <v>5039055</v>
      </c>
      <c r="D103" s="7">
        <v>5039055</v>
      </c>
    </row>
    <row r="104" spans="1:4" ht="25.5">
      <c r="A104" s="37" t="s">
        <v>110</v>
      </c>
      <c r="B104" s="48" t="s">
        <v>111</v>
      </c>
      <c r="C104" s="7">
        <v>769400</v>
      </c>
      <c r="D104" s="7">
        <v>769400</v>
      </c>
    </row>
    <row r="105" spans="1:4">
      <c r="A105" s="37" t="s">
        <v>112</v>
      </c>
      <c r="B105" s="48" t="s">
        <v>113</v>
      </c>
      <c r="C105" s="7">
        <v>7154600</v>
      </c>
      <c r="D105" s="7">
        <v>7154600</v>
      </c>
    </row>
    <row r="106" spans="1:4">
      <c r="A106" s="35" t="s">
        <v>114</v>
      </c>
      <c r="B106" s="49" t="s">
        <v>115</v>
      </c>
      <c r="C106" s="7">
        <v>40295419.489999995</v>
      </c>
      <c r="D106" s="7">
        <v>40295419.489999995</v>
      </c>
    </row>
    <row r="107" spans="1:4">
      <c r="A107" s="50" t="s">
        <v>116</v>
      </c>
      <c r="B107" s="49" t="s">
        <v>117</v>
      </c>
      <c r="C107" s="51">
        <v>381388340.67023009</v>
      </c>
      <c r="D107" s="51">
        <v>381388340.67023009</v>
      </c>
    </row>
    <row r="108" spans="1:4" ht="25.5">
      <c r="A108" s="50" t="s">
        <v>118</v>
      </c>
      <c r="B108" s="49" t="s">
        <v>119</v>
      </c>
      <c r="C108" s="51">
        <v>4821300</v>
      </c>
      <c r="D108" s="51">
        <v>4821300</v>
      </c>
    </row>
    <row r="109" spans="1:4">
      <c r="A109" s="50" t="s">
        <v>120</v>
      </c>
      <c r="B109" s="49" t="s">
        <v>121</v>
      </c>
      <c r="C109" s="51">
        <v>376567040.67023009</v>
      </c>
      <c r="D109" s="51">
        <v>376567040.67023009</v>
      </c>
    </row>
    <row r="110" spans="1:4" ht="25.5">
      <c r="A110" s="50" t="s">
        <v>122</v>
      </c>
      <c r="B110" s="49" t="s">
        <v>123</v>
      </c>
      <c r="C110" s="51">
        <v>0</v>
      </c>
      <c r="D110" s="51">
        <v>0</v>
      </c>
    </row>
    <row r="111" spans="1:4">
      <c r="A111" s="50" t="s">
        <v>124</v>
      </c>
      <c r="B111" s="52" t="s">
        <v>125</v>
      </c>
      <c r="C111" s="53">
        <v>46348486</v>
      </c>
      <c r="D111" s="53">
        <v>46348486</v>
      </c>
    </row>
    <row r="112" spans="1:4">
      <c r="A112" s="23"/>
      <c r="B112" s="52"/>
      <c r="C112" s="54"/>
      <c r="D112" s="54"/>
    </row>
    <row r="113" spans="1:4">
      <c r="A113" s="5"/>
      <c r="B113" s="55" t="s">
        <v>126</v>
      </c>
      <c r="C113" s="56" t="s">
        <v>127</v>
      </c>
      <c r="D113" s="56" t="s">
        <v>127</v>
      </c>
    </row>
    <row r="114" spans="1:4">
      <c r="A114" s="57" t="s">
        <v>128</v>
      </c>
      <c r="B114" s="58" t="s">
        <v>129</v>
      </c>
      <c r="C114" s="59">
        <v>195865952.60601845</v>
      </c>
      <c r="D114" s="59">
        <v>195865952.60601845</v>
      </c>
    </row>
    <row r="115" spans="1:4" ht="25.5">
      <c r="A115" s="57" t="s">
        <v>130</v>
      </c>
      <c r="B115" s="60" t="s">
        <v>131</v>
      </c>
      <c r="C115" s="59">
        <v>102254478.81577331</v>
      </c>
      <c r="D115" s="59">
        <v>102254478.81577331</v>
      </c>
    </row>
    <row r="116" spans="1:4">
      <c r="A116" s="57" t="s">
        <v>132</v>
      </c>
      <c r="B116" s="60" t="s">
        <v>133</v>
      </c>
      <c r="C116" s="59">
        <v>3068523.5837999997</v>
      </c>
      <c r="D116" s="59">
        <v>3068523.5837999997</v>
      </c>
    </row>
    <row r="117" spans="1:4" ht="25.5">
      <c r="A117" s="57" t="s">
        <v>134</v>
      </c>
      <c r="B117" s="60" t="s">
        <v>135</v>
      </c>
      <c r="C117" s="59">
        <v>90542950.206445158</v>
      </c>
      <c r="D117" s="59">
        <v>90542950.206445158</v>
      </c>
    </row>
    <row r="118" spans="1:4">
      <c r="A118" s="61" t="s">
        <v>136</v>
      </c>
      <c r="B118" s="62" t="s">
        <v>137</v>
      </c>
      <c r="C118" s="59">
        <v>19571740.264263332</v>
      </c>
      <c r="D118" s="59">
        <v>19571740.264263332</v>
      </c>
    </row>
    <row r="119" spans="1:4">
      <c r="A119" s="61" t="s">
        <v>138</v>
      </c>
      <c r="B119" s="62" t="s">
        <v>139</v>
      </c>
      <c r="C119" s="59">
        <v>6652873.6629838329</v>
      </c>
      <c r="D119" s="59">
        <v>6652873.6629838329</v>
      </c>
    </row>
    <row r="120" spans="1:4">
      <c r="A120" s="61" t="s">
        <v>140</v>
      </c>
      <c r="B120" s="62" t="s">
        <v>141</v>
      </c>
      <c r="C120" s="59">
        <v>9369899.2206657864</v>
      </c>
      <c r="D120" s="59">
        <v>9369899.2206657864</v>
      </c>
    </row>
    <row r="121" spans="1:4">
      <c r="A121" s="61" t="s">
        <v>142</v>
      </c>
      <c r="B121" s="62" t="s">
        <v>143</v>
      </c>
      <c r="C121" s="59">
        <v>2730705.0358179989</v>
      </c>
      <c r="D121" s="59">
        <v>2730705.0358179989</v>
      </c>
    </row>
    <row r="122" spans="1:4">
      <c r="A122" s="61" t="s">
        <v>144</v>
      </c>
      <c r="B122" s="62" t="s">
        <v>145</v>
      </c>
      <c r="C122" s="59">
        <v>10313171.399296902</v>
      </c>
      <c r="D122" s="59">
        <v>10313171.399296902</v>
      </c>
    </row>
    <row r="123" spans="1:4">
      <c r="A123" s="61" t="s">
        <v>146</v>
      </c>
      <c r="B123" s="62" t="s">
        <v>147</v>
      </c>
      <c r="C123" s="59">
        <v>3547791.6861290005</v>
      </c>
      <c r="D123" s="59">
        <v>3547791.6861290005</v>
      </c>
    </row>
    <row r="124" spans="1:4">
      <c r="A124" s="61" t="s">
        <v>148</v>
      </c>
      <c r="B124" s="62" t="s">
        <v>149</v>
      </c>
      <c r="C124" s="59">
        <v>724024.27887450019</v>
      </c>
      <c r="D124" s="59">
        <v>724024.27887450019</v>
      </c>
    </row>
    <row r="125" spans="1:4">
      <c r="A125" s="61" t="s">
        <v>150</v>
      </c>
      <c r="B125" s="63" t="s">
        <v>151</v>
      </c>
      <c r="C125" s="59">
        <v>1518676.3664465002</v>
      </c>
      <c r="D125" s="59">
        <v>1518676.3664465002</v>
      </c>
    </row>
    <row r="126" spans="1:4">
      <c r="A126" s="61" t="s">
        <v>152</v>
      </c>
      <c r="B126" s="62" t="s">
        <v>153</v>
      </c>
      <c r="C126" s="59">
        <v>36114068.291967303</v>
      </c>
      <c r="D126" s="59">
        <v>36114068.291967303</v>
      </c>
    </row>
    <row r="127" spans="1:4" ht="25.5">
      <c r="A127" s="57" t="s">
        <v>154</v>
      </c>
      <c r="B127" s="58" t="s">
        <v>155</v>
      </c>
      <c r="C127" s="59">
        <v>0</v>
      </c>
      <c r="D127" s="59">
        <v>0</v>
      </c>
    </row>
    <row r="128" spans="1:4">
      <c r="A128" s="61" t="s">
        <v>156</v>
      </c>
      <c r="B128" s="60" t="s">
        <v>157</v>
      </c>
      <c r="C128" s="59">
        <v>0</v>
      </c>
      <c r="D128" s="59">
        <v>0</v>
      </c>
    </row>
    <row r="129" spans="1:4" ht="38.25">
      <c r="A129" s="61" t="s">
        <v>158</v>
      </c>
      <c r="B129" s="60" t="s">
        <v>159</v>
      </c>
      <c r="C129" s="59">
        <v>0</v>
      </c>
      <c r="D129" s="59">
        <v>0</v>
      </c>
    </row>
    <row r="130" spans="1:4">
      <c r="A130" s="61" t="s">
        <v>160</v>
      </c>
      <c r="B130" s="60" t="s">
        <v>161</v>
      </c>
      <c r="C130" s="59">
        <v>0</v>
      </c>
      <c r="D130" s="59">
        <v>0</v>
      </c>
    </row>
    <row r="131" spans="1:4">
      <c r="A131" s="61" t="s">
        <v>162</v>
      </c>
      <c r="B131" s="60" t="s">
        <v>163</v>
      </c>
      <c r="C131" s="59">
        <v>0</v>
      </c>
      <c r="D131" s="59">
        <v>0</v>
      </c>
    </row>
    <row r="132" spans="1:4">
      <c r="A132" s="57" t="s">
        <v>164</v>
      </c>
      <c r="B132" s="58" t="s">
        <v>165</v>
      </c>
      <c r="C132" s="59">
        <v>90785232.550135896</v>
      </c>
      <c r="D132" s="59">
        <v>90785232.550135896</v>
      </c>
    </row>
    <row r="133" spans="1:4">
      <c r="A133" s="57" t="s">
        <v>166</v>
      </c>
      <c r="B133" s="60" t="s">
        <v>167</v>
      </c>
      <c r="C133" s="59">
        <v>5342996.8341176342</v>
      </c>
      <c r="D133" s="59">
        <v>5342996.8341176342</v>
      </c>
    </row>
    <row r="134" spans="1:4">
      <c r="A134" s="57" t="s">
        <v>168</v>
      </c>
      <c r="B134" s="60" t="s">
        <v>169</v>
      </c>
      <c r="C134" s="59">
        <v>25587550.637602206</v>
      </c>
      <c r="D134" s="59">
        <v>25587550.637602206</v>
      </c>
    </row>
    <row r="135" spans="1:4">
      <c r="A135" s="57" t="s">
        <v>170</v>
      </c>
      <c r="B135" s="60" t="s">
        <v>171</v>
      </c>
      <c r="C135" s="59">
        <v>0</v>
      </c>
      <c r="D135" s="59">
        <v>0</v>
      </c>
    </row>
    <row r="136" spans="1:4">
      <c r="A136" s="57" t="s">
        <v>172</v>
      </c>
      <c r="B136" s="60" t="s">
        <v>173</v>
      </c>
      <c r="C136" s="59">
        <v>47880423.296526596</v>
      </c>
      <c r="D136" s="59">
        <v>47880423.296526596</v>
      </c>
    </row>
    <row r="137" spans="1:4">
      <c r="A137" s="61" t="s">
        <v>174</v>
      </c>
      <c r="B137" s="62" t="s">
        <v>175</v>
      </c>
      <c r="C137" s="59">
        <v>0</v>
      </c>
      <c r="D137" s="59">
        <v>0</v>
      </c>
    </row>
    <row r="138" spans="1:4">
      <c r="A138" s="61" t="s">
        <v>176</v>
      </c>
      <c r="B138" s="62" t="s">
        <v>177</v>
      </c>
      <c r="C138" s="59">
        <v>621294.02999999991</v>
      </c>
      <c r="D138" s="59">
        <v>621294.02999999991</v>
      </c>
    </row>
    <row r="139" spans="1:4">
      <c r="A139" s="61" t="s">
        <v>178</v>
      </c>
      <c r="B139" s="62" t="s">
        <v>179</v>
      </c>
      <c r="C139" s="59">
        <v>0</v>
      </c>
      <c r="D139" s="59">
        <v>0</v>
      </c>
    </row>
    <row r="140" spans="1:4">
      <c r="A140" s="64" t="s">
        <v>180</v>
      </c>
      <c r="B140" s="65" t="s">
        <v>181</v>
      </c>
      <c r="C140" s="59">
        <v>0</v>
      </c>
      <c r="D140" s="59">
        <v>0</v>
      </c>
    </row>
    <row r="141" spans="1:4" ht="25.5">
      <c r="A141" s="61" t="s">
        <v>182</v>
      </c>
      <c r="B141" s="62" t="s">
        <v>183</v>
      </c>
      <c r="C141" s="59">
        <v>16887613.29534743</v>
      </c>
      <c r="D141" s="59">
        <v>16887613.29534743</v>
      </c>
    </row>
    <row r="142" spans="1:4">
      <c r="A142" s="61" t="s">
        <v>184</v>
      </c>
      <c r="B142" s="62" t="s">
        <v>185</v>
      </c>
      <c r="C142" s="59">
        <v>21972464.857749801</v>
      </c>
      <c r="D142" s="59">
        <v>21972464.857749801</v>
      </c>
    </row>
    <row r="143" spans="1:4">
      <c r="A143" s="61" t="s">
        <v>186</v>
      </c>
      <c r="B143" s="66" t="s">
        <v>187</v>
      </c>
      <c r="C143" s="59">
        <v>3532896</v>
      </c>
      <c r="D143" s="59">
        <v>3532896</v>
      </c>
    </row>
    <row r="144" spans="1:4">
      <c r="A144" s="61" t="s">
        <v>188</v>
      </c>
      <c r="B144" s="66" t="s">
        <v>189</v>
      </c>
      <c r="C144" s="59">
        <v>3285855</v>
      </c>
      <c r="D144" s="59">
        <v>3285855</v>
      </c>
    </row>
    <row r="145" spans="1:4">
      <c r="A145" s="61" t="s">
        <v>190</v>
      </c>
      <c r="B145" s="66" t="s">
        <v>191</v>
      </c>
      <c r="C145" s="59">
        <v>15153713.857749799</v>
      </c>
      <c r="D145" s="59">
        <v>15153713.857749799</v>
      </c>
    </row>
    <row r="146" spans="1:4">
      <c r="A146" s="61" t="s">
        <v>192</v>
      </c>
      <c r="B146" s="62" t="s">
        <v>193</v>
      </c>
      <c r="C146" s="59">
        <v>2633819.4061706476</v>
      </c>
      <c r="D146" s="59">
        <v>2633819.4061706476</v>
      </c>
    </row>
    <row r="147" spans="1:4">
      <c r="A147" s="61" t="s">
        <v>194</v>
      </c>
      <c r="B147" s="62" t="s">
        <v>195</v>
      </c>
      <c r="C147" s="59">
        <v>882401.71000000008</v>
      </c>
      <c r="D147" s="59">
        <v>882401.71000000008</v>
      </c>
    </row>
    <row r="148" spans="1:4">
      <c r="A148" s="61" t="s">
        <v>196</v>
      </c>
      <c r="B148" s="62" t="s">
        <v>197</v>
      </c>
      <c r="C148" s="59">
        <v>4882829.9972587144</v>
      </c>
      <c r="D148" s="59">
        <v>4882829.9972587144</v>
      </c>
    </row>
    <row r="149" spans="1:4">
      <c r="A149" s="57" t="s">
        <v>198</v>
      </c>
      <c r="B149" s="60" t="s">
        <v>199</v>
      </c>
      <c r="C149" s="59">
        <v>7731550.3669212181</v>
      </c>
      <c r="D149" s="59">
        <v>7731550.3669212181</v>
      </c>
    </row>
    <row r="150" spans="1:4">
      <c r="A150" s="57" t="s">
        <v>200</v>
      </c>
      <c r="B150" s="60" t="s">
        <v>201</v>
      </c>
      <c r="C150" s="59">
        <v>1927584.3809293935</v>
      </c>
      <c r="D150" s="59">
        <v>1927584.3809293935</v>
      </c>
    </row>
    <row r="151" spans="1:4">
      <c r="A151" s="57" t="s">
        <v>202</v>
      </c>
      <c r="B151" s="60" t="s">
        <v>203</v>
      </c>
      <c r="C151" s="59">
        <v>2315127.0340388436</v>
      </c>
      <c r="D151" s="59">
        <v>2315127.0340388436</v>
      </c>
    </row>
    <row r="152" spans="1:4">
      <c r="A152" s="61" t="s">
        <v>204</v>
      </c>
      <c r="B152" s="62" t="s">
        <v>205</v>
      </c>
      <c r="C152" s="59">
        <v>50115</v>
      </c>
      <c r="D152" s="59">
        <v>50115</v>
      </c>
    </row>
    <row r="153" spans="1:4">
      <c r="A153" s="67" t="s">
        <v>206</v>
      </c>
      <c r="B153" s="62" t="s">
        <v>207</v>
      </c>
      <c r="C153" s="59">
        <v>309373.12</v>
      </c>
      <c r="D153" s="59">
        <v>309373.12</v>
      </c>
    </row>
    <row r="154" spans="1:4">
      <c r="A154" s="61" t="s">
        <v>208</v>
      </c>
      <c r="B154" s="66" t="s">
        <v>209</v>
      </c>
      <c r="C154" s="59">
        <v>309373.12</v>
      </c>
      <c r="D154" s="59">
        <v>309373.12</v>
      </c>
    </row>
    <row r="155" spans="1:4">
      <c r="A155" s="61" t="s">
        <v>210</v>
      </c>
      <c r="B155" s="66" t="s">
        <v>211</v>
      </c>
      <c r="C155" s="59">
        <v>0</v>
      </c>
      <c r="D155" s="59">
        <v>0</v>
      </c>
    </row>
    <row r="156" spans="1:4">
      <c r="A156" s="61" t="s">
        <v>212</v>
      </c>
      <c r="B156" s="68" t="s">
        <v>213</v>
      </c>
      <c r="C156" s="59">
        <v>0</v>
      </c>
      <c r="D156" s="59">
        <v>0</v>
      </c>
    </row>
    <row r="157" spans="1:4" ht="25.5">
      <c r="A157" s="61" t="s">
        <v>214</v>
      </c>
      <c r="B157" s="68" t="s">
        <v>215</v>
      </c>
      <c r="C157" s="59">
        <v>1955638.9140388435</v>
      </c>
      <c r="D157" s="59">
        <v>1955638.9140388435</v>
      </c>
    </row>
    <row r="158" spans="1:4" ht="25.5">
      <c r="A158" s="57" t="s">
        <v>216</v>
      </c>
      <c r="B158" s="58" t="s">
        <v>217</v>
      </c>
      <c r="C158" s="59">
        <v>159670292.98010033</v>
      </c>
      <c r="D158" s="59">
        <v>159670292.98010033</v>
      </c>
    </row>
    <row r="159" spans="1:4">
      <c r="A159" s="57" t="s">
        <v>218</v>
      </c>
      <c r="B159" s="60" t="s">
        <v>219</v>
      </c>
      <c r="C159" s="59">
        <v>157523715.78524756</v>
      </c>
      <c r="D159" s="59">
        <v>157523715.78524756</v>
      </c>
    </row>
    <row r="160" spans="1:4" ht="25.5">
      <c r="A160" s="57" t="s">
        <v>220</v>
      </c>
      <c r="B160" s="60" t="s">
        <v>221</v>
      </c>
      <c r="C160" s="59">
        <v>0</v>
      </c>
      <c r="D160" s="59">
        <v>0</v>
      </c>
    </row>
    <row r="161" spans="1:4" ht="25.5">
      <c r="A161" s="57" t="s">
        <v>222</v>
      </c>
      <c r="B161" s="60" t="s">
        <v>223</v>
      </c>
      <c r="C161" s="59">
        <v>0</v>
      </c>
      <c r="D161" s="59">
        <v>0</v>
      </c>
    </row>
    <row r="162" spans="1:4" ht="38.25">
      <c r="A162" s="57" t="s">
        <v>224</v>
      </c>
      <c r="B162" s="60" t="s">
        <v>225</v>
      </c>
      <c r="C162" s="59">
        <v>1461468.6686500104</v>
      </c>
      <c r="D162" s="59">
        <v>1461468.6686500104</v>
      </c>
    </row>
    <row r="163" spans="1:4" ht="25.5">
      <c r="A163" s="57" t="s">
        <v>226</v>
      </c>
      <c r="B163" s="60" t="s">
        <v>227</v>
      </c>
      <c r="C163" s="59">
        <v>685108.52620275901</v>
      </c>
      <c r="D163" s="59">
        <v>685108.52620275901</v>
      </c>
    </row>
    <row r="164" spans="1:4" ht="25.5">
      <c r="A164" s="57" t="s">
        <v>228</v>
      </c>
      <c r="B164" s="58" t="s">
        <v>229</v>
      </c>
      <c r="C164" s="59">
        <v>5025577.99</v>
      </c>
      <c r="D164" s="59">
        <v>5025577.99</v>
      </c>
    </row>
    <row r="165" spans="1:4">
      <c r="A165" s="57" t="s">
        <v>230</v>
      </c>
      <c r="B165" s="60" t="s">
        <v>71</v>
      </c>
      <c r="C165" s="59">
        <v>289652.40000000002</v>
      </c>
      <c r="D165" s="59">
        <v>289652.40000000002</v>
      </c>
    </row>
    <row r="166" spans="1:4">
      <c r="A166" s="57" t="s">
        <v>231</v>
      </c>
      <c r="B166" s="60" t="s">
        <v>232</v>
      </c>
      <c r="C166" s="59">
        <v>3433293.73</v>
      </c>
      <c r="D166" s="59">
        <v>3433293.73</v>
      </c>
    </row>
    <row r="167" spans="1:4" ht="25.5">
      <c r="A167" s="69" t="s">
        <v>233</v>
      </c>
      <c r="B167" s="49" t="s">
        <v>234</v>
      </c>
      <c r="C167" s="59">
        <v>1302631.8599999999</v>
      </c>
      <c r="D167" s="59">
        <v>1302631.8599999999</v>
      </c>
    </row>
    <row r="168" spans="1:4">
      <c r="A168" s="57" t="s">
        <v>235</v>
      </c>
      <c r="B168" s="49" t="s">
        <v>103</v>
      </c>
      <c r="C168" s="59">
        <v>0</v>
      </c>
      <c r="D168" s="59">
        <v>0</v>
      </c>
    </row>
    <row r="169" spans="1:4">
      <c r="A169" s="57" t="s">
        <v>236</v>
      </c>
      <c r="B169" s="58" t="s">
        <v>237</v>
      </c>
      <c r="C169" s="59">
        <v>10398604.68</v>
      </c>
      <c r="D169" s="59">
        <v>10398604.68</v>
      </c>
    </row>
    <row r="170" spans="1:4">
      <c r="A170" s="57" t="s">
        <v>238</v>
      </c>
      <c r="B170" s="60" t="s">
        <v>239</v>
      </c>
      <c r="C170" s="59">
        <v>4372981.68</v>
      </c>
      <c r="D170" s="59">
        <v>4372981.68</v>
      </c>
    </row>
    <row r="171" spans="1:4" ht="25.5">
      <c r="A171" s="61" t="s">
        <v>240</v>
      </c>
      <c r="B171" s="62" t="s">
        <v>241</v>
      </c>
      <c r="C171" s="59">
        <v>3135574.68</v>
      </c>
      <c r="D171" s="59">
        <v>3135574.68</v>
      </c>
    </row>
    <row r="172" spans="1:4" ht="25.5">
      <c r="A172" s="61" t="s">
        <v>242</v>
      </c>
      <c r="B172" s="62" t="s">
        <v>109</v>
      </c>
      <c r="C172" s="59">
        <v>1073499</v>
      </c>
      <c r="D172" s="59">
        <v>1073499</v>
      </c>
    </row>
    <row r="173" spans="1:4" ht="25.5">
      <c r="A173" s="61" t="s">
        <v>243</v>
      </c>
      <c r="B173" s="62" t="s">
        <v>111</v>
      </c>
      <c r="C173" s="59">
        <v>163908</v>
      </c>
      <c r="D173" s="59">
        <v>163908</v>
      </c>
    </row>
    <row r="174" spans="1:4">
      <c r="A174" s="57" t="s">
        <v>244</v>
      </c>
      <c r="B174" s="60" t="s">
        <v>245</v>
      </c>
      <c r="C174" s="59">
        <v>1198000</v>
      </c>
      <c r="D174" s="59">
        <v>1198000</v>
      </c>
    </row>
    <row r="175" spans="1:4">
      <c r="A175" s="61" t="s">
        <v>246</v>
      </c>
      <c r="B175" s="60" t="s">
        <v>247</v>
      </c>
      <c r="C175" s="59">
        <v>0</v>
      </c>
      <c r="D175" s="59">
        <v>0</v>
      </c>
    </row>
    <row r="176" spans="1:4">
      <c r="A176" s="61" t="s">
        <v>248</v>
      </c>
      <c r="B176" s="60" t="s">
        <v>249</v>
      </c>
      <c r="C176" s="70">
        <v>0</v>
      </c>
      <c r="D176" s="70">
        <v>0</v>
      </c>
    </row>
    <row r="177" spans="1:4">
      <c r="A177" s="57" t="s">
        <v>250</v>
      </c>
      <c r="B177" s="60" t="s">
        <v>251</v>
      </c>
      <c r="C177" s="59">
        <v>3768888</v>
      </c>
      <c r="D177" s="59">
        <v>3768888</v>
      </c>
    </row>
    <row r="178" spans="1:4" ht="25.5">
      <c r="A178" s="61" t="s">
        <v>252</v>
      </c>
      <c r="B178" s="62" t="s">
        <v>253</v>
      </c>
      <c r="C178" s="59">
        <v>2244716</v>
      </c>
      <c r="D178" s="59">
        <v>2244716</v>
      </c>
    </row>
    <row r="179" spans="1:4">
      <c r="A179" s="61" t="s">
        <v>254</v>
      </c>
      <c r="B179" s="62" t="s">
        <v>255</v>
      </c>
      <c r="C179" s="59">
        <v>1524172</v>
      </c>
      <c r="D179" s="59">
        <v>1524172</v>
      </c>
    </row>
    <row r="180" spans="1:4">
      <c r="A180" s="57" t="s">
        <v>256</v>
      </c>
      <c r="B180" s="71" t="s">
        <v>101</v>
      </c>
      <c r="C180" s="59">
        <v>0</v>
      </c>
      <c r="D180" s="59">
        <v>0</v>
      </c>
    </row>
    <row r="181" spans="1:4" ht="25.5">
      <c r="A181" s="57" t="s">
        <v>257</v>
      </c>
      <c r="B181" s="60" t="s">
        <v>258</v>
      </c>
      <c r="C181" s="70">
        <v>1058735</v>
      </c>
      <c r="D181" s="70">
        <v>1058735</v>
      </c>
    </row>
    <row r="182" spans="1:4">
      <c r="A182" s="57" t="s">
        <v>259</v>
      </c>
      <c r="B182" s="58" t="s">
        <v>260</v>
      </c>
      <c r="C182" s="59">
        <v>684169</v>
      </c>
      <c r="D182" s="59">
        <v>684169</v>
      </c>
    </row>
    <row r="183" spans="1:4" ht="25.5">
      <c r="A183" s="57" t="s">
        <v>261</v>
      </c>
      <c r="B183" s="60" t="s">
        <v>262</v>
      </c>
      <c r="C183" s="59">
        <v>0</v>
      </c>
      <c r="D183" s="59">
        <v>0</v>
      </c>
    </row>
    <row r="184" spans="1:4" ht="25.5">
      <c r="A184" s="57" t="s">
        <v>263</v>
      </c>
      <c r="B184" s="60" t="s">
        <v>264</v>
      </c>
      <c r="C184" s="59">
        <v>0</v>
      </c>
      <c r="D184" s="59">
        <v>0</v>
      </c>
    </row>
    <row r="185" spans="1:4" ht="25.5">
      <c r="A185" s="69" t="s">
        <v>265</v>
      </c>
      <c r="B185" s="49" t="s">
        <v>266</v>
      </c>
      <c r="C185" s="70">
        <v>684169</v>
      </c>
      <c r="D185" s="70">
        <v>684169</v>
      </c>
    </row>
    <row r="186" spans="1:4" ht="24">
      <c r="A186" s="69" t="s">
        <v>267</v>
      </c>
      <c r="B186" s="72" t="s">
        <v>268</v>
      </c>
      <c r="C186" s="59">
        <v>552241.26</v>
      </c>
      <c r="D186" s="59">
        <v>552241.26</v>
      </c>
    </row>
    <row r="187" spans="1:4">
      <c r="A187" s="69" t="s">
        <v>269</v>
      </c>
      <c r="B187" s="49" t="s">
        <v>270</v>
      </c>
      <c r="C187" s="59">
        <v>0</v>
      </c>
      <c r="D187" s="59">
        <v>0</v>
      </c>
    </row>
    <row r="188" spans="1:4">
      <c r="A188" s="69" t="s">
        <v>271</v>
      </c>
      <c r="B188" s="73" t="s">
        <v>272</v>
      </c>
      <c r="C188" s="59">
        <v>552241.26</v>
      </c>
      <c r="D188" s="59">
        <v>552241.26</v>
      </c>
    </row>
    <row r="189" spans="1:4" ht="38.25">
      <c r="A189" s="69" t="s">
        <v>273</v>
      </c>
      <c r="B189" s="74" t="s">
        <v>274</v>
      </c>
      <c r="C189" s="70">
        <v>0</v>
      </c>
      <c r="D189" s="70">
        <v>0</v>
      </c>
    </row>
    <row r="190" spans="1:4">
      <c r="A190" s="69" t="s">
        <v>275</v>
      </c>
      <c r="B190" s="52" t="s">
        <v>276</v>
      </c>
      <c r="C190" s="59">
        <v>55298668.350000001</v>
      </c>
      <c r="D190" s="59">
        <v>55298668.350000001</v>
      </c>
    </row>
    <row r="191" spans="1:4">
      <c r="A191" s="57">
        <v>777</v>
      </c>
      <c r="B191" s="58" t="s">
        <v>277</v>
      </c>
      <c r="C191" s="59">
        <v>4174028</v>
      </c>
      <c r="D191" s="59">
        <v>4174028</v>
      </c>
    </row>
    <row r="192" spans="1:4">
      <c r="A192" s="57"/>
      <c r="B192" s="58" t="s">
        <v>278</v>
      </c>
      <c r="C192" s="59">
        <v>522454767.41625464</v>
      </c>
      <c r="D192" s="59">
        <v>522454767.41625464</v>
      </c>
    </row>
    <row r="193" spans="1:4">
      <c r="A193" s="5"/>
      <c r="B193" s="23"/>
      <c r="C193" s="7"/>
      <c r="D193" s="7"/>
    </row>
    <row r="194" spans="1:4">
      <c r="A194" s="5"/>
      <c r="B194" s="23"/>
      <c r="C194" s="7"/>
      <c r="D194" s="7"/>
    </row>
    <row r="195" spans="1:4">
      <c r="A195" s="5"/>
      <c r="B195" s="55" t="s">
        <v>126</v>
      </c>
      <c r="C195" s="56" t="s">
        <v>279</v>
      </c>
      <c r="D195" s="56" t="s">
        <v>279</v>
      </c>
    </row>
    <row r="196" spans="1:4">
      <c r="A196" s="57" t="s">
        <v>128</v>
      </c>
      <c r="B196" s="58" t="s">
        <v>129</v>
      </c>
      <c r="C196" s="59">
        <v>42726633.384539604</v>
      </c>
      <c r="D196" s="59">
        <v>42726633.384539604</v>
      </c>
    </row>
    <row r="197" spans="1:4" ht="25.5">
      <c r="A197" s="57" t="s">
        <v>130</v>
      </c>
      <c r="B197" s="60" t="s">
        <v>131</v>
      </c>
      <c r="C197" s="59">
        <v>5486562.2299999995</v>
      </c>
      <c r="D197" s="59">
        <v>5486562.2299999995</v>
      </c>
    </row>
    <row r="198" spans="1:4">
      <c r="A198" s="57" t="s">
        <v>132</v>
      </c>
      <c r="B198" s="60" t="s">
        <v>133</v>
      </c>
      <c r="C198" s="59">
        <v>3068523.5837999997</v>
      </c>
      <c r="D198" s="59">
        <v>3068523.5837999997</v>
      </c>
    </row>
    <row r="199" spans="1:4" ht="25.5">
      <c r="A199" s="57" t="s">
        <v>134</v>
      </c>
      <c r="B199" s="60" t="s">
        <v>135</v>
      </c>
      <c r="C199" s="59">
        <v>34171547.570739605</v>
      </c>
      <c r="D199" s="59">
        <v>34171547.570739605</v>
      </c>
    </row>
    <row r="200" spans="1:4">
      <c r="A200" s="61" t="s">
        <v>136</v>
      </c>
      <c r="B200" s="62" t="s">
        <v>137</v>
      </c>
      <c r="C200" s="59">
        <v>4897660.9474219996</v>
      </c>
      <c r="D200" s="59">
        <v>4897660.9474219996</v>
      </c>
    </row>
    <row r="201" spans="1:4">
      <c r="A201" s="61" t="s">
        <v>138</v>
      </c>
      <c r="B201" s="62" t="s">
        <v>139</v>
      </c>
      <c r="C201" s="59">
        <v>1366568.7014000001</v>
      </c>
      <c r="D201" s="59">
        <v>1366568.7014000001</v>
      </c>
    </row>
    <row r="202" spans="1:4">
      <c r="A202" s="61" t="s">
        <v>140</v>
      </c>
      <c r="B202" s="62" t="s">
        <v>141</v>
      </c>
      <c r="C202" s="59">
        <v>2930414.1072375001</v>
      </c>
      <c r="D202" s="59">
        <v>2930414.1072375001</v>
      </c>
    </row>
    <row r="203" spans="1:4">
      <c r="A203" s="61" t="s">
        <v>142</v>
      </c>
      <c r="B203" s="62" t="s">
        <v>143</v>
      </c>
      <c r="C203" s="59">
        <v>2002077.07</v>
      </c>
      <c r="D203" s="59">
        <v>2002077.07</v>
      </c>
    </row>
    <row r="204" spans="1:4">
      <c r="A204" s="61" t="s">
        <v>144</v>
      </c>
      <c r="B204" s="62" t="s">
        <v>145</v>
      </c>
      <c r="C204" s="59">
        <v>2988445.924288</v>
      </c>
      <c r="D204" s="59">
        <v>2988445.924288</v>
      </c>
    </row>
    <row r="205" spans="1:4">
      <c r="A205" s="61" t="s">
        <v>146</v>
      </c>
      <c r="B205" s="62" t="s">
        <v>147</v>
      </c>
      <c r="C205" s="59">
        <v>3547791.6861290005</v>
      </c>
      <c r="D205" s="59">
        <v>3547791.6861290005</v>
      </c>
    </row>
    <row r="206" spans="1:4">
      <c r="A206" s="61" t="s">
        <v>148</v>
      </c>
      <c r="B206" s="62" t="s">
        <v>149</v>
      </c>
      <c r="C206" s="59">
        <v>724024.27887450019</v>
      </c>
      <c r="D206" s="59">
        <v>724024.27887450019</v>
      </c>
    </row>
    <row r="207" spans="1:4">
      <c r="A207" s="61" t="s">
        <v>150</v>
      </c>
      <c r="B207" s="63" t="s">
        <v>151</v>
      </c>
      <c r="C207" s="59">
        <v>1518676.3664465002</v>
      </c>
      <c r="D207" s="59">
        <v>1518676.3664465002</v>
      </c>
    </row>
    <row r="208" spans="1:4">
      <c r="A208" s="61" t="s">
        <v>152</v>
      </c>
      <c r="B208" s="62" t="s">
        <v>153</v>
      </c>
      <c r="C208" s="59">
        <v>14195888.488942102</v>
      </c>
      <c r="D208" s="59">
        <v>14195888.488942102</v>
      </c>
    </row>
    <row r="209" spans="1:4" ht="25.5">
      <c r="A209" s="57" t="s">
        <v>154</v>
      </c>
      <c r="B209" s="58" t="s">
        <v>155</v>
      </c>
      <c r="C209" s="59">
        <v>0</v>
      </c>
      <c r="D209" s="59">
        <v>0</v>
      </c>
    </row>
    <row r="210" spans="1:4">
      <c r="A210" s="61" t="s">
        <v>156</v>
      </c>
      <c r="B210" s="60" t="s">
        <v>157</v>
      </c>
      <c r="C210" s="59">
        <v>0</v>
      </c>
      <c r="D210" s="59">
        <v>0</v>
      </c>
    </row>
    <row r="211" spans="1:4" ht="38.25">
      <c r="A211" s="61" t="s">
        <v>158</v>
      </c>
      <c r="B211" s="60" t="s">
        <v>159</v>
      </c>
      <c r="C211" s="59">
        <v>0</v>
      </c>
      <c r="D211" s="59">
        <v>0</v>
      </c>
    </row>
    <row r="212" spans="1:4">
      <c r="A212" s="61" t="s">
        <v>160</v>
      </c>
      <c r="B212" s="60" t="s">
        <v>161</v>
      </c>
      <c r="C212" s="59">
        <v>0</v>
      </c>
      <c r="D212" s="59">
        <v>0</v>
      </c>
    </row>
    <row r="213" spans="1:4">
      <c r="A213" s="61" t="s">
        <v>162</v>
      </c>
      <c r="B213" s="60" t="s">
        <v>163</v>
      </c>
      <c r="C213" s="59">
        <v>0</v>
      </c>
      <c r="D213" s="59">
        <v>0</v>
      </c>
    </row>
    <row r="214" spans="1:4">
      <c r="A214" s="57" t="s">
        <v>164</v>
      </c>
      <c r="B214" s="58" t="s">
        <v>165</v>
      </c>
      <c r="C214" s="59">
        <v>23965837.081485</v>
      </c>
      <c r="D214" s="59">
        <v>23965837.081485</v>
      </c>
    </row>
    <row r="215" spans="1:4">
      <c r="A215" s="57" t="s">
        <v>166</v>
      </c>
      <c r="B215" s="60" t="s">
        <v>167</v>
      </c>
      <c r="C215" s="59">
        <v>0</v>
      </c>
      <c r="D215" s="59">
        <v>0</v>
      </c>
    </row>
    <row r="216" spans="1:4">
      <c r="A216" s="57" t="s">
        <v>168</v>
      </c>
      <c r="B216" s="60" t="s">
        <v>169</v>
      </c>
      <c r="C216" s="59">
        <v>33888.1677365</v>
      </c>
      <c r="D216" s="59">
        <v>33888.1677365</v>
      </c>
    </row>
    <row r="217" spans="1:4">
      <c r="A217" s="57" t="s">
        <v>170</v>
      </c>
      <c r="B217" s="60" t="s">
        <v>171</v>
      </c>
      <c r="C217" s="59">
        <v>0</v>
      </c>
      <c r="D217" s="59">
        <v>0</v>
      </c>
    </row>
    <row r="218" spans="1:4">
      <c r="A218" s="57" t="s">
        <v>172</v>
      </c>
      <c r="B218" s="60" t="s">
        <v>173</v>
      </c>
      <c r="C218" s="59">
        <v>22824698.280000001</v>
      </c>
      <c r="D218" s="59">
        <v>22824698.280000001</v>
      </c>
    </row>
    <row r="219" spans="1:4">
      <c r="A219" s="61" t="s">
        <v>174</v>
      </c>
      <c r="B219" s="62" t="s">
        <v>175</v>
      </c>
      <c r="C219" s="59">
        <v>0</v>
      </c>
      <c r="D219" s="59">
        <v>0</v>
      </c>
    </row>
    <row r="220" spans="1:4">
      <c r="A220" s="61" t="s">
        <v>176</v>
      </c>
      <c r="B220" s="62" t="s">
        <v>177</v>
      </c>
      <c r="C220" s="59">
        <v>621294.02999999991</v>
      </c>
      <c r="D220" s="59">
        <v>621294.02999999991</v>
      </c>
    </row>
    <row r="221" spans="1:4">
      <c r="A221" s="61" t="s">
        <v>178</v>
      </c>
      <c r="B221" s="62" t="s">
        <v>179</v>
      </c>
      <c r="C221" s="59">
        <v>0</v>
      </c>
      <c r="D221" s="59">
        <v>0</v>
      </c>
    </row>
    <row r="222" spans="1:4">
      <c r="A222" s="64" t="s">
        <v>180</v>
      </c>
      <c r="B222" s="65" t="s">
        <v>181</v>
      </c>
      <c r="C222" s="59">
        <v>0</v>
      </c>
      <c r="D222" s="59">
        <v>0</v>
      </c>
    </row>
    <row r="223" spans="1:4" ht="25.5">
      <c r="A223" s="61" t="s">
        <v>182</v>
      </c>
      <c r="B223" s="62" t="s">
        <v>183</v>
      </c>
      <c r="C223" s="59">
        <v>11017320.43</v>
      </c>
      <c r="D223" s="59">
        <v>11017320.43</v>
      </c>
    </row>
    <row r="224" spans="1:4">
      <c r="A224" s="61" t="s">
        <v>184</v>
      </c>
      <c r="B224" s="62" t="s">
        <v>185</v>
      </c>
      <c r="C224" s="59">
        <v>6889475.8700000001</v>
      </c>
      <c r="D224" s="59">
        <v>6889475.8700000001</v>
      </c>
    </row>
    <row r="225" spans="1:4">
      <c r="A225" s="61" t="s">
        <v>186</v>
      </c>
      <c r="B225" s="66" t="s">
        <v>187</v>
      </c>
      <c r="C225" s="59">
        <v>3532896</v>
      </c>
      <c r="D225" s="59">
        <v>3532896</v>
      </c>
    </row>
    <row r="226" spans="1:4">
      <c r="A226" s="61" t="s">
        <v>188</v>
      </c>
      <c r="B226" s="66" t="s">
        <v>189</v>
      </c>
      <c r="C226" s="59">
        <v>3285855</v>
      </c>
      <c r="D226" s="59">
        <v>3285855</v>
      </c>
    </row>
    <row r="227" spans="1:4">
      <c r="A227" s="61" t="s">
        <v>190</v>
      </c>
      <c r="B227" s="66" t="s">
        <v>191</v>
      </c>
      <c r="C227" s="59">
        <v>70724.87</v>
      </c>
      <c r="D227" s="59">
        <v>70724.87</v>
      </c>
    </row>
    <row r="228" spans="1:4">
      <c r="A228" s="61" t="s">
        <v>192</v>
      </c>
      <c r="B228" s="62" t="s">
        <v>193</v>
      </c>
      <c r="C228" s="59">
        <v>215568.2</v>
      </c>
      <c r="D228" s="59">
        <v>215568.2</v>
      </c>
    </row>
    <row r="229" spans="1:4">
      <c r="A229" s="61" t="s">
        <v>194</v>
      </c>
      <c r="B229" s="62" t="s">
        <v>195</v>
      </c>
      <c r="C229" s="59">
        <v>882401.71000000008</v>
      </c>
      <c r="D229" s="59">
        <v>882401.71000000008</v>
      </c>
    </row>
    <row r="230" spans="1:4">
      <c r="A230" s="61" t="s">
        <v>196</v>
      </c>
      <c r="B230" s="62" t="s">
        <v>197</v>
      </c>
      <c r="C230" s="59">
        <v>3198638.04</v>
      </c>
      <c r="D230" s="59">
        <v>3198638.04</v>
      </c>
    </row>
    <row r="231" spans="1:4">
      <c r="A231" s="57" t="s">
        <v>198</v>
      </c>
      <c r="B231" s="60" t="s">
        <v>199</v>
      </c>
      <c r="C231" s="59">
        <v>747762.51374850003</v>
      </c>
      <c r="D231" s="59">
        <v>747762.51374850003</v>
      </c>
    </row>
    <row r="232" spans="1:4">
      <c r="A232" s="57" t="s">
        <v>200</v>
      </c>
      <c r="B232" s="60" t="s">
        <v>201</v>
      </c>
      <c r="C232" s="59">
        <v>0</v>
      </c>
      <c r="D232" s="59">
        <v>0</v>
      </c>
    </row>
    <row r="233" spans="1:4">
      <c r="A233" s="57" t="s">
        <v>202</v>
      </c>
      <c r="B233" s="60" t="s">
        <v>203</v>
      </c>
      <c r="C233" s="59">
        <v>359488.12</v>
      </c>
      <c r="D233" s="59">
        <v>359488.12</v>
      </c>
    </row>
    <row r="234" spans="1:4">
      <c r="A234" s="61" t="s">
        <v>204</v>
      </c>
      <c r="B234" s="62" t="s">
        <v>205</v>
      </c>
      <c r="C234" s="59">
        <v>50115</v>
      </c>
      <c r="D234" s="59">
        <v>50115</v>
      </c>
    </row>
    <row r="235" spans="1:4">
      <c r="A235" s="67" t="s">
        <v>206</v>
      </c>
      <c r="B235" s="62" t="s">
        <v>207</v>
      </c>
      <c r="C235" s="59">
        <v>309373.12</v>
      </c>
      <c r="D235" s="59">
        <v>309373.12</v>
      </c>
    </row>
    <row r="236" spans="1:4">
      <c r="A236" s="61" t="s">
        <v>208</v>
      </c>
      <c r="B236" s="66" t="s">
        <v>209</v>
      </c>
      <c r="C236" s="59">
        <v>309373.12</v>
      </c>
      <c r="D236" s="59">
        <v>309373.12</v>
      </c>
    </row>
    <row r="237" spans="1:4">
      <c r="A237" s="61" t="s">
        <v>210</v>
      </c>
      <c r="B237" s="66" t="s">
        <v>211</v>
      </c>
      <c r="C237" s="59">
        <v>0</v>
      </c>
      <c r="D237" s="59">
        <v>0</v>
      </c>
    </row>
    <row r="238" spans="1:4">
      <c r="A238" s="61" t="s">
        <v>212</v>
      </c>
      <c r="B238" s="68" t="s">
        <v>213</v>
      </c>
      <c r="C238" s="59">
        <v>0</v>
      </c>
      <c r="D238" s="59">
        <v>0</v>
      </c>
    </row>
    <row r="239" spans="1:4" ht="25.5">
      <c r="A239" s="61" t="s">
        <v>214</v>
      </c>
      <c r="B239" s="68" t="s">
        <v>215</v>
      </c>
      <c r="C239" s="59">
        <v>0</v>
      </c>
      <c r="D239" s="59">
        <v>0</v>
      </c>
    </row>
    <row r="240" spans="1:4" ht="25.5">
      <c r="A240" s="57" t="s">
        <v>216</v>
      </c>
      <c r="B240" s="58" t="s">
        <v>217</v>
      </c>
      <c r="C240" s="59">
        <v>0</v>
      </c>
      <c r="D240" s="59">
        <v>0</v>
      </c>
    </row>
    <row r="241" spans="1:4">
      <c r="A241" s="57" t="s">
        <v>218</v>
      </c>
      <c r="B241" s="60" t="s">
        <v>219</v>
      </c>
      <c r="C241" s="59">
        <v>0</v>
      </c>
      <c r="D241" s="59">
        <v>0</v>
      </c>
    </row>
    <row r="242" spans="1:4" ht="25.5">
      <c r="A242" s="57" t="s">
        <v>220</v>
      </c>
      <c r="B242" s="60" t="s">
        <v>221</v>
      </c>
      <c r="C242" s="59">
        <v>0</v>
      </c>
      <c r="D242" s="59">
        <v>0</v>
      </c>
    </row>
    <row r="243" spans="1:4" ht="25.5">
      <c r="A243" s="57" t="s">
        <v>222</v>
      </c>
      <c r="B243" s="60" t="s">
        <v>223</v>
      </c>
      <c r="C243" s="59">
        <v>0</v>
      </c>
      <c r="D243" s="59">
        <v>0</v>
      </c>
    </row>
    <row r="244" spans="1:4" ht="38.25">
      <c r="A244" s="57" t="s">
        <v>224</v>
      </c>
      <c r="B244" s="60" t="s">
        <v>225</v>
      </c>
      <c r="C244" s="59">
        <v>0</v>
      </c>
      <c r="D244" s="59">
        <v>0</v>
      </c>
    </row>
    <row r="245" spans="1:4" ht="25.5">
      <c r="A245" s="57" t="s">
        <v>226</v>
      </c>
      <c r="B245" s="60" t="s">
        <v>227</v>
      </c>
      <c r="C245" s="59">
        <v>0</v>
      </c>
      <c r="D245" s="59">
        <v>0</v>
      </c>
    </row>
    <row r="246" spans="1:4" ht="25.5">
      <c r="A246" s="57" t="s">
        <v>228</v>
      </c>
      <c r="B246" s="58" t="s">
        <v>229</v>
      </c>
      <c r="C246" s="59">
        <v>4041685.34</v>
      </c>
      <c r="D246" s="59">
        <v>4041685.34</v>
      </c>
    </row>
    <row r="247" spans="1:4">
      <c r="A247" s="57" t="s">
        <v>230</v>
      </c>
      <c r="B247" s="60" t="s">
        <v>71</v>
      </c>
      <c r="C247" s="59">
        <v>289652.40000000002</v>
      </c>
      <c r="D247" s="59">
        <v>289652.40000000002</v>
      </c>
    </row>
    <row r="248" spans="1:4">
      <c r="A248" s="57" t="s">
        <v>231</v>
      </c>
      <c r="B248" s="60" t="s">
        <v>232</v>
      </c>
      <c r="C248" s="59">
        <v>3433293.73</v>
      </c>
      <c r="D248" s="59">
        <v>3433293.73</v>
      </c>
    </row>
    <row r="249" spans="1:4" ht="25.5">
      <c r="A249" s="69" t="s">
        <v>233</v>
      </c>
      <c r="B249" s="49" t="s">
        <v>234</v>
      </c>
      <c r="C249" s="59">
        <v>318739.20999999996</v>
      </c>
      <c r="D249" s="59">
        <v>318739.20999999996</v>
      </c>
    </row>
    <row r="250" spans="1:4">
      <c r="A250" s="57" t="s">
        <v>235</v>
      </c>
      <c r="B250" s="49" t="s">
        <v>103</v>
      </c>
      <c r="C250" s="59">
        <v>0</v>
      </c>
      <c r="D250" s="59">
        <v>0</v>
      </c>
    </row>
    <row r="251" spans="1:4">
      <c r="A251" s="57" t="s">
        <v>236</v>
      </c>
      <c r="B251" s="58" t="s">
        <v>237</v>
      </c>
      <c r="C251" s="59">
        <v>10337874.68</v>
      </c>
      <c r="D251" s="59">
        <v>10337874.68</v>
      </c>
    </row>
    <row r="252" spans="1:4">
      <c r="A252" s="57" t="s">
        <v>238</v>
      </c>
      <c r="B252" s="60" t="s">
        <v>239</v>
      </c>
      <c r="C252" s="59">
        <v>4372981.68</v>
      </c>
      <c r="D252" s="59">
        <v>4372981.68</v>
      </c>
    </row>
    <row r="253" spans="1:4" ht="25.5">
      <c r="A253" s="61" t="s">
        <v>240</v>
      </c>
      <c r="B253" s="62" t="s">
        <v>241</v>
      </c>
      <c r="C253" s="59">
        <v>3135574.68</v>
      </c>
      <c r="D253" s="59">
        <v>3135574.68</v>
      </c>
    </row>
    <row r="254" spans="1:4" ht="25.5">
      <c r="A254" s="61" t="s">
        <v>242</v>
      </c>
      <c r="B254" s="62" t="s">
        <v>109</v>
      </c>
      <c r="C254" s="59">
        <v>1073499</v>
      </c>
      <c r="D254" s="59">
        <v>1073499</v>
      </c>
    </row>
    <row r="255" spans="1:4" ht="25.5">
      <c r="A255" s="61" t="s">
        <v>243</v>
      </c>
      <c r="B255" s="62" t="s">
        <v>111</v>
      </c>
      <c r="C255" s="59">
        <v>163908</v>
      </c>
      <c r="D255" s="59">
        <v>163908</v>
      </c>
    </row>
    <row r="256" spans="1:4">
      <c r="A256" s="57" t="s">
        <v>244</v>
      </c>
      <c r="B256" s="60" t="s">
        <v>245</v>
      </c>
      <c r="C256" s="59">
        <v>1198000</v>
      </c>
      <c r="D256" s="59">
        <v>1198000</v>
      </c>
    </row>
    <row r="257" spans="1:4">
      <c r="A257" s="61" t="s">
        <v>246</v>
      </c>
      <c r="B257" s="60" t="s">
        <v>247</v>
      </c>
      <c r="C257" s="59">
        <v>0</v>
      </c>
      <c r="D257" s="59">
        <v>0</v>
      </c>
    </row>
    <row r="258" spans="1:4">
      <c r="A258" s="61" t="s">
        <v>248</v>
      </c>
      <c r="B258" s="60" t="s">
        <v>249</v>
      </c>
      <c r="C258" s="59">
        <v>0</v>
      </c>
      <c r="D258" s="59">
        <v>0</v>
      </c>
    </row>
    <row r="259" spans="1:4">
      <c r="A259" s="57" t="s">
        <v>250</v>
      </c>
      <c r="B259" s="60" t="s">
        <v>251</v>
      </c>
      <c r="C259" s="59">
        <v>3768888</v>
      </c>
      <c r="D259" s="59">
        <v>3768888</v>
      </c>
    </row>
    <row r="260" spans="1:4" ht="25.5">
      <c r="A260" s="61" t="s">
        <v>252</v>
      </c>
      <c r="B260" s="62" t="s">
        <v>253</v>
      </c>
      <c r="C260" s="59">
        <v>2244716</v>
      </c>
      <c r="D260" s="59">
        <v>2244716</v>
      </c>
    </row>
    <row r="261" spans="1:4">
      <c r="A261" s="61" t="s">
        <v>254</v>
      </c>
      <c r="B261" s="62" t="s">
        <v>255</v>
      </c>
      <c r="C261" s="59">
        <v>1524172</v>
      </c>
      <c r="D261" s="59">
        <v>1524172</v>
      </c>
    </row>
    <row r="262" spans="1:4">
      <c r="A262" s="57" t="s">
        <v>256</v>
      </c>
      <c r="B262" s="71" t="s">
        <v>101</v>
      </c>
      <c r="C262" s="59">
        <v>0</v>
      </c>
      <c r="D262" s="59">
        <v>0</v>
      </c>
    </row>
    <row r="263" spans="1:4" ht="25.5">
      <c r="A263" s="57" t="s">
        <v>257</v>
      </c>
      <c r="B263" s="60" t="s">
        <v>258</v>
      </c>
      <c r="C263" s="59">
        <v>998005</v>
      </c>
      <c r="D263" s="59">
        <v>998005</v>
      </c>
    </row>
    <row r="264" spans="1:4">
      <c r="A264" s="57" t="s">
        <v>259</v>
      </c>
      <c r="B264" s="58" t="s">
        <v>260</v>
      </c>
      <c r="C264" s="59">
        <v>684169</v>
      </c>
      <c r="D264" s="59">
        <v>684169</v>
      </c>
    </row>
    <row r="265" spans="1:4" ht="25.5">
      <c r="A265" s="57" t="s">
        <v>261</v>
      </c>
      <c r="B265" s="60" t="s">
        <v>262</v>
      </c>
      <c r="C265" s="59">
        <v>0</v>
      </c>
      <c r="D265" s="59">
        <v>0</v>
      </c>
    </row>
    <row r="266" spans="1:4" ht="25.5">
      <c r="A266" s="57" t="s">
        <v>263</v>
      </c>
      <c r="B266" s="60" t="s">
        <v>264</v>
      </c>
      <c r="C266" s="59">
        <v>0</v>
      </c>
      <c r="D266" s="59">
        <v>0</v>
      </c>
    </row>
    <row r="267" spans="1:4" ht="25.5">
      <c r="A267" s="69" t="s">
        <v>265</v>
      </c>
      <c r="B267" s="49" t="s">
        <v>266</v>
      </c>
      <c r="C267" s="59">
        <v>684169</v>
      </c>
      <c r="D267" s="59">
        <v>684169</v>
      </c>
    </row>
    <row r="268" spans="1:4" ht="24">
      <c r="A268" s="69" t="s">
        <v>267</v>
      </c>
      <c r="B268" s="72" t="s">
        <v>268</v>
      </c>
      <c r="C268" s="59">
        <v>552241.26</v>
      </c>
      <c r="D268" s="59">
        <v>552241.26</v>
      </c>
    </row>
    <row r="269" spans="1:4">
      <c r="A269" s="69" t="s">
        <v>269</v>
      </c>
      <c r="B269" s="49" t="s">
        <v>270</v>
      </c>
      <c r="C269" s="59">
        <v>0</v>
      </c>
      <c r="D269" s="59">
        <v>0</v>
      </c>
    </row>
    <row r="270" spans="1:4">
      <c r="A270" s="69" t="s">
        <v>271</v>
      </c>
      <c r="B270" s="73" t="s">
        <v>272</v>
      </c>
      <c r="C270" s="59">
        <v>552241.26</v>
      </c>
      <c r="D270" s="59">
        <v>552241.26</v>
      </c>
    </row>
    <row r="271" spans="1:4" ht="38.25">
      <c r="A271" s="69" t="s">
        <v>273</v>
      </c>
      <c r="B271" s="74" t="s">
        <v>274</v>
      </c>
      <c r="C271" s="59">
        <v>0</v>
      </c>
      <c r="D271" s="59">
        <v>0</v>
      </c>
    </row>
    <row r="272" spans="1:4">
      <c r="A272" s="69" t="s">
        <v>275</v>
      </c>
      <c r="B272" s="52" t="s">
        <v>276</v>
      </c>
      <c r="C272" s="59">
        <v>10597772</v>
      </c>
      <c r="D272" s="59">
        <v>10597772</v>
      </c>
    </row>
    <row r="273" spans="1:4">
      <c r="A273" s="57">
        <v>777</v>
      </c>
      <c r="B273" s="58" t="s">
        <v>277</v>
      </c>
      <c r="C273" s="59">
        <v>1811728</v>
      </c>
      <c r="D273" s="59">
        <v>1811728</v>
      </c>
    </row>
    <row r="274" spans="1:4">
      <c r="A274" s="57"/>
      <c r="B274" s="58" t="s">
        <v>278</v>
      </c>
      <c r="C274" s="59">
        <v>94717940.746024609</v>
      </c>
      <c r="D274" s="59">
        <v>94717940.746024609</v>
      </c>
    </row>
    <row r="275" spans="1:4">
      <c r="A275" s="5"/>
      <c r="B275" s="23"/>
      <c r="C275" s="7"/>
      <c r="D275" s="7"/>
    </row>
    <row r="276" spans="1:4">
      <c r="A276" s="5"/>
      <c r="B276" s="23"/>
      <c r="C276" s="7"/>
      <c r="D276" s="7"/>
    </row>
    <row r="277" spans="1:4">
      <c r="A277" s="5"/>
      <c r="B277" s="23"/>
      <c r="C277" s="7"/>
      <c r="D277" s="7"/>
    </row>
    <row r="278" spans="1:4">
      <c r="A278" s="5"/>
      <c r="B278" s="55" t="s">
        <v>126</v>
      </c>
      <c r="C278" s="56" t="s">
        <v>280</v>
      </c>
      <c r="D278" s="56" t="s">
        <v>280</v>
      </c>
    </row>
    <row r="279" spans="1:4">
      <c r="A279" s="57" t="s">
        <v>128</v>
      </c>
      <c r="B279" s="58" t="s">
        <v>129</v>
      </c>
      <c r="C279" s="59">
        <v>152536352.22147885</v>
      </c>
      <c r="D279" s="59">
        <v>152536352.22147885</v>
      </c>
    </row>
    <row r="280" spans="1:4" ht="25.5">
      <c r="A280" s="57" t="s">
        <v>130</v>
      </c>
      <c r="B280" s="60" t="s">
        <v>131</v>
      </c>
      <c r="C280" s="59">
        <v>96767916.585773304</v>
      </c>
      <c r="D280" s="59">
        <v>96767916.585773304</v>
      </c>
    </row>
    <row r="281" spans="1:4">
      <c r="A281" s="57" t="s">
        <v>132</v>
      </c>
      <c r="B281" s="60" t="s">
        <v>133</v>
      </c>
      <c r="C281" s="59">
        <v>0</v>
      </c>
      <c r="D281" s="59">
        <v>0</v>
      </c>
    </row>
    <row r="282" spans="1:4" ht="25.5">
      <c r="A282" s="57" t="s">
        <v>134</v>
      </c>
      <c r="B282" s="60" t="s">
        <v>135</v>
      </c>
      <c r="C282" s="59">
        <v>55768435.635705546</v>
      </c>
      <c r="D282" s="59">
        <v>55768435.635705546</v>
      </c>
    </row>
    <row r="283" spans="1:4">
      <c r="A283" s="61" t="s">
        <v>136</v>
      </c>
      <c r="B283" s="62" t="s">
        <v>137</v>
      </c>
      <c r="C283" s="59">
        <v>14674079.316841334</v>
      </c>
      <c r="D283" s="59">
        <v>14674079.316841334</v>
      </c>
    </row>
    <row r="284" spans="1:4">
      <c r="A284" s="61" t="s">
        <v>138</v>
      </c>
      <c r="B284" s="62" t="s">
        <v>139</v>
      </c>
      <c r="C284" s="59">
        <v>5115999.9615838323</v>
      </c>
      <c r="D284" s="59">
        <v>5115999.9615838323</v>
      </c>
    </row>
    <row r="285" spans="1:4">
      <c r="A285" s="61" t="s">
        <v>140</v>
      </c>
      <c r="B285" s="62" t="s">
        <v>141</v>
      </c>
      <c r="C285" s="59">
        <v>6439485.1134282863</v>
      </c>
      <c r="D285" s="59">
        <v>6439485.1134282863</v>
      </c>
    </row>
    <row r="286" spans="1:4">
      <c r="A286" s="61" t="s">
        <v>142</v>
      </c>
      <c r="B286" s="62" t="s">
        <v>143</v>
      </c>
      <c r="C286" s="59">
        <v>295965.96581799869</v>
      </c>
      <c r="D286" s="59">
        <v>295965.96581799869</v>
      </c>
    </row>
    <row r="287" spans="1:4">
      <c r="A287" s="61" t="s">
        <v>144</v>
      </c>
      <c r="B287" s="62" t="s">
        <v>145</v>
      </c>
      <c r="C287" s="59">
        <v>7324725.4750089012</v>
      </c>
      <c r="D287" s="59">
        <v>7324725.4750089012</v>
      </c>
    </row>
    <row r="288" spans="1:4">
      <c r="A288" s="61" t="s">
        <v>146</v>
      </c>
      <c r="B288" s="62" t="s">
        <v>147</v>
      </c>
      <c r="C288" s="59">
        <v>0</v>
      </c>
      <c r="D288" s="59">
        <v>0</v>
      </c>
    </row>
    <row r="289" spans="1:4">
      <c r="A289" s="61" t="s">
        <v>148</v>
      </c>
      <c r="B289" s="62" t="s">
        <v>149</v>
      </c>
      <c r="C289" s="59">
        <v>0</v>
      </c>
      <c r="D289" s="59">
        <v>0</v>
      </c>
    </row>
    <row r="290" spans="1:4">
      <c r="A290" s="61" t="s">
        <v>150</v>
      </c>
      <c r="B290" s="63" t="s">
        <v>151</v>
      </c>
      <c r="C290" s="59">
        <v>0</v>
      </c>
      <c r="D290" s="59">
        <v>0</v>
      </c>
    </row>
    <row r="291" spans="1:4">
      <c r="A291" s="61" t="s">
        <v>152</v>
      </c>
      <c r="B291" s="62" t="s">
        <v>153</v>
      </c>
      <c r="C291" s="59">
        <v>21918179.803025197</v>
      </c>
      <c r="D291" s="59">
        <v>21918179.803025197</v>
      </c>
    </row>
    <row r="292" spans="1:4" ht="25.5">
      <c r="A292" s="57" t="s">
        <v>154</v>
      </c>
      <c r="B292" s="58" t="s">
        <v>155</v>
      </c>
      <c r="C292" s="59">
        <v>0</v>
      </c>
      <c r="D292" s="59">
        <v>0</v>
      </c>
    </row>
    <row r="293" spans="1:4">
      <c r="A293" s="61" t="s">
        <v>156</v>
      </c>
      <c r="B293" s="60" t="s">
        <v>157</v>
      </c>
      <c r="C293" s="59">
        <v>0</v>
      </c>
      <c r="D293" s="59">
        <v>0</v>
      </c>
    </row>
    <row r="294" spans="1:4" ht="38.25">
      <c r="A294" s="61" t="s">
        <v>158</v>
      </c>
      <c r="B294" s="60" t="s">
        <v>159</v>
      </c>
      <c r="C294" s="59">
        <v>0</v>
      </c>
      <c r="D294" s="59">
        <v>0</v>
      </c>
    </row>
    <row r="295" spans="1:4">
      <c r="A295" s="61" t="s">
        <v>160</v>
      </c>
      <c r="B295" s="60" t="s">
        <v>161</v>
      </c>
      <c r="C295" s="59">
        <v>0</v>
      </c>
      <c r="D295" s="59">
        <v>0</v>
      </c>
    </row>
    <row r="296" spans="1:4">
      <c r="A296" s="61" t="s">
        <v>162</v>
      </c>
      <c r="B296" s="60" t="s">
        <v>163</v>
      </c>
      <c r="C296" s="59">
        <v>0</v>
      </c>
      <c r="D296" s="59">
        <v>0</v>
      </c>
    </row>
    <row r="297" spans="1:4">
      <c r="A297" s="57" t="s">
        <v>164</v>
      </c>
      <c r="B297" s="58" t="s">
        <v>165</v>
      </c>
      <c r="C297" s="59">
        <v>66819395.468650892</v>
      </c>
      <c r="D297" s="59">
        <v>66819395.468650892</v>
      </c>
    </row>
    <row r="298" spans="1:4">
      <c r="A298" s="57" t="s">
        <v>166</v>
      </c>
      <c r="B298" s="60" t="s">
        <v>167</v>
      </c>
      <c r="C298" s="59">
        <v>5342996.8341176342</v>
      </c>
      <c r="D298" s="59">
        <v>5342996.8341176342</v>
      </c>
    </row>
    <row r="299" spans="1:4">
      <c r="A299" s="57" t="s">
        <v>168</v>
      </c>
      <c r="B299" s="60" t="s">
        <v>169</v>
      </c>
      <c r="C299" s="59">
        <v>25553662.469865706</v>
      </c>
      <c r="D299" s="59">
        <v>25553662.469865706</v>
      </c>
    </row>
    <row r="300" spans="1:4">
      <c r="A300" s="57" t="s">
        <v>170</v>
      </c>
      <c r="B300" s="60" t="s">
        <v>171</v>
      </c>
      <c r="C300" s="59">
        <v>0</v>
      </c>
      <c r="D300" s="59">
        <v>0</v>
      </c>
    </row>
    <row r="301" spans="1:4">
      <c r="A301" s="57" t="s">
        <v>172</v>
      </c>
      <c r="B301" s="60" t="s">
        <v>173</v>
      </c>
      <c r="C301" s="59">
        <v>25055725.016526595</v>
      </c>
      <c r="D301" s="59">
        <v>25055725.016526595</v>
      </c>
    </row>
    <row r="302" spans="1:4">
      <c r="A302" s="61" t="s">
        <v>174</v>
      </c>
      <c r="B302" s="62" t="s">
        <v>175</v>
      </c>
      <c r="C302" s="59">
        <v>0</v>
      </c>
      <c r="D302" s="59">
        <v>0</v>
      </c>
    </row>
    <row r="303" spans="1:4">
      <c r="A303" s="61" t="s">
        <v>176</v>
      </c>
      <c r="B303" s="62" t="s">
        <v>177</v>
      </c>
      <c r="C303" s="59">
        <v>0</v>
      </c>
      <c r="D303" s="59">
        <v>0</v>
      </c>
    </row>
    <row r="304" spans="1:4">
      <c r="A304" s="61" t="s">
        <v>178</v>
      </c>
      <c r="B304" s="62" t="s">
        <v>179</v>
      </c>
      <c r="C304" s="59">
        <v>0</v>
      </c>
      <c r="D304" s="59">
        <v>0</v>
      </c>
    </row>
    <row r="305" spans="1:4">
      <c r="A305" s="64" t="s">
        <v>180</v>
      </c>
      <c r="B305" s="65" t="s">
        <v>181</v>
      </c>
      <c r="C305" s="59">
        <v>0</v>
      </c>
      <c r="D305" s="59">
        <v>0</v>
      </c>
    </row>
    <row r="306" spans="1:4" ht="25.5">
      <c r="A306" s="61" t="s">
        <v>182</v>
      </c>
      <c r="B306" s="62" t="s">
        <v>183</v>
      </c>
      <c r="C306" s="59">
        <v>5870292.8653474301</v>
      </c>
      <c r="D306" s="59">
        <v>5870292.8653474301</v>
      </c>
    </row>
    <row r="307" spans="1:4">
      <c r="A307" s="61" t="s">
        <v>184</v>
      </c>
      <c r="B307" s="62" t="s">
        <v>185</v>
      </c>
      <c r="C307" s="59">
        <v>15082988.9877498</v>
      </c>
      <c r="D307" s="59">
        <v>15082988.9877498</v>
      </c>
    </row>
    <row r="308" spans="1:4">
      <c r="A308" s="61" t="s">
        <v>186</v>
      </c>
      <c r="B308" s="66" t="s">
        <v>187</v>
      </c>
      <c r="C308" s="59">
        <v>0</v>
      </c>
      <c r="D308" s="59">
        <v>0</v>
      </c>
    </row>
    <row r="309" spans="1:4">
      <c r="A309" s="61" t="s">
        <v>188</v>
      </c>
      <c r="B309" s="66" t="s">
        <v>189</v>
      </c>
      <c r="C309" s="59">
        <v>0</v>
      </c>
      <c r="D309" s="59">
        <v>0</v>
      </c>
    </row>
    <row r="310" spans="1:4">
      <c r="A310" s="61" t="s">
        <v>190</v>
      </c>
      <c r="B310" s="66" t="s">
        <v>191</v>
      </c>
      <c r="C310" s="59">
        <v>15082988.9877498</v>
      </c>
      <c r="D310" s="59">
        <v>15082988.9877498</v>
      </c>
    </row>
    <row r="311" spans="1:4">
      <c r="A311" s="61" t="s">
        <v>192</v>
      </c>
      <c r="B311" s="62" t="s">
        <v>193</v>
      </c>
      <c r="C311" s="59">
        <v>2418251.2061706474</v>
      </c>
      <c r="D311" s="59">
        <v>2418251.2061706474</v>
      </c>
    </row>
    <row r="312" spans="1:4">
      <c r="A312" s="61" t="s">
        <v>194</v>
      </c>
      <c r="B312" s="62" t="s">
        <v>195</v>
      </c>
      <c r="C312" s="59">
        <v>0</v>
      </c>
      <c r="D312" s="59">
        <v>0</v>
      </c>
    </row>
    <row r="313" spans="1:4">
      <c r="A313" s="61" t="s">
        <v>196</v>
      </c>
      <c r="B313" s="62" t="s">
        <v>197</v>
      </c>
      <c r="C313" s="59">
        <v>1684191.9572587144</v>
      </c>
      <c r="D313" s="59">
        <v>1684191.9572587144</v>
      </c>
    </row>
    <row r="314" spans="1:4">
      <c r="A314" s="57" t="s">
        <v>198</v>
      </c>
      <c r="B314" s="60" t="s">
        <v>199</v>
      </c>
      <c r="C314" s="59">
        <v>6983787.8531727176</v>
      </c>
      <c r="D314" s="59">
        <v>6983787.8531727176</v>
      </c>
    </row>
    <row r="315" spans="1:4">
      <c r="A315" s="57" t="s">
        <v>200</v>
      </c>
      <c r="B315" s="60" t="s">
        <v>201</v>
      </c>
      <c r="C315" s="59">
        <v>1927584.3809293935</v>
      </c>
      <c r="D315" s="59">
        <v>1927584.3809293935</v>
      </c>
    </row>
    <row r="316" spans="1:4">
      <c r="A316" s="57" t="s">
        <v>202</v>
      </c>
      <c r="B316" s="60" t="s">
        <v>203</v>
      </c>
      <c r="C316" s="59">
        <v>1955638.9140388435</v>
      </c>
      <c r="D316" s="59">
        <v>1955638.9140388435</v>
      </c>
    </row>
    <row r="317" spans="1:4">
      <c r="A317" s="61" t="s">
        <v>204</v>
      </c>
      <c r="B317" s="62" t="s">
        <v>205</v>
      </c>
      <c r="C317" s="59">
        <v>0</v>
      </c>
      <c r="D317" s="59">
        <v>0</v>
      </c>
    </row>
    <row r="318" spans="1:4">
      <c r="A318" s="67" t="s">
        <v>206</v>
      </c>
      <c r="B318" s="62" t="s">
        <v>207</v>
      </c>
      <c r="C318" s="59">
        <v>0</v>
      </c>
      <c r="D318" s="59">
        <v>0</v>
      </c>
    </row>
    <row r="319" spans="1:4">
      <c r="A319" s="61" t="s">
        <v>208</v>
      </c>
      <c r="B319" s="66" t="s">
        <v>209</v>
      </c>
      <c r="C319" s="59">
        <v>0</v>
      </c>
      <c r="D319" s="59">
        <v>0</v>
      </c>
    </row>
    <row r="320" spans="1:4">
      <c r="A320" s="61" t="s">
        <v>210</v>
      </c>
      <c r="B320" s="66" t="s">
        <v>211</v>
      </c>
      <c r="C320" s="59">
        <v>0</v>
      </c>
      <c r="D320" s="59">
        <v>0</v>
      </c>
    </row>
    <row r="321" spans="1:4">
      <c r="A321" s="61" t="s">
        <v>212</v>
      </c>
      <c r="B321" s="68" t="s">
        <v>213</v>
      </c>
      <c r="C321" s="59">
        <v>0</v>
      </c>
      <c r="D321" s="59">
        <v>0</v>
      </c>
    </row>
    <row r="322" spans="1:4" ht="25.5">
      <c r="A322" s="61" t="s">
        <v>214</v>
      </c>
      <c r="B322" s="68" t="s">
        <v>215</v>
      </c>
      <c r="C322" s="59">
        <v>1955638.9140388435</v>
      </c>
      <c r="D322" s="59">
        <v>1955638.9140388435</v>
      </c>
    </row>
    <row r="323" spans="1:4" ht="25.5">
      <c r="A323" s="57" t="s">
        <v>216</v>
      </c>
      <c r="B323" s="58" t="s">
        <v>217</v>
      </c>
      <c r="C323" s="59">
        <v>159670292.98010033</v>
      </c>
      <c r="D323" s="59">
        <v>159670292.98010033</v>
      </c>
    </row>
    <row r="324" spans="1:4">
      <c r="A324" s="57" t="s">
        <v>218</v>
      </c>
      <c r="B324" s="60" t="s">
        <v>219</v>
      </c>
      <c r="C324" s="59">
        <v>157523715.78524756</v>
      </c>
      <c r="D324" s="59">
        <v>157523715.78524756</v>
      </c>
    </row>
    <row r="325" spans="1:4" ht="25.5">
      <c r="A325" s="57" t="s">
        <v>220</v>
      </c>
      <c r="B325" s="60" t="s">
        <v>221</v>
      </c>
      <c r="C325" s="59">
        <v>0</v>
      </c>
      <c r="D325" s="59">
        <v>0</v>
      </c>
    </row>
    <row r="326" spans="1:4" ht="25.5">
      <c r="A326" s="57" t="s">
        <v>222</v>
      </c>
      <c r="B326" s="60" t="s">
        <v>223</v>
      </c>
      <c r="C326" s="59">
        <v>0</v>
      </c>
      <c r="D326" s="59">
        <v>0</v>
      </c>
    </row>
    <row r="327" spans="1:4" ht="38.25">
      <c r="A327" s="57" t="s">
        <v>224</v>
      </c>
      <c r="B327" s="60" t="s">
        <v>225</v>
      </c>
      <c r="C327" s="59">
        <v>1461468.6686500104</v>
      </c>
      <c r="D327" s="59">
        <v>1461468.6686500104</v>
      </c>
    </row>
    <row r="328" spans="1:4" ht="25.5">
      <c r="A328" s="57" t="s">
        <v>226</v>
      </c>
      <c r="B328" s="60" t="s">
        <v>227</v>
      </c>
      <c r="C328" s="59">
        <v>685108.52620275901</v>
      </c>
      <c r="D328" s="59">
        <v>685108.52620275901</v>
      </c>
    </row>
    <row r="329" spans="1:4" ht="25.5">
      <c r="A329" s="57" t="s">
        <v>228</v>
      </c>
      <c r="B329" s="58" t="s">
        <v>229</v>
      </c>
      <c r="C329" s="59">
        <v>0</v>
      </c>
      <c r="D329" s="59">
        <v>0</v>
      </c>
    </row>
    <row r="330" spans="1:4">
      <c r="A330" s="57" t="s">
        <v>230</v>
      </c>
      <c r="B330" s="60" t="s">
        <v>71</v>
      </c>
      <c r="C330" s="59">
        <v>0</v>
      </c>
      <c r="D330" s="59">
        <v>0</v>
      </c>
    </row>
    <row r="331" spans="1:4">
      <c r="A331" s="57" t="s">
        <v>231</v>
      </c>
      <c r="B331" s="60" t="s">
        <v>232</v>
      </c>
      <c r="C331" s="59">
        <v>0</v>
      </c>
      <c r="D331" s="59">
        <v>0</v>
      </c>
    </row>
    <row r="332" spans="1:4" ht="25.5">
      <c r="A332" s="69" t="s">
        <v>233</v>
      </c>
      <c r="B332" s="49" t="s">
        <v>234</v>
      </c>
      <c r="C332" s="59">
        <v>0</v>
      </c>
      <c r="D332" s="59">
        <v>0</v>
      </c>
    </row>
    <row r="333" spans="1:4">
      <c r="A333" s="57" t="s">
        <v>235</v>
      </c>
      <c r="B333" s="49" t="s">
        <v>103</v>
      </c>
      <c r="C333" s="59">
        <v>0</v>
      </c>
      <c r="D333" s="59">
        <v>0</v>
      </c>
    </row>
    <row r="334" spans="1:4">
      <c r="A334" s="57" t="s">
        <v>236</v>
      </c>
      <c r="B334" s="58" t="s">
        <v>237</v>
      </c>
      <c r="C334" s="59">
        <v>0</v>
      </c>
      <c r="D334" s="59">
        <v>0</v>
      </c>
    </row>
    <row r="335" spans="1:4">
      <c r="A335" s="57" t="s">
        <v>238</v>
      </c>
      <c r="B335" s="60" t="s">
        <v>239</v>
      </c>
      <c r="C335" s="59">
        <v>0</v>
      </c>
      <c r="D335" s="59">
        <v>0</v>
      </c>
    </row>
    <row r="336" spans="1:4" ht="25.5">
      <c r="A336" s="61" t="s">
        <v>240</v>
      </c>
      <c r="B336" s="62" t="s">
        <v>241</v>
      </c>
      <c r="C336" s="59">
        <v>0</v>
      </c>
      <c r="D336" s="59">
        <v>0</v>
      </c>
    </row>
    <row r="337" spans="1:4" ht="25.5">
      <c r="A337" s="61" t="s">
        <v>242</v>
      </c>
      <c r="B337" s="62" t="s">
        <v>109</v>
      </c>
      <c r="C337" s="59">
        <v>0</v>
      </c>
      <c r="D337" s="59">
        <v>0</v>
      </c>
    </row>
    <row r="338" spans="1:4" ht="25.5">
      <c r="A338" s="61" t="s">
        <v>243</v>
      </c>
      <c r="B338" s="62" t="s">
        <v>111</v>
      </c>
      <c r="C338" s="59">
        <v>0</v>
      </c>
      <c r="D338" s="59">
        <v>0</v>
      </c>
    </row>
    <row r="339" spans="1:4">
      <c r="A339" s="57" t="s">
        <v>244</v>
      </c>
      <c r="B339" s="60" t="s">
        <v>245</v>
      </c>
      <c r="C339" s="59">
        <v>0</v>
      </c>
      <c r="D339" s="59">
        <v>0</v>
      </c>
    </row>
    <row r="340" spans="1:4">
      <c r="A340" s="61" t="s">
        <v>246</v>
      </c>
      <c r="B340" s="60" t="s">
        <v>247</v>
      </c>
      <c r="C340" s="59">
        <v>0</v>
      </c>
      <c r="D340" s="59">
        <v>0</v>
      </c>
    </row>
    <row r="341" spans="1:4">
      <c r="A341" s="61" t="s">
        <v>248</v>
      </c>
      <c r="B341" s="60" t="s">
        <v>249</v>
      </c>
      <c r="C341" s="59">
        <v>0</v>
      </c>
      <c r="D341" s="59">
        <v>0</v>
      </c>
    </row>
    <row r="342" spans="1:4">
      <c r="A342" s="57" t="s">
        <v>250</v>
      </c>
      <c r="B342" s="60" t="s">
        <v>251</v>
      </c>
      <c r="C342" s="59">
        <v>0</v>
      </c>
      <c r="D342" s="59">
        <v>0</v>
      </c>
    </row>
    <row r="343" spans="1:4" ht="25.5">
      <c r="A343" s="61" t="s">
        <v>252</v>
      </c>
      <c r="B343" s="62" t="s">
        <v>253</v>
      </c>
      <c r="C343" s="59">
        <v>0</v>
      </c>
      <c r="D343" s="59">
        <v>0</v>
      </c>
    </row>
    <row r="344" spans="1:4">
      <c r="A344" s="61" t="s">
        <v>254</v>
      </c>
      <c r="B344" s="62" t="s">
        <v>255</v>
      </c>
      <c r="C344" s="59">
        <v>0</v>
      </c>
      <c r="D344" s="59">
        <v>0</v>
      </c>
    </row>
    <row r="345" spans="1:4">
      <c r="A345" s="57" t="s">
        <v>256</v>
      </c>
      <c r="B345" s="71" t="s">
        <v>101</v>
      </c>
      <c r="C345" s="59">
        <v>0</v>
      </c>
      <c r="D345" s="59">
        <v>0</v>
      </c>
    </row>
    <row r="346" spans="1:4" ht="25.5">
      <c r="A346" s="57" t="s">
        <v>257</v>
      </c>
      <c r="B346" s="60" t="s">
        <v>258</v>
      </c>
      <c r="C346" s="59">
        <v>0</v>
      </c>
      <c r="D346" s="59">
        <v>0</v>
      </c>
    </row>
    <row r="347" spans="1:4">
      <c r="A347" s="57" t="s">
        <v>259</v>
      </c>
      <c r="B347" s="58" t="s">
        <v>260</v>
      </c>
      <c r="C347" s="59">
        <v>0</v>
      </c>
      <c r="D347" s="59">
        <v>0</v>
      </c>
    </row>
    <row r="348" spans="1:4" ht="25.5">
      <c r="A348" s="57" t="s">
        <v>261</v>
      </c>
      <c r="B348" s="60" t="s">
        <v>262</v>
      </c>
      <c r="C348" s="59">
        <v>0</v>
      </c>
      <c r="D348" s="59">
        <v>0</v>
      </c>
    </row>
    <row r="349" spans="1:4" ht="25.5">
      <c r="A349" s="57" t="s">
        <v>263</v>
      </c>
      <c r="B349" s="60" t="s">
        <v>264</v>
      </c>
      <c r="C349" s="59">
        <v>0</v>
      </c>
      <c r="D349" s="59">
        <v>0</v>
      </c>
    </row>
    <row r="350" spans="1:4" ht="25.5">
      <c r="A350" s="69" t="s">
        <v>265</v>
      </c>
      <c r="B350" s="49" t="s">
        <v>266</v>
      </c>
      <c r="C350" s="59">
        <v>0</v>
      </c>
      <c r="D350" s="59">
        <v>0</v>
      </c>
    </row>
    <row r="351" spans="1:4" ht="24">
      <c r="A351" s="69" t="s">
        <v>267</v>
      </c>
      <c r="B351" s="72" t="s">
        <v>268</v>
      </c>
      <c r="C351" s="59">
        <v>0</v>
      </c>
      <c r="D351" s="59">
        <v>0</v>
      </c>
    </row>
    <row r="352" spans="1:4">
      <c r="A352" s="69" t="s">
        <v>269</v>
      </c>
      <c r="B352" s="49" t="s">
        <v>270</v>
      </c>
      <c r="C352" s="59">
        <v>0</v>
      </c>
      <c r="D352" s="59">
        <v>0</v>
      </c>
    </row>
    <row r="353" spans="1:4">
      <c r="A353" s="69" t="s">
        <v>271</v>
      </c>
      <c r="B353" s="73" t="s">
        <v>272</v>
      </c>
      <c r="C353" s="59">
        <v>0</v>
      </c>
      <c r="D353" s="59">
        <v>0</v>
      </c>
    </row>
    <row r="354" spans="1:4" ht="38.25">
      <c r="A354" s="69" t="s">
        <v>273</v>
      </c>
      <c r="B354" s="74" t="s">
        <v>274</v>
      </c>
      <c r="C354" s="59">
        <v>0</v>
      </c>
      <c r="D354" s="59">
        <v>0</v>
      </c>
    </row>
    <row r="355" spans="1:4">
      <c r="A355" s="69" t="s">
        <v>275</v>
      </c>
      <c r="B355" s="52" t="s">
        <v>276</v>
      </c>
      <c r="C355" s="59">
        <v>0</v>
      </c>
      <c r="D355" s="59">
        <v>0</v>
      </c>
    </row>
    <row r="356" spans="1:4">
      <c r="A356" s="57">
        <v>777</v>
      </c>
      <c r="B356" s="58" t="s">
        <v>277</v>
      </c>
      <c r="C356" s="59">
        <v>2362300</v>
      </c>
      <c r="D356" s="59">
        <v>2362300</v>
      </c>
    </row>
    <row r="357" spans="1:4">
      <c r="A357" s="57"/>
      <c r="B357" s="58" t="s">
        <v>278</v>
      </c>
      <c r="C357" s="59">
        <v>381388340.67023003</v>
      </c>
      <c r="D357" s="59">
        <v>381388340.67023003</v>
      </c>
    </row>
    <row r="358" spans="1:4">
      <c r="A358" s="5"/>
      <c r="B358" s="23"/>
      <c r="C358" s="7"/>
      <c r="D358" s="7"/>
    </row>
    <row r="359" spans="1:4">
      <c r="A359" s="5"/>
      <c r="B359" s="23"/>
      <c r="C359" s="7"/>
      <c r="D359" s="7"/>
    </row>
    <row r="360" spans="1:4">
      <c r="A360" s="5"/>
      <c r="B360" s="23"/>
      <c r="C360" s="7"/>
      <c r="D360" s="7"/>
    </row>
    <row r="361" spans="1:4">
      <c r="A361" s="5"/>
      <c r="B361" s="55" t="s">
        <v>126</v>
      </c>
      <c r="C361" s="56" t="s">
        <v>281</v>
      </c>
      <c r="D361" s="56" t="s">
        <v>281</v>
      </c>
    </row>
    <row r="362" spans="1:4">
      <c r="A362" s="57" t="s">
        <v>128</v>
      </c>
      <c r="B362" s="58" t="s">
        <v>129</v>
      </c>
      <c r="C362" s="59">
        <v>602967</v>
      </c>
      <c r="D362" s="59">
        <v>602967</v>
      </c>
    </row>
    <row r="363" spans="1:4" ht="25.5">
      <c r="A363" s="57" t="s">
        <v>130</v>
      </c>
      <c r="B363" s="60" t="s">
        <v>131</v>
      </c>
      <c r="C363" s="59">
        <v>0</v>
      </c>
      <c r="D363" s="59">
        <v>0</v>
      </c>
    </row>
    <row r="364" spans="1:4">
      <c r="A364" s="57" t="s">
        <v>132</v>
      </c>
      <c r="B364" s="60" t="s">
        <v>133</v>
      </c>
      <c r="C364" s="59">
        <v>0</v>
      </c>
      <c r="D364" s="59">
        <v>0</v>
      </c>
    </row>
    <row r="365" spans="1:4" ht="25.5">
      <c r="A365" s="57" t="s">
        <v>134</v>
      </c>
      <c r="B365" s="60" t="s">
        <v>135</v>
      </c>
      <c r="C365" s="59">
        <v>602967</v>
      </c>
      <c r="D365" s="59">
        <v>602967</v>
      </c>
    </row>
    <row r="366" spans="1:4">
      <c r="A366" s="61" t="s">
        <v>136</v>
      </c>
      <c r="B366" s="62" t="s">
        <v>137</v>
      </c>
      <c r="C366" s="59">
        <v>0</v>
      </c>
      <c r="D366" s="59">
        <v>0</v>
      </c>
    </row>
    <row r="367" spans="1:4">
      <c r="A367" s="61" t="s">
        <v>138</v>
      </c>
      <c r="B367" s="62" t="s">
        <v>139</v>
      </c>
      <c r="C367" s="59">
        <v>170305</v>
      </c>
      <c r="D367" s="59">
        <v>170305</v>
      </c>
    </row>
    <row r="368" spans="1:4">
      <c r="A368" s="61" t="s">
        <v>140</v>
      </c>
      <c r="B368" s="62" t="s">
        <v>141</v>
      </c>
      <c r="C368" s="59">
        <v>0</v>
      </c>
      <c r="D368" s="59">
        <v>0</v>
      </c>
    </row>
    <row r="369" spans="1:4">
      <c r="A369" s="61" t="s">
        <v>142</v>
      </c>
      <c r="B369" s="62" t="s">
        <v>143</v>
      </c>
      <c r="C369" s="59">
        <v>432662</v>
      </c>
      <c r="D369" s="59">
        <v>432662</v>
      </c>
    </row>
    <row r="370" spans="1:4">
      <c r="A370" s="61" t="s">
        <v>144</v>
      </c>
      <c r="B370" s="62" t="s">
        <v>145</v>
      </c>
      <c r="C370" s="59">
        <v>0</v>
      </c>
      <c r="D370" s="59">
        <v>0</v>
      </c>
    </row>
    <row r="371" spans="1:4">
      <c r="A371" s="61" t="s">
        <v>146</v>
      </c>
      <c r="B371" s="62" t="s">
        <v>147</v>
      </c>
      <c r="C371" s="59">
        <v>0</v>
      </c>
      <c r="D371" s="59">
        <v>0</v>
      </c>
    </row>
    <row r="372" spans="1:4">
      <c r="A372" s="61" t="s">
        <v>148</v>
      </c>
      <c r="B372" s="62" t="s">
        <v>149</v>
      </c>
      <c r="C372" s="59">
        <v>0</v>
      </c>
      <c r="D372" s="59">
        <v>0</v>
      </c>
    </row>
    <row r="373" spans="1:4">
      <c r="A373" s="61" t="s">
        <v>150</v>
      </c>
      <c r="B373" s="63" t="s">
        <v>151</v>
      </c>
      <c r="C373" s="59">
        <v>0</v>
      </c>
      <c r="D373" s="59">
        <v>0</v>
      </c>
    </row>
    <row r="374" spans="1:4">
      <c r="A374" s="61" t="s">
        <v>152</v>
      </c>
      <c r="B374" s="62" t="s">
        <v>153</v>
      </c>
      <c r="C374" s="59">
        <v>0</v>
      </c>
      <c r="D374" s="59">
        <v>0</v>
      </c>
    </row>
    <row r="375" spans="1:4" ht="25.5">
      <c r="A375" s="57" t="s">
        <v>154</v>
      </c>
      <c r="B375" s="58" t="s">
        <v>155</v>
      </c>
      <c r="C375" s="59">
        <v>0</v>
      </c>
      <c r="D375" s="59">
        <v>0</v>
      </c>
    </row>
    <row r="376" spans="1:4">
      <c r="A376" s="61" t="s">
        <v>156</v>
      </c>
      <c r="B376" s="60" t="s">
        <v>157</v>
      </c>
      <c r="C376" s="59">
        <v>0</v>
      </c>
      <c r="D376" s="59">
        <v>0</v>
      </c>
    </row>
    <row r="377" spans="1:4" ht="38.25">
      <c r="A377" s="61" t="s">
        <v>158</v>
      </c>
      <c r="B377" s="60" t="s">
        <v>159</v>
      </c>
      <c r="C377" s="59">
        <v>0</v>
      </c>
      <c r="D377" s="59">
        <v>0</v>
      </c>
    </row>
    <row r="378" spans="1:4">
      <c r="A378" s="61" t="s">
        <v>160</v>
      </c>
      <c r="B378" s="60" t="s">
        <v>161</v>
      </c>
      <c r="C378" s="59">
        <v>0</v>
      </c>
      <c r="D378" s="59">
        <v>0</v>
      </c>
    </row>
    <row r="379" spans="1:4">
      <c r="A379" s="61" t="s">
        <v>162</v>
      </c>
      <c r="B379" s="60" t="s">
        <v>163</v>
      </c>
      <c r="C379" s="59">
        <v>0</v>
      </c>
      <c r="D379" s="59">
        <v>0</v>
      </c>
    </row>
    <row r="380" spans="1:4">
      <c r="A380" s="57" t="s">
        <v>164</v>
      </c>
      <c r="B380" s="58" t="s">
        <v>165</v>
      </c>
      <c r="C380" s="59">
        <v>0</v>
      </c>
      <c r="D380" s="59">
        <v>0</v>
      </c>
    </row>
    <row r="381" spans="1:4">
      <c r="A381" s="57" t="s">
        <v>166</v>
      </c>
      <c r="B381" s="60" t="s">
        <v>167</v>
      </c>
      <c r="C381" s="59">
        <v>0</v>
      </c>
      <c r="D381" s="59">
        <v>0</v>
      </c>
    </row>
    <row r="382" spans="1:4">
      <c r="A382" s="57" t="s">
        <v>168</v>
      </c>
      <c r="B382" s="60" t="s">
        <v>169</v>
      </c>
      <c r="C382" s="59">
        <v>0</v>
      </c>
      <c r="D382" s="59">
        <v>0</v>
      </c>
    </row>
    <row r="383" spans="1:4">
      <c r="A383" s="57" t="s">
        <v>170</v>
      </c>
      <c r="B383" s="60" t="s">
        <v>171</v>
      </c>
      <c r="C383" s="59">
        <v>0</v>
      </c>
      <c r="D383" s="59">
        <v>0</v>
      </c>
    </row>
    <row r="384" spans="1:4">
      <c r="A384" s="57" t="s">
        <v>172</v>
      </c>
      <c r="B384" s="60" t="s">
        <v>173</v>
      </c>
      <c r="C384" s="59">
        <v>0</v>
      </c>
      <c r="D384" s="59">
        <v>0</v>
      </c>
    </row>
    <row r="385" spans="1:4">
      <c r="A385" s="61" t="s">
        <v>174</v>
      </c>
      <c r="B385" s="62" t="s">
        <v>175</v>
      </c>
      <c r="C385" s="59">
        <v>0</v>
      </c>
      <c r="D385" s="59">
        <v>0</v>
      </c>
    </row>
    <row r="386" spans="1:4">
      <c r="A386" s="61" t="s">
        <v>176</v>
      </c>
      <c r="B386" s="62" t="s">
        <v>177</v>
      </c>
      <c r="C386" s="59">
        <v>0</v>
      </c>
      <c r="D386" s="59">
        <v>0</v>
      </c>
    </row>
    <row r="387" spans="1:4">
      <c r="A387" s="61" t="s">
        <v>178</v>
      </c>
      <c r="B387" s="62" t="s">
        <v>179</v>
      </c>
      <c r="C387" s="59">
        <v>0</v>
      </c>
      <c r="D387" s="59">
        <v>0</v>
      </c>
    </row>
    <row r="388" spans="1:4">
      <c r="A388" s="64" t="s">
        <v>180</v>
      </c>
      <c r="B388" s="65" t="s">
        <v>181</v>
      </c>
      <c r="C388" s="59">
        <v>0</v>
      </c>
      <c r="D388" s="59">
        <v>0</v>
      </c>
    </row>
    <row r="389" spans="1:4" ht="25.5">
      <c r="A389" s="61" t="s">
        <v>182</v>
      </c>
      <c r="B389" s="62" t="s">
        <v>183</v>
      </c>
      <c r="C389" s="59">
        <v>0</v>
      </c>
      <c r="D389" s="59">
        <v>0</v>
      </c>
    </row>
    <row r="390" spans="1:4">
      <c r="A390" s="61" t="s">
        <v>184</v>
      </c>
      <c r="B390" s="62" t="s">
        <v>185</v>
      </c>
      <c r="C390" s="59">
        <v>0</v>
      </c>
      <c r="D390" s="59">
        <v>0</v>
      </c>
    </row>
    <row r="391" spans="1:4">
      <c r="A391" s="61" t="s">
        <v>186</v>
      </c>
      <c r="B391" s="66" t="s">
        <v>187</v>
      </c>
      <c r="C391" s="59">
        <v>0</v>
      </c>
      <c r="D391" s="59">
        <v>0</v>
      </c>
    </row>
    <row r="392" spans="1:4">
      <c r="A392" s="61" t="s">
        <v>188</v>
      </c>
      <c r="B392" s="66" t="s">
        <v>189</v>
      </c>
      <c r="C392" s="59">
        <v>0</v>
      </c>
      <c r="D392" s="59">
        <v>0</v>
      </c>
    </row>
    <row r="393" spans="1:4">
      <c r="A393" s="61" t="s">
        <v>190</v>
      </c>
      <c r="B393" s="66" t="s">
        <v>191</v>
      </c>
      <c r="C393" s="59">
        <v>0</v>
      </c>
      <c r="D393" s="59">
        <v>0</v>
      </c>
    </row>
    <row r="394" spans="1:4">
      <c r="A394" s="61" t="s">
        <v>192</v>
      </c>
      <c r="B394" s="62" t="s">
        <v>193</v>
      </c>
      <c r="C394" s="59">
        <v>0</v>
      </c>
      <c r="D394" s="59">
        <v>0</v>
      </c>
    </row>
    <row r="395" spans="1:4">
      <c r="A395" s="61" t="s">
        <v>194</v>
      </c>
      <c r="B395" s="62" t="s">
        <v>195</v>
      </c>
      <c r="C395" s="59">
        <v>0</v>
      </c>
      <c r="D395" s="59">
        <v>0</v>
      </c>
    </row>
    <row r="396" spans="1:4">
      <c r="A396" s="61" t="s">
        <v>196</v>
      </c>
      <c r="B396" s="62" t="s">
        <v>197</v>
      </c>
      <c r="C396" s="59">
        <v>0</v>
      </c>
      <c r="D396" s="59">
        <v>0</v>
      </c>
    </row>
    <row r="397" spans="1:4">
      <c r="A397" s="57" t="s">
        <v>198</v>
      </c>
      <c r="B397" s="60" t="s">
        <v>199</v>
      </c>
      <c r="C397" s="59">
        <v>0</v>
      </c>
      <c r="D397" s="59">
        <v>0</v>
      </c>
    </row>
    <row r="398" spans="1:4">
      <c r="A398" s="57" t="s">
        <v>200</v>
      </c>
      <c r="B398" s="60" t="s">
        <v>201</v>
      </c>
      <c r="C398" s="59">
        <v>0</v>
      </c>
      <c r="D398" s="59">
        <v>0</v>
      </c>
    </row>
    <row r="399" spans="1:4">
      <c r="A399" s="57" t="s">
        <v>202</v>
      </c>
      <c r="B399" s="60" t="s">
        <v>203</v>
      </c>
      <c r="C399" s="59">
        <v>0</v>
      </c>
      <c r="D399" s="59">
        <v>0</v>
      </c>
    </row>
    <row r="400" spans="1:4">
      <c r="A400" s="61" t="s">
        <v>204</v>
      </c>
      <c r="B400" s="62" t="s">
        <v>205</v>
      </c>
      <c r="C400" s="59">
        <v>0</v>
      </c>
      <c r="D400" s="59">
        <v>0</v>
      </c>
    </row>
    <row r="401" spans="1:4">
      <c r="A401" s="67" t="s">
        <v>206</v>
      </c>
      <c r="B401" s="62" t="s">
        <v>207</v>
      </c>
      <c r="C401" s="59">
        <v>0</v>
      </c>
      <c r="D401" s="59">
        <v>0</v>
      </c>
    </row>
    <row r="402" spans="1:4">
      <c r="A402" s="61" t="s">
        <v>208</v>
      </c>
      <c r="B402" s="66" t="s">
        <v>209</v>
      </c>
      <c r="C402" s="59">
        <v>0</v>
      </c>
      <c r="D402" s="59">
        <v>0</v>
      </c>
    </row>
    <row r="403" spans="1:4">
      <c r="A403" s="61" t="s">
        <v>210</v>
      </c>
      <c r="B403" s="66" t="s">
        <v>211</v>
      </c>
      <c r="C403" s="59">
        <v>0</v>
      </c>
      <c r="D403" s="59">
        <v>0</v>
      </c>
    </row>
    <row r="404" spans="1:4">
      <c r="A404" s="61" t="s">
        <v>212</v>
      </c>
      <c r="B404" s="68" t="s">
        <v>213</v>
      </c>
      <c r="C404" s="59">
        <v>0</v>
      </c>
      <c r="D404" s="59">
        <v>0</v>
      </c>
    </row>
    <row r="405" spans="1:4" ht="25.5">
      <c r="A405" s="61" t="s">
        <v>214</v>
      </c>
      <c r="B405" s="68" t="s">
        <v>215</v>
      </c>
      <c r="C405" s="59">
        <v>0</v>
      </c>
      <c r="D405" s="59">
        <v>0</v>
      </c>
    </row>
    <row r="406" spans="1:4" ht="25.5">
      <c r="A406" s="57" t="s">
        <v>216</v>
      </c>
      <c r="B406" s="58" t="s">
        <v>217</v>
      </c>
      <c r="C406" s="59">
        <v>0</v>
      </c>
      <c r="D406" s="59">
        <v>0</v>
      </c>
    </row>
    <row r="407" spans="1:4">
      <c r="A407" s="57" t="s">
        <v>218</v>
      </c>
      <c r="B407" s="60" t="s">
        <v>219</v>
      </c>
      <c r="C407" s="59">
        <v>0</v>
      </c>
      <c r="D407" s="59">
        <v>0</v>
      </c>
    </row>
    <row r="408" spans="1:4" ht="25.5">
      <c r="A408" s="57" t="s">
        <v>220</v>
      </c>
      <c r="B408" s="60" t="s">
        <v>221</v>
      </c>
      <c r="C408" s="59">
        <v>0</v>
      </c>
      <c r="D408" s="59">
        <v>0</v>
      </c>
    </row>
    <row r="409" spans="1:4" ht="25.5">
      <c r="A409" s="57" t="s">
        <v>222</v>
      </c>
      <c r="B409" s="60" t="s">
        <v>223</v>
      </c>
      <c r="C409" s="59">
        <v>0</v>
      </c>
      <c r="D409" s="59">
        <v>0</v>
      </c>
    </row>
    <row r="410" spans="1:4" ht="38.25">
      <c r="A410" s="57" t="s">
        <v>224</v>
      </c>
      <c r="B410" s="60" t="s">
        <v>225</v>
      </c>
      <c r="C410" s="59">
        <v>0</v>
      </c>
      <c r="D410" s="59">
        <v>0</v>
      </c>
    </row>
    <row r="411" spans="1:4" ht="25.5">
      <c r="A411" s="57" t="s">
        <v>226</v>
      </c>
      <c r="B411" s="60" t="s">
        <v>227</v>
      </c>
      <c r="C411" s="59">
        <v>0</v>
      </c>
      <c r="D411" s="59">
        <v>0</v>
      </c>
    </row>
    <row r="412" spans="1:4" ht="25.5">
      <c r="A412" s="57" t="s">
        <v>228</v>
      </c>
      <c r="B412" s="58" t="s">
        <v>229</v>
      </c>
      <c r="C412" s="59">
        <v>983892.65</v>
      </c>
      <c r="D412" s="59">
        <v>983892.65</v>
      </c>
    </row>
    <row r="413" spans="1:4">
      <c r="A413" s="57" t="s">
        <v>230</v>
      </c>
      <c r="B413" s="60" t="s">
        <v>71</v>
      </c>
      <c r="C413" s="59">
        <v>0</v>
      </c>
      <c r="D413" s="59">
        <v>0</v>
      </c>
    </row>
    <row r="414" spans="1:4">
      <c r="A414" s="57" t="s">
        <v>231</v>
      </c>
      <c r="B414" s="60" t="s">
        <v>232</v>
      </c>
      <c r="C414" s="59">
        <v>0</v>
      </c>
      <c r="D414" s="59">
        <v>0</v>
      </c>
    </row>
    <row r="415" spans="1:4" ht="25.5">
      <c r="A415" s="69" t="s">
        <v>233</v>
      </c>
      <c r="B415" s="49" t="s">
        <v>234</v>
      </c>
      <c r="C415" s="59">
        <v>983892.65</v>
      </c>
      <c r="D415" s="59">
        <v>983892.65</v>
      </c>
    </row>
    <row r="416" spans="1:4">
      <c r="A416" s="57" t="s">
        <v>235</v>
      </c>
      <c r="B416" s="49" t="s">
        <v>103</v>
      </c>
      <c r="C416" s="59">
        <v>0</v>
      </c>
      <c r="D416" s="59">
        <v>0</v>
      </c>
    </row>
    <row r="417" spans="1:4">
      <c r="A417" s="57" t="s">
        <v>236</v>
      </c>
      <c r="B417" s="58" t="s">
        <v>237</v>
      </c>
      <c r="C417" s="59">
        <v>60730</v>
      </c>
      <c r="D417" s="59">
        <v>60730</v>
      </c>
    </row>
    <row r="418" spans="1:4">
      <c r="A418" s="57" t="s">
        <v>238</v>
      </c>
      <c r="B418" s="60" t="s">
        <v>239</v>
      </c>
      <c r="C418" s="59">
        <v>0</v>
      </c>
      <c r="D418" s="59">
        <v>0</v>
      </c>
    </row>
    <row r="419" spans="1:4" ht="25.5">
      <c r="A419" s="61" t="s">
        <v>240</v>
      </c>
      <c r="B419" s="62" t="s">
        <v>241</v>
      </c>
      <c r="C419" s="59">
        <v>0</v>
      </c>
      <c r="D419" s="59">
        <v>0</v>
      </c>
    </row>
    <row r="420" spans="1:4" ht="25.5">
      <c r="A420" s="61" t="s">
        <v>242</v>
      </c>
      <c r="B420" s="62" t="s">
        <v>109</v>
      </c>
      <c r="C420" s="59">
        <v>0</v>
      </c>
      <c r="D420" s="59">
        <v>0</v>
      </c>
    </row>
    <row r="421" spans="1:4" ht="25.5">
      <c r="A421" s="61" t="s">
        <v>243</v>
      </c>
      <c r="B421" s="62" t="s">
        <v>111</v>
      </c>
      <c r="C421" s="59">
        <v>0</v>
      </c>
      <c r="D421" s="59">
        <v>0</v>
      </c>
    </row>
    <row r="422" spans="1:4">
      <c r="A422" s="57" t="s">
        <v>244</v>
      </c>
      <c r="B422" s="60" t="s">
        <v>245</v>
      </c>
      <c r="C422" s="59">
        <v>0</v>
      </c>
      <c r="D422" s="59">
        <v>0</v>
      </c>
    </row>
    <row r="423" spans="1:4">
      <c r="A423" s="61" t="s">
        <v>246</v>
      </c>
      <c r="B423" s="60" t="s">
        <v>247</v>
      </c>
      <c r="C423" s="59">
        <v>0</v>
      </c>
      <c r="D423" s="59">
        <v>0</v>
      </c>
    </row>
    <row r="424" spans="1:4">
      <c r="A424" s="61" t="s">
        <v>248</v>
      </c>
      <c r="B424" s="60" t="s">
        <v>249</v>
      </c>
      <c r="C424" s="59">
        <v>0</v>
      </c>
      <c r="D424" s="59">
        <v>0</v>
      </c>
    </row>
    <row r="425" spans="1:4">
      <c r="A425" s="57" t="s">
        <v>250</v>
      </c>
      <c r="B425" s="60" t="s">
        <v>251</v>
      </c>
      <c r="C425" s="59">
        <v>0</v>
      </c>
      <c r="D425" s="59">
        <v>0</v>
      </c>
    </row>
    <row r="426" spans="1:4" ht="25.5">
      <c r="A426" s="61" t="s">
        <v>252</v>
      </c>
      <c r="B426" s="62" t="s">
        <v>253</v>
      </c>
      <c r="C426" s="59">
        <v>0</v>
      </c>
      <c r="D426" s="59">
        <v>0</v>
      </c>
    </row>
    <row r="427" spans="1:4">
      <c r="A427" s="61" t="s">
        <v>254</v>
      </c>
      <c r="B427" s="62" t="s">
        <v>255</v>
      </c>
      <c r="C427" s="59">
        <v>0</v>
      </c>
      <c r="D427" s="59">
        <v>0</v>
      </c>
    </row>
    <row r="428" spans="1:4">
      <c r="A428" s="57" t="s">
        <v>256</v>
      </c>
      <c r="B428" s="71" t="s">
        <v>101</v>
      </c>
      <c r="C428" s="59">
        <v>0</v>
      </c>
      <c r="D428" s="59">
        <v>0</v>
      </c>
    </row>
    <row r="429" spans="1:4" ht="25.5">
      <c r="A429" s="57" t="s">
        <v>257</v>
      </c>
      <c r="B429" s="60" t="s">
        <v>258</v>
      </c>
      <c r="C429" s="59">
        <v>60730</v>
      </c>
      <c r="D429" s="59">
        <v>60730</v>
      </c>
    </row>
    <row r="430" spans="1:4">
      <c r="A430" s="57" t="s">
        <v>259</v>
      </c>
      <c r="B430" s="58" t="s">
        <v>260</v>
      </c>
      <c r="C430" s="59">
        <v>0</v>
      </c>
      <c r="D430" s="59">
        <v>0</v>
      </c>
    </row>
    <row r="431" spans="1:4" ht="25.5">
      <c r="A431" s="57" t="s">
        <v>261</v>
      </c>
      <c r="B431" s="60" t="s">
        <v>262</v>
      </c>
      <c r="C431" s="59">
        <v>0</v>
      </c>
      <c r="D431" s="59">
        <v>0</v>
      </c>
    </row>
    <row r="432" spans="1:4" ht="25.5">
      <c r="A432" s="57" t="s">
        <v>263</v>
      </c>
      <c r="B432" s="60" t="s">
        <v>264</v>
      </c>
      <c r="C432" s="59">
        <v>0</v>
      </c>
      <c r="D432" s="59">
        <v>0</v>
      </c>
    </row>
    <row r="433" spans="1:4" ht="25.5">
      <c r="A433" s="69" t="s">
        <v>265</v>
      </c>
      <c r="B433" s="49" t="s">
        <v>266</v>
      </c>
      <c r="C433" s="59">
        <v>0</v>
      </c>
      <c r="D433" s="59">
        <v>0</v>
      </c>
    </row>
    <row r="434" spans="1:4" ht="24">
      <c r="A434" s="69" t="s">
        <v>267</v>
      </c>
      <c r="B434" s="72" t="s">
        <v>268</v>
      </c>
      <c r="C434" s="59">
        <v>0</v>
      </c>
      <c r="D434" s="59">
        <v>0</v>
      </c>
    </row>
    <row r="435" spans="1:4">
      <c r="A435" s="69" t="s">
        <v>269</v>
      </c>
      <c r="B435" s="49" t="s">
        <v>270</v>
      </c>
      <c r="C435" s="59">
        <v>0</v>
      </c>
      <c r="D435" s="59">
        <v>0</v>
      </c>
    </row>
    <row r="436" spans="1:4">
      <c r="A436" s="69" t="s">
        <v>271</v>
      </c>
      <c r="B436" s="73" t="s">
        <v>272</v>
      </c>
      <c r="C436" s="59">
        <v>0</v>
      </c>
      <c r="D436" s="59">
        <v>0</v>
      </c>
    </row>
    <row r="437" spans="1:4" ht="38.25">
      <c r="A437" s="69" t="s">
        <v>273</v>
      </c>
      <c r="B437" s="74" t="s">
        <v>274</v>
      </c>
      <c r="C437" s="59">
        <v>0</v>
      </c>
      <c r="D437" s="59">
        <v>0</v>
      </c>
    </row>
    <row r="438" spans="1:4">
      <c r="A438" s="69" t="s">
        <v>275</v>
      </c>
      <c r="B438" s="52" t="s">
        <v>276</v>
      </c>
      <c r="C438" s="59">
        <v>44700896.350000001</v>
      </c>
      <c r="D438" s="59">
        <v>44700896.350000001</v>
      </c>
    </row>
    <row r="439" spans="1:4">
      <c r="A439" s="57">
        <v>777</v>
      </c>
      <c r="B439" s="58" t="s">
        <v>277</v>
      </c>
      <c r="C439" s="59">
        <v>0</v>
      </c>
      <c r="D439" s="59">
        <v>0</v>
      </c>
    </row>
    <row r="440" spans="1:4">
      <c r="A440" s="57"/>
      <c r="B440" s="58" t="s">
        <v>278</v>
      </c>
      <c r="C440" s="59">
        <v>46348486</v>
      </c>
      <c r="D440" s="59">
        <v>46348486</v>
      </c>
    </row>
    <row r="441" spans="1:4">
      <c r="A441" s="5"/>
      <c r="B441" s="23"/>
      <c r="C441" s="7"/>
      <c r="D441" s="7"/>
    </row>
    <row r="442" spans="1:4">
      <c r="A442" s="5"/>
      <c r="B442" s="23"/>
      <c r="C442" s="7"/>
      <c r="D442" s="7"/>
    </row>
    <row r="443" spans="1:4">
      <c r="A443" s="5"/>
      <c r="B443" s="55" t="s">
        <v>282</v>
      </c>
      <c r="C443" s="56" t="s">
        <v>127</v>
      </c>
      <c r="D443" s="56" t="s">
        <v>127</v>
      </c>
    </row>
    <row r="444" spans="1:4">
      <c r="A444" s="57" t="s">
        <v>283</v>
      </c>
      <c r="B444" s="75" t="s">
        <v>284</v>
      </c>
      <c r="C444" s="7">
        <v>239461997.59007463</v>
      </c>
      <c r="D444" s="7">
        <v>239461997.59007463</v>
      </c>
    </row>
    <row r="445" spans="1:4">
      <c r="A445" s="57" t="s">
        <v>285</v>
      </c>
      <c r="B445" s="60" t="s">
        <v>286</v>
      </c>
      <c r="C445" s="7">
        <v>139248614.13233194</v>
      </c>
      <c r="D445" s="7">
        <v>139248614.13233194</v>
      </c>
    </row>
    <row r="446" spans="1:4">
      <c r="A446" s="61" t="s">
        <v>287</v>
      </c>
      <c r="B446" s="62" t="s">
        <v>288</v>
      </c>
      <c r="C446" s="7">
        <v>50562385.170850575</v>
      </c>
      <c r="D446" s="7">
        <v>50562385.170850575</v>
      </c>
    </row>
    <row r="447" spans="1:4">
      <c r="A447" s="61" t="s">
        <v>289</v>
      </c>
      <c r="B447" s="76" t="s">
        <v>290</v>
      </c>
      <c r="C447" s="7">
        <v>3098542.1136269998</v>
      </c>
      <c r="D447" s="7">
        <v>3098542.1136269998</v>
      </c>
    </row>
    <row r="448" spans="1:4">
      <c r="A448" s="77" t="s">
        <v>291</v>
      </c>
      <c r="B448" s="78" t="s">
        <v>292</v>
      </c>
      <c r="C448" s="7">
        <v>827119.29108799994</v>
      </c>
      <c r="D448" s="7">
        <v>827119.29108799994</v>
      </c>
    </row>
    <row r="449" spans="1:4">
      <c r="A449" s="77" t="s">
        <v>293</v>
      </c>
      <c r="B449" s="78" t="s">
        <v>294</v>
      </c>
      <c r="C449" s="7">
        <v>261695.347939</v>
      </c>
      <c r="D449" s="7">
        <v>261695.347939</v>
      </c>
    </row>
    <row r="450" spans="1:4">
      <c r="A450" s="77" t="s">
        <v>295</v>
      </c>
      <c r="B450" s="78" t="s">
        <v>296</v>
      </c>
      <c r="C450" s="7">
        <v>48949.411076100005</v>
      </c>
      <c r="D450" s="7">
        <v>48949.411076100005</v>
      </c>
    </row>
    <row r="451" spans="1:4">
      <c r="A451" s="77" t="s">
        <v>297</v>
      </c>
      <c r="B451" s="78" t="s">
        <v>298</v>
      </c>
      <c r="C451" s="7">
        <v>724024.27887450019</v>
      </c>
      <c r="D451" s="7">
        <v>724024.27887450019</v>
      </c>
    </row>
    <row r="452" spans="1:4">
      <c r="A452" s="77" t="s">
        <v>299</v>
      </c>
      <c r="B452" s="78" t="s">
        <v>300</v>
      </c>
      <c r="C452" s="7">
        <v>1211344.4349105</v>
      </c>
      <c r="D452" s="7">
        <v>1211344.4349105</v>
      </c>
    </row>
    <row r="453" spans="1:4">
      <c r="A453" s="77" t="s">
        <v>301</v>
      </c>
      <c r="B453" s="78" t="s">
        <v>302</v>
      </c>
      <c r="C453" s="7">
        <v>973648.53585100011</v>
      </c>
      <c r="D453" s="7">
        <v>973648.53585100011</v>
      </c>
    </row>
    <row r="454" spans="1:4">
      <c r="A454" s="77" t="s">
        <v>303</v>
      </c>
      <c r="B454" s="78" t="s">
        <v>304</v>
      </c>
      <c r="C454" s="7">
        <v>133060.4274165</v>
      </c>
      <c r="D454" s="7">
        <v>133060.4274165</v>
      </c>
    </row>
    <row r="455" spans="1:4">
      <c r="A455" s="77" t="s">
        <v>305</v>
      </c>
      <c r="B455" s="78" t="s">
        <v>306</v>
      </c>
      <c r="C455" s="7">
        <v>43284001.330067977</v>
      </c>
      <c r="D455" s="7">
        <v>43284001.330067977</v>
      </c>
    </row>
    <row r="456" spans="1:4">
      <c r="A456" s="61" t="s">
        <v>307</v>
      </c>
      <c r="B456" s="62" t="s">
        <v>308</v>
      </c>
      <c r="C456" s="7">
        <v>26066441.569977112</v>
      </c>
      <c r="D456" s="7">
        <v>26066441.569977112</v>
      </c>
    </row>
    <row r="457" spans="1:4">
      <c r="A457" s="77" t="s">
        <v>309</v>
      </c>
      <c r="B457" s="78" t="s">
        <v>310</v>
      </c>
      <c r="C457" s="7">
        <v>2222076.6368684997</v>
      </c>
      <c r="D457" s="7">
        <v>2222076.6368684997</v>
      </c>
    </row>
    <row r="458" spans="1:4">
      <c r="A458" s="77" t="s">
        <v>311</v>
      </c>
      <c r="B458" s="78" t="s">
        <v>312</v>
      </c>
      <c r="C458" s="7">
        <v>78154.81018</v>
      </c>
      <c r="D458" s="7">
        <v>78154.81018</v>
      </c>
    </row>
    <row r="459" spans="1:4">
      <c r="A459" s="77" t="s">
        <v>313</v>
      </c>
      <c r="B459" s="78" t="s">
        <v>314</v>
      </c>
      <c r="C459" s="7">
        <v>38078.023620000007</v>
      </c>
      <c r="D459" s="7">
        <v>38078.023620000007</v>
      </c>
    </row>
    <row r="460" spans="1:4">
      <c r="A460" s="77" t="s">
        <v>315</v>
      </c>
      <c r="B460" s="78" t="s">
        <v>316</v>
      </c>
      <c r="C460" s="7">
        <v>132506.14059550001</v>
      </c>
      <c r="D460" s="7">
        <v>132506.14059550001</v>
      </c>
    </row>
    <row r="461" spans="1:4">
      <c r="A461" s="77" t="s">
        <v>317</v>
      </c>
      <c r="B461" s="78" t="s">
        <v>318</v>
      </c>
      <c r="C461" s="7">
        <v>274137.37371099996</v>
      </c>
      <c r="D461" s="7">
        <v>274137.37371099996</v>
      </c>
    </row>
    <row r="462" spans="1:4">
      <c r="A462" s="77" t="s">
        <v>319</v>
      </c>
      <c r="B462" s="78" t="s">
        <v>320</v>
      </c>
      <c r="C462" s="7">
        <v>403424.432225</v>
      </c>
      <c r="D462" s="7">
        <v>403424.432225</v>
      </c>
    </row>
    <row r="463" spans="1:4">
      <c r="A463" s="77" t="s">
        <v>321</v>
      </c>
      <c r="B463" s="78" t="s">
        <v>322</v>
      </c>
      <c r="C463" s="7">
        <v>21317.072402999998</v>
      </c>
      <c r="D463" s="7">
        <v>21317.072402999998</v>
      </c>
    </row>
    <row r="464" spans="1:4">
      <c r="A464" s="77" t="s">
        <v>323</v>
      </c>
      <c r="B464" s="78" t="s">
        <v>324</v>
      </c>
      <c r="C464" s="7">
        <v>0</v>
      </c>
      <c r="D464" s="7">
        <v>0</v>
      </c>
    </row>
    <row r="465" spans="1:4">
      <c r="A465" s="77" t="s">
        <v>325</v>
      </c>
      <c r="B465" s="78" t="s">
        <v>326</v>
      </c>
      <c r="C465" s="7">
        <v>22896747.08037411</v>
      </c>
      <c r="D465" s="7">
        <v>22896747.08037411</v>
      </c>
    </row>
    <row r="466" spans="1:4">
      <c r="A466" s="61" t="s">
        <v>327</v>
      </c>
      <c r="B466" s="62" t="s">
        <v>328</v>
      </c>
      <c r="C466" s="7">
        <v>18479753.497686129</v>
      </c>
      <c r="D466" s="7">
        <v>18479753.497686129</v>
      </c>
    </row>
    <row r="467" spans="1:4">
      <c r="A467" s="61" t="s">
        <v>329</v>
      </c>
      <c r="B467" s="76" t="s">
        <v>330</v>
      </c>
      <c r="C467" s="7">
        <v>12287410.802474447</v>
      </c>
      <c r="D467" s="7">
        <v>12287410.802474447</v>
      </c>
    </row>
    <row r="468" spans="1:4">
      <c r="A468" s="61" t="s">
        <v>331</v>
      </c>
      <c r="B468" s="76" t="s">
        <v>332</v>
      </c>
      <c r="C468" s="7">
        <v>6192342.6952116825</v>
      </c>
      <c r="D468" s="7">
        <v>6192342.6952116825</v>
      </c>
    </row>
    <row r="469" spans="1:4">
      <c r="A469" s="61" t="s">
        <v>333</v>
      </c>
      <c r="B469" s="62" t="s">
        <v>334</v>
      </c>
      <c r="C469" s="7">
        <v>9892352.4506657869</v>
      </c>
      <c r="D469" s="7">
        <v>9892352.4506657869</v>
      </c>
    </row>
    <row r="470" spans="1:4">
      <c r="A470" s="61" t="s">
        <v>335</v>
      </c>
      <c r="B470" s="62" t="s">
        <v>336</v>
      </c>
      <c r="C470" s="7">
        <v>2746062.5358179989</v>
      </c>
      <c r="D470" s="7">
        <v>2746062.5358179989</v>
      </c>
    </row>
    <row r="471" spans="1:4">
      <c r="A471" s="61" t="s">
        <v>337</v>
      </c>
      <c r="B471" s="62" t="s">
        <v>338</v>
      </c>
      <c r="C471" s="7">
        <v>10082607.119296901</v>
      </c>
      <c r="D471" s="7">
        <v>10082607.119296901</v>
      </c>
    </row>
    <row r="472" spans="1:4">
      <c r="A472" s="61" t="s">
        <v>339</v>
      </c>
      <c r="B472" s="79" t="s">
        <v>340</v>
      </c>
      <c r="C472" s="7">
        <v>239717.6</v>
      </c>
      <c r="D472" s="7">
        <v>239717.6</v>
      </c>
    </row>
    <row r="473" spans="1:4">
      <c r="A473" s="61" t="s">
        <v>341</v>
      </c>
      <c r="B473" s="79" t="s">
        <v>342</v>
      </c>
      <c r="C473" s="7">
        <v>0</v>
      </c>
      <c r="D473" s="7">
        <v>0</v>
      </c>
    </row>
    <row r="474" spans="1:4">
      <c r="A474" s="77" t="s">
        <v>343</v>
      </c>
      <c r="B474" s="80" t="s">
        <v>344</v>
      </c>
      <c r="C474" s="7">
        <v>9842889.5192969013</v>
      </c>
      <c r="D474" s="7">
        <v>9842889.5192969013</v>
      </c>
    </row>
    <row r="475" spans="1:4">
      <c r="A475" s="61" t="s">
        <v>345</v>
      </c>
      <c r="B475" s="62" t="s">
        <v>346</v>
      </c>
      <c r="C475" s="7">
        <v>2813536.1837999998</v>
      </c>
      <c r="D475" s="7">
        <v>2813536.1837999998</v>
      </c>
    </row>
    <row r="476" spans="1:4">
      <c r="A476" s="61" t="s">
        <v>347</v>
      </c>
      <c r="B476" s="62" t="s">
        <v>348</v>
      </c>
      <c r="C476" s="7">
        <v>5100618.738695601</v>
      </c>
      <c r="D476" s="7">
        <v>5100618.738695601</v>
      </c>
    </row>
    <row r="477" spans="1:4">
      <c r="A477" s="61" t="s">
        <v>349</v>
      </c>
      <c r="B477" s="62" t="s">
        <v>103</v>
      </c>
      <c r="C477" s="7">
        <v>13504856.865541857</v>
      </c>
      <c r="D477" s="7">
        <v>13504856.865541857</v>
      </c>
    </row>
    <row r="478" spans="1:4">
      <c r="A478" s="57" t="s">
        <v>350</v>
      </c>
      <c r="B478" s="60" t="s">
        <v>351</v>
      </c>
      <c r="C478" s="7">
        <v>1224385.21</v>
      </c>
      <c r="D478" s="7">
        <v>1224385.21</v>
      </c>
    </row>
    <row r="479" spans="1:4">
      <c r="A479" s="61" t="s">
        <v>352</v>
      </c>
      <c r="B479" s="62" t="s">
        <v>353</v>
      </c>
      <c r="C479" s="7">
        <v>1224385.21</v>
      </c>
      <c r="D479" s="7">
        <v>1224385.21</v>
      </c>
    </row>
    <row r="480" spans="1:4">
      <c r="A480" s="57" t="s">
        <v>354</v>
      </c>
      <c r="B480" s="60" t="s">
        <v>355</v>
      </c>
      <c r="C480" s="7">
        <v>97061413.866813302</v>
      </c>
      <c r="D480" s="7">
        <v>97061413.866813302</v>
      </c>
    </row>
    <row r="481" spans="1:4">
      <c r="A481" s="61" t="s">
        <v>356</v>
      </c>
      <c r="B481" s="68" t="s">
        <v>357</v>
      </c>
      <c r="C481" s="7">
        <v>45703635.820530042</v>
      </c>
      <c r="D481" s="7">
        <v>45703635.820530042</v>
      </c>
    </row>
    <row r="482" spans="1:4">
      <c r="A482" s="61" t="s">
        <v>358</v>
      </c>
      <c r="B482" s="68" t="s">
        <v>359</v>
      </c>
      <c r="C482" s="7">
        <v>23272998.253088821</v>
      </c>
      <c r="D482" s="7">
        <v>23272998.253088821</v>
      </c>
    </row>
    <row r="483" spans="1:4">
      <c r="A483" s="61" t="s">
        <v>360</v>
      </c>
      <c r="B483" s="81" t="s">
        <v>361</v>
      </c>
      <c r="C483" s="7">
        <v>16829986.603190396</v>
      </c>
      <c r="D483" s="7">
        <v>16829986.603190396</v>
      </c>
    </row>
    <row r="484" spans="1:4">
      <c r="A484" s="61" t="s">
        <v>362</v>
      </c>
      <c r="B484" s="66" t="s">
        <v>363</v>
      </c>
      <c r="C484" s="7">
        <v>517525.28999999992</v>
      </c>
      <c r="D484" s="7">
        <v>517525.28999999992</v>
      </c>
    </row>
    <row r="485" spans="1:4">
      <c r="A485" s="61" t="s">
        <v>364</v>
      </c>
      <c r="B485" s="66" t="s">
        <v>336</v>
      </c>
      <c r="C485" s="7">
        <v>882401.71000000008</v>
      </c>
      <c r="D485" s="7">
        <v>882401.71000000008</v>
      </c>
    </row>
    <row r="486" spans="1:4">
      <c r="A486" s="61" t="s">
        <v>365</v>
      </c>
      <c r="B486" s="66" t="s">
        <v>366</v>
      </c>
      <c r="C486" s="7">
        <v>843566.29999999993</v>
      </c>
      <c r="D486" s="7">
        <v>843566.29999999993</v>
      </c>
    </row>
    <row r="487" spans="1:4">
      <c r="A487" s="61" t="s">
        <v>367</v>
      </c>
      <c r="B487" s="66" t="s">
        <v>334</v>
      </c>
      <c r="C487" s="7">
        <v>267541.97000000026</v>
      </c>
      <c r="D487" s="7">
        <v>267541.97000000026</v>
      </c>
    </row>
    <row r="488" spans="1:4">
      <c r="A488" s="61" t="s">
        <v>368</v>
      </c>
      <c r="B488" s="66" t="s">
        <v>369</v>
      </c>
      <c r="C488" s="7">
        <v>14318951.333190395</v>
      </c>
      <c r="D488" s="7">
        <v>14318951.333190395</v>
      </c>
    </row>
    <row r="489" spans="1:4">
      <c r="A489" s="61" t="s">
        <v>370</v>
      </c>
      <c r="B489" s="68" t="s">
        <v>371</v>
      </c>
      <c r="C489" s="7">
        <v>11254793.19000404</v>
      </c>
      <c r="D489" s="7">
        <v>11254793.19000404</v>
      </c>
    </row>
    <row r="490" spans="1:4">
      <c r="A490" s="57" t="s">
        <v>372</v>
      </c>
      <c r="B490" s="60" t="s">
        <v>373</v>
      </c>
      <c r="C490" s="7">
        <v>1927584.3809293935</v>
      </c>
      <c r="D490" s="7">
        <v>1927584.3809293935</v>
      </c>
    </row>
    <row r="491" spans="1:4">
      <c r="A491" s="57" t="s">
        <v>374</v>
      </c>
      <c r="B491" s="82" t="s">
        <v>375</v>
      </c>
      <c r="C491" s="7">
        <v>1402600</v>
      </c>
      <c r="D491" s="7">
        <v>1402600</v>
      </c>
    </row>
    <row r="492" spans="1:4">
      <c r="A492" s="57" t="s">
        <v>376</v>
      </c>
      <c r="B492" s="60" t="s">
        <v>377</v>
      </c>
      <c r="C492" s="7">
        <v>0</v>
      </c>
      <c r="D492" s="7">
        <v>0</v>
      </c>
    </row>
    <row r="493" spans="1:4">
      <c r="A493" s="57" t="s">
        <v>378</v>
      </c>
      <c r="B493" s="60" t="s">
        <v>379</v>
      </c>
      <c r="C493" s="7">
        <v>0</v>
      </c>
      <c r="D493" s="7">
        <v>0</v>
      </c>
    </row>
    <row r="494" spans="1:4">
      <c r="A494" s="57" t="s">
        <v>380</v>
      </c>
      <c r="B494" s="60" t="s">
        <v>381</v>
      </c>
      <c r="C494" s="7">
        <v>1402600</v>
      </c>
      <c r="D494" s="7">
        <v>1402600</v>
      </c>
    </row>
    <row r="495" spans="1:4">
      <c r="A495" s="57" t="s">
        <v>382</v>
      </c>
      <c r="B495" s="60" t="s">
        <v>383</v>
      </c>
      <c r="C495" s="7">
        <v>0</v>
      </c>
      <c r="D495" s="7">
        <v>0</v>
      </c>
    </row>
    <row r="496" spans="1:4">
      <c r="A496" s="57" t="s">
        <v>384</v>
      </c>
      <c r="B496" s="82" t="s">
        <v>385</v>
      </c>
      <c r="C496" s="7" t="e">
        <v>#REF!</v>
      </c>
      <c r="D496" s="7" t="e">
        <v>#REF!</v>
      </c>
    </row>
    <row r="497" spans="1:4" ht="25.5">
      <c r="A497" s="57" t="s">
        <v>386</v>
      </c>
      <c r="B497" s="60" t="s">
        <v>387</v>
      </c>
      <c r="C497" s="7" t="e">
        <v>#REF!</v>
      </c>
      <c r="D497" s="7" t="e">
        <v>#REF!</v>
      </c>
    </row>
    <row r="498" spans="1:4" ht="25.5">
      <c r="A498" s="57" t="s">
        <v>388</v>
      </c>
      <c r="B498" s="60" t="s">
        <v>389</v>
      </c>
      <c r="C498" s="7" t="e">
        <v>#REF!</v>
      </c>
      <c r="D498" s="7" t="e">
        <v>#REF!</v>
      </c>
    </row>
    <row r="499" spans="1:4">
      <c r="A499" s="57" t="s">
        <v>390</v>
      </c>
      <c r="B499" s="60" t="s">
        <v>391</v>
      </c>
      <c r="C499" s="7" t="e">
        <v>#REF!</v>
      </c>
      <c r="D499" s="7" t="e">
        <v>#REF!</v>
      </c>
    </row>
    <row r="500" spans="1:4">
      <c r="A500" s="57" t="s">
        <v>392</v>
      </c>
      <c r="B500" s="82" t="s">
        <v>393</v>
      </c>
      <c r="C500" s="7">
        <v>41733199.356079705</v>
      </c>
      <c r="D500" s="7">
        <v>41733199.356079705</v>
      </c>
    </row>
    <row r="501" spans="1:4">
      <c r="A501" s="57" t="s">
        <v>394</v>
      </c>
      <c r="B501" s="60" t="s">
        <v>395</v>
      </c>
      <c r="C501" s="7">
        <v>8880932.5971985534</v>
      </c>
      <c r="D501" s="7">
        <v>8880932.5971985534</v>
      </c>
    </row>
    <row r="502" spans="1:4">
      <c r="A502" s="57" t="s">
        <v>396</v>
      </c>
      <c r="B502" s="60" t="s">
        <v>397</v>
      </c>
      <c r="C502" s="7">
        <v>3116258.7175723631</v>
      </c>
      <c r="D502" s="7">
        <v>3116258.7175723631</v>
      </c>
    </row>
    <row r="503" spans="1:4" ht="25.5">
      <c r="A503" s="57" t="s">
        <v>398</v>
      </c>
      <c r="B503" s="60" t="s">
        <v>399</v>
      </c>
      <c r="C503" s="7">
        <v>50115</v>
      </c>
      <c r="D503" s="7">
        <v>50115</v>
      </c>
    </row>
    <row r="504" spans="1:4" ht="24">
      <c r="A504" s="57" t="s">
        <v>400</v>
      </c>
      <c r="B504" s="83" t="s">
        <v>401</v>
      </c>
      <c r="C504" s="7">
        <v>29685893.04130879</v>
      </c>
      <c r="D504" s="7">
        <v>29685893.04130879</v>
      </c>
    </row>
    <row r="505" spans="1:4">
      <c r="A505" s="57" t="s">
        <v>402</v>
      </c>
      <c r="B505" s="58" t="s">
        <v>403</v>
      </c>
      <c r="C505" s="7">
        <v>192097003.33010033</v>
      </c>
      <c r="D505" s="7">
        <v>192097003.33010033</v>
      </c>
    </row>
    <row r="506" spans="1:4" ht="25.5">
      <c r="A506" s="57" t="s">
        <v>404</v>
      </c>
      <c r="B506" s="60" t="s">
        <v>405</v>
      </c>
      <c r="C506" s="7">
        <v>189950426.13524756</v>
      </c>
      <c r="D506" s="7">
        <v>189950426.13524756</v>
      </c>
    </row>
    <row r="507" spans="1:4">
      <c r="A507" s="61" t="s">
        <v>406</v>
      </c>
      <c r="B507" s="62" t="s">
        <v>407</v>
      </c>
      <c r="C507" s="7">
        <v>0</v>
      </c>
      <c r="D507" s="7">
        <v>0</v>
      </c>
    </row>
    <row r="508" spans="1:4">
      <c r="A508" s="61" t="s">
        <v>408</v>
      </c>
      <c r="B508" s="62" t="s">
        <v>409</v>
      </c>
      <c r="C508" s="7">
        <v>0</v>
      </c>
      <c r="D508" s="7">
        <v>0</v>
      </c>
    </row>
    <row r="509" spans="1:4">
      <c r="A509" s="61" t="s">
        <v>410</v>
      </c>
      <c r="B509" s="62" t="s">
        <v>411</v>
      </c>
      <c r="C509" s="7">
        <v>0</v>
      </c>
      <c r="D509" s="7">
        <v>0</v>
      </c>
    </row>
    <row r="510" spans="1:4" ht="25.5">
      <c r="A510" s="57" t="s">
        <v>412</v>
      </c>
      <c r="B510" s="84" t="s">
        <v>413</v>
      </c>
      <c r="C510" s="7">
        <v>2146577.1948527694</v>
      </c>
      <c r="D510" s="7">
        <v>2146577.1948527694</v>
      </c>
    </row>
    <row r="511" spans="1:4">
      <c r="A511" s="61" t="s">
        <v>414</v>
      </c>
      <c r="B511" s="62" t="s">
        <v>415</v>
      </c>
      <c r="C511" s="7">
        <v>0</v>
      </c>
      <c r="D511" s="7">
        <v>0</v>
      </c>
    </row>
    <row r="512" spans="1:4">
      <c r="A512" s="61" t="s">
        <v>416</v>
      </c>
      <c r="B512" s="62" t="s">
        <v>417</v>
      </c>
      <c r="C512" s="7">
        <v>0</v>
      </c>
      <c r="D512" s="7">
        <v>0</v>
      </c>
    </row>
    <row r="513" spans="1:4">
      <c r="A513" s="61" t="s">
        <v>418</v>
      </c>
      <c r="B513" s="62" t="s">
        <v>419</v>
      </c>
      <c r="C513" s="7">
        <v>0</v>
      </c>
      <c r="D513" s="7">
        <v>0</v>
      </c>
    </row>
    <row r="514" spans="1:4" ht="25.5">
      <c r="A514" s="61" t="s">
        <v>420</v>
      </c>
      <c r="B514" s="62" t="s">
        <v>421</v>
      </c>
      <c r="C514" s="7">
        <v>0</v>
      </c>
      <c r="D514" s="7">
        <v>0</v>
      </c>
    </row>
    <row r="515" spans="1:4">
      <c r="A515" s="61" t="s">
        <v>422</v>
      </c>
      <c r="B515" s="62" t="s">
        <v>423</v>
      </c>
      <c r="C515" s="7">
        <v>0</v>
      </c>
      <c r="D515" s="7">
        <v>0</v>
      </c>
    </row>
    <row r="516" spans="1:4">
      <c r="A516" s="57" t="s">
        <v>424</v>
      </c>
      <c r="B516" s="82" t="s">
        <v>425</v>
      </c>
      <c r="C516" s="7">
        <v>8593844.839999998</v>
      </c>
      <c r="D516" s="7">
        <v>8593844.839999998</v>
      </c>
    </row>
    <row r="517" spans="1:4" ht="25.5">
      <c r="A517" s="57" t="s">
        <v>426</v>
      </c>
      <c r="B517" s="60" t="s">
        <v>427</v>
      </c>
      <c r="C517" s="7">
        <v>0</v>
      </c>
      <c r="D517" s="7">
        <v>0</v>
      </c>
    </row>
    <row r="518" spans="1:4">
      <c r="A518" s="61" t="s">
        <v>428</v>
      </c>
      <c r="B518" s="62" t="s">
        <v>429</v>
      </c>
      <c r="C518" s="7">
        <v>0</v>
      </c>
      <c r="D518" s="7">
        <v>0</v>
      </c>
    </row>
    <row r="519" spans="1:4">
      <c r="A519" s="61" t="s">
        <v>430</v>
      </c>
      <c r="B519" s="62" t="s">
        <v>431</v>
      </c>
      <c r="C519" s="7">
        <v>0</v>
      </c>
      <c r="D519" s="7">
        <v>0</v>
      </c>
    </row>
    <row r="520" spans="1:4">
      <c r="A520" s="61" t="s">
        <v>432</v>
      </c>
      <c r="B520" s="62" t="s">
        <v>433</v>
      </c>
      <c r="C520" s="7">
        <v>0</v>
      </c>
      <c r="D520" s="7">
        <v>0</v>
      </c>
    </row>
    <row r="521" spans="1:4">
      <c r="A521" s="61" t="s">
        <v>434</v>
      </c>
      <c r="B521" s="62" t="s">
        <v>435</v>
      </c>
      <c r="C521" s="7">
        <v>0</v>
      </c>
      <c r="D521" s="7">
        <v>0</v>
      </c>
    </row>
    <row r="522" spans="1:4">
      <c r="A522" s="57" t="s">
        <v>436</v>
      </c>
      <c r="B522" s="60" t="s">
        <v>437</v>
      </c>
      <c r="C522" s="7">
        <v>0</v>
      </c>
      <c r="D522" s="7">
        <v>0</v>
      </c>
    </row>
    <row r="523" spans="1:4">
      <c r="A523" s="57" t="s">
        <v>438</v>
      </c>
      <c r="B523" s="60" t="s">
        <v>439</v>
      </c>
      <c r="C523" s="7">
        <v>3952303.5099999979</v>
      </c>
      <c r="D523" s="7">
        <v>3952303.5099999979</v>
      </c>
    </row>
    <row r="524" spans="1:4">
      <c r="A524" s="61" t="s">
        <v>440</v>
      </c>
      <c r="B524" s="62" t="s">
        <v>441</v>
      </c>
      <c r="C524" s="7">
        <v>2299672.6899999976</v>
      </c>
      <c r="D524" s="7">
        <v>2299672.6899999976</v>
      </c>
    </row>
    <row r="525" spans="1:4">
      <c r="A525" s="61" t="s">
        <v>442</v>
      </c>
      <c r="B525" s="62" t="s">
        <v>443</v>
      </c>
      <c r="C525" s="7">
        <v>693384.50000000023</v>
      </c>
      <c r="D525" s="7">
        <v>693384.50000000023</v>
      </c>
    </row>
    <row r="526" spans="1:4">
      <c r="A526" s="61" t="s">
        <v>444</v>
      </c>
      <c r="B526" s="62" t="s">
        <v>340</v>
      </c>
      <c r="C526" s="7">
        <v>296799.64</v>
      </c>
      <c r="D526" s="7">
        <v>296799.64</v>
      </c>
    </row>
    <row r="527" spans="1:4">
      <c r="A527" s="85" t="s">
        <v>445</v>
      </c>
      <c r="B527" s="86" t="s">
        <v>446</v>
      </c>
      <c r="C527" s="7">
        <v>662446.68000000028</v>
      </c>
      <c r="D527" s="7">
        <v>662446.68000000028</v>
      </c>
    </row>
    <row r="528" spans="1:4">
      <c r="A528" s="87" t="s">
        <v>447</v>
      </c>
      <c r="B528" s="62" t="s">
        <v>448</v>
      </c>
      <c r="C528" s="7">
        <v>0</v>
      </c>
      <c r="D528" s="7">
        <v>0</v>
      </c>
    </row>
    <row r="529" spans="1:4">
      <c r="A529" s="57" t="s">
        <v>449</v>
      </c>
      <c r="B529" s="60" t="s">
        <v>450</v>
      </c>
      <c r="C529" s="7">
        <v>1082491.3499999996</v>
      </c>
      <c r="D529" s="7">
        <v>1082491.3499999996</v>
      </c>
    </row>
    <row r="530" spans="1:4">
      <c r="A530" s="85" t="s">
        <v>451</v>
      </c>
      <c r="B530" s="86" t="s">
        <v>452</v>
      </c>
      <c r="C530" s="7">
        <v>0</v>
      </c>
      <c r="D530" s="7">
        <v>0</v>
      </c>
    </row>
    <row r="531" spans="1:4">
      <c r="A531" s="85" t="s">
        <v>453</v>
      </c>
      <c r="B531" s="86" t="s">
        <v>454</v>
      </c>
      <c r="C531" s="7">
        <v>405804.60999999993</v>
      </c>
      <c r="D531" s="7">
        <v>405804.60999999993</v>
      </c>
    </row>
    <row r="532" spans="1:4">
      <c r="A532" s="85" t="s">
        <v>455</v>
      </c>
      <c r="B532" s="86" t="s">
        <v>456</v>
      </c>
      <c r="C532" s="7">
        <v>217099.66</v>
      </c>
      <c r="D532" s="7">
        <v>217099.66</v>
      </c>
    </row>
    <row r="533" spans="1:4">
      <c r="A533" s="85" t="s">
        <v>457</v>
      </c>
      <c r="B533" s="86" t="s">
        <v>458</v>
      </c>
      <c r="C533" s="7">
        <v>459587.07999999967</v>
      </c>
      <c r="D533" s="7">
        <v>459587.07999999967</v>
      </c>
    </row>
    <row r="534" spans="1:4">
      <c r="A534" s="57" t="s">
        <v>459</v>
      </c>
      <c r="B534" s="60" t="s">
        <v>460</v>
      </c>
      <c r="C534" s="7">
        <v>0</v>
      </c>
      <c r="D534" s="7">
        <v>0</v>
      </c>
    </row>
    <row r="535" spans="1:4" ht="25.5">
      <c r="A535" s="57" t="s">
        <v>461</v>
      </c>
      <c r="B535" s="60" t="s">
        <v>462</v>
      </c>
      <c r="C535" s="7">
        <v>3559049.9800000004</v>
      </c>
      <c r="D535" s="7">
        <v>3559049.9800000004</v>
      </c>
    </row>
    <row r="536" spans="1:4">
      <c r="A536" s="57" t="s">
        <v>463</v>
      </c>
      <c r="B536" s="82" t="s">
        <v>237</v>
      </c>
      <c r="C536" s="7">
        <v>4531736.79</v>
      </c>
      <c r="D536" s="7">
        <v>4531736.79</v>
      </c>
    </row>
    <row r="537" spans="1:4">
      <c r="A537" s="57" t="s">
        <v>464</v>
      </c>
      <c r="B537" s="60" t="s">
        <v>465</v>
      </c>
      <c r="C537" s="7">
        <v>4531736.79</v>
      </c>
      <c r="D537" s="7">
        <v>4531736.79</v>
      </c>
    </row>
    <row r="538" spans="1:4" ht="25.5">
      <c r="A538" s="61" t="s">
        <v>466</v>
      </c>
      <c r="B538" s="62" t="s">
        <v>467</v>
      </c>
      <c r="C538" s="7">
        <v>2646503.6399999997</v>
      </c>
      <c r="D538" s="7">
        <v>2646503.6399999997</v>
      </c>
    </row>
    <row r="539" spans="1:4">
      <c r="A539" s="61" t="s">
        <v>468</v>
      </c>
      <c r="B539" s="62" t="s">
        <v>469</v>
      </c>
      <c r="C539" s="7">
        <v>1198000</v>
      </c>
      <c r="D539" s="7">
        <v>1198000</v>
      </c>
    </row>
    <row r="540" spans="1:4">
      <c r="A540" s="61" t="s">
        <v>470</v>
      </c>
      <c r="B540" s="62" t="s">
        <v>471</v>
      </c>
      <c r="C540" s="7">
        <v>523337</v>
      </c>
      <c r="D540" s="7">
        <v>523337</v>
      </c>
    </row>
    <row r="541" spans="1:4" ht="25.5">
      <c r="A541" s="61" t="s">
        <v>472</v>
      </c>
      <c r="B541" s="62" t="s">
        <v>473</v>
      </c>
      <c r="C541" s="7">
        <v>163896.15000000002</v>
      </c>
      <c r="D541" s="7">
        <v>163896.15000000002</v>
      </c>
    </row>
    <row r="542" spans="1:4">
      <c r="A542" s="57" t="s">
        <v>474</v>
      </c>
      <c r="B542" s="88" t="s">
        <v>475</v>
      </c>
      <c r="C542" s="7">
        <v>0</v>
      </c>
      <c r="D542" s="7">
        <v>0</v>
      </c>
    </row>
    <row r="543" spans="1:4" ht="25.5">
      <c r="A543" s="61" t="s">
        <v>476</v>
      </c>
      <c r="B543" s="62" t="s">
        <v>477</v>
      </c>
      <c r="C543" s="7">
        <v>0</v>
      </c>
      <c r="D543" s="7">
        <v>0</v>
      </c>
    </row>
    <row r="544" spans="1:4" ht="25.5">
      <c r="A544" s="61" t="s">
        <v>478</v>
      </c>
      <c r="B544" s="62" t="s">
        <v>479</v>
      </c>
      <c r="C544" s="7">
        <v>0</v>
      </c>
      <c r="D544" s="7">
        <v>0</v>
      </c>
    </row>
    <row r="545" spans="1:4" ht="25.5">
      <c r="A545" s="57" t="s">
        <v>480</v>
      </c>
      <c r="B545" s="88" t="s">
        <v>481</v>
      </c>
      <c r="C545" s="7">
        <v>0</v>
      </c>
      <c r="D545" s="7">
        <v>0</v>
      </c>
    </row>
    <row r="546" spans="1:4" ht="25.5">
      <c r="A546" s="57" t="s">
        <v>482</v>
      </c>
      <c r="B546" s="82" t="s">
        <v>483</v>
      </c>
      <c r="C546" s="7">
        <v>30460357.509999998</v>
      </c>
      <c r="D546" s="7">
        <v>30460357.509999998</v>
      </c>
    </row>
    <row r="547" spans="1:4" ht="25.5">
      <c r="A547" s="57" t="s">
        <v>484</v>
      </c>
      <c r="B547" s="60" t="s">
        <v>485</v>
      </c>
      <c r="C547" s="7">
        <v>29086331.039999999</v>
      </c>
      <c r="D547" s="7">
        <v>29086331.039999999</v>
      </c>
    </row>
    <row r="548" spans="1:4">
      <c r="A548" s="57" t="s">
        <v>486</v>
      </c>
      <c r="B548" s="60" t="s">
        <v>487</v>
      </c>
      <c r="C548" s="7">
        <v>552241.26</v>
      </c>
      <c r="D548" s="7">
        <v>552241.26</v>
      </c>
    </row>
    <row r="549" spans="1:4">
      <c r="A549" s="57" t="s">
        <v>488</v>
      </c>
      <c r="B549" s="60" t="s">
        <v>489</v>
      </c>
      <c r="C549" s="7">
        <v>592021.21</v>
      </c>
      <c r="D549" s="7">
        <v>592021.21</v>
      </c>
    </row>
    <row r="550" spans="1:4">
      <c r="A550" s="57" t="s">
        <v>490</v>
      </c>
      <c r="B550" s="60" t="s">
        <v>491</v>
      </c>
      <c r="C550" s="7">
        <v>229764</v>
      </c>
      <c r="D550" s="7">
        <v>229764</v>
      </c>
    </row>
    <row r="551" spans="1:4">
      <c r="A551" s="57" t="s">
        <v>492</v>
      </c>
      <c r="B551" s="60" t="s">
        <v>493</v>
      </c>
      <c r="C551" s="7">
        <v>0</v>
      </c>
      <c r="D551" s="7">
        <v>0</v>
      </c>
    </row>
    <row r="552" spans="1:4" ht="38.25">
      <c r="A552" s="57" t="s">
        <v>494</v>
      </c>
      <c r="B552" s="60" t="s">
        <v>495</v>
      </c>
      <c r="C552" s="7">
        <v>0</v>
      </c>
      <c r="D552" s="7">
        <v>0</v>
      </c>
    </row>
    <row r="553" spans="1:4" ht="25.5">
      <c r="A553" s="57" t="s">
        <v>496</v>
      </c>
      <c r="B553" s="60" t="s">
        <v>497</v>
      </c>
      <c r="C553" s="7">
        <v>0</v>
      </c>
      <c r="D553" s="7">
        <v>0</v>
      </c>
    </row>
    <row r="554" spans="1:4">
      <c r="A554" s="57" t="s">
        <v>498</v>
      </c>
      <c r="B554" s="82" t="s">
        <v>499</v>
      </c>
      <c r="C554" s="7" t="e">
        <v>#REF!</v>
      </c>
      <c r="D554" s="7" t="e">
        <v>#REF!</v>
      </c>
    </row>
    <row r="555" spans="1:4" ht="25.5">
      <c r="A555" s="89" t="s">
        <v>500</v>
      </c>
      <c r="B555" s="90" t="s">
        <v>501</v>
      </c>
      <c r="C555" s="7">
        <v>3268164</v>
      </c>
      <c r="D555" s="7">
        <v>3268164</v>
      </c>
    </row>
    <row r="556" spans="1:4">
      <c r="A556" s="57">
        <v>777</v>
      </c>
      <c r="B556" s="58" t="s">
        <v>277</v>
      </c>
      <c r="C556" s="7">
        <v>0</v>
      </c>
      <c r="D556" s="7">
        <v>0</v>
      </c>
    </row>
    <row r="557" spans="1:4">
      <c r="A557" s="57"/>
      <c r="B557" s="58"/>
      <c r="C557" s="7">
        <v>521548903.41625464</v>
      </c>
      <c r="D557" s="7">
        <v>521548903.41625464</v>
      </c>
    </row>
    <row r="558" spans="1:4">
      <c r="A558" s="69"/>
      <c r="B558" s="82"/>
      <c r="C558" s="7">
        <v>1</v>
      </c>
      <c r="D558" s="7">
        <v>1</v>
      </c>
    </row>
    <row r="559" spans="1:4">
      <c r="A559" s="91"/>
      <c r="B559" s="92" t="s">
        <v>502</v>
      </c>
      <c r="C559" s="7">
        <v>521548903.41625464</v>
      </c>
      <c r="D559" s="7">
        <v>521548903.41625464</v>
      </c>
    </row>
    <row r="560" spans="1:4">
      <c r="A560" s="5"/>
      <c r="B560" s="23"/>
      <c r="C560" s="7"/>
      <c r="D560" s="7"/>
    </row>
    <row r="561" spans="1:4">
      <c r="A561" s="5"/>
      <c r="B561" s="55" t="s">
        <v>282</v>
      </c>
      <c r="C561" s="56" t="s">
        <v>279</v>
      </c>
      <c r="D561" s="56" t="s">
        <v>279</v>
      </c>
    </row>
    <row r="562" spans="1:4">
      <c r="A562" s="57" t="s">
        <v>283</v>
      </c>
      <c r="B562" s="75" t="s">
        <v>284</v>
      </c>
      <c r="C562" s="7">
        <v>58393107.392276101</v>
      </c>
      <c r="D562" s="7">
        <v>58393107.392276101</v>
      </c>
    </row>
    <row r="563" spans="1:4">
      <c r="A563" s="57" t="s">
        <v>285</v>
      </c>
      <c r="B563" s="60" t="s">
        <v>286</v>
      </c>
      <c r="C563" s="7">
        <v>38623653.384539604</v>
      </c>
      <c r="D563" s="7">
        <v>38623653.384539604</v>
      </c>
    </row>
    <row r="564" spans="1:4">
      <c r="A564" s="61" t="s">
        <v>287</v>
      </c>
      <c r="B564" s="62" t="s">
        <v>288</v>
      </c>
      <c r="C564" s="7">
        <v>10887173.648054101</v>
      </c>
      <c r="D564" s="7">
        <v>10887173.648054101</v>
      </c>
    </row>
    <row r="565" spans="1:4">
      <c r="A565" s="61" t="s">
        <v>289</v>
      </c>
      <c r="B565" s="76" t="s">
        <v>290</v>
      </c>
      <c r="C565" s="7">
        <v>3098542.1136269998</v>
      </c>
      <c r="D565" s="7">
        <v>3098542.1136269998</v>
      </c>
    </row>
    <row r="566" spans="1:4">
      <c r="A566" s="77" t="s">
        <v>291</v>
      </c>
      <c r="B566" s="78" t="s">
        <v>292</v>
      </c>
      <c r="C566" s="7">
        <v>827119.29108799994</v>
      </c>
      <c r="D566" s="7">
        <v>827119.29108799994</v>
      </c>
    </row>
    <row r="567" spans="1:4">
      <c r="A567" s="77" t="s">
        <v>293</v>
      </c>
      <c r="B567" s="78" t="s">
        <v>294</v>
      </c>
      <c r="C567" s="7">
        <v>261695.347939</v>
      </c>
      <c r="D567" s="7">
        <v>261695.347939</v>
      </c>
    </row>
    <row r="568" spans="1:4">
      <c r="A568" s="77" t="s">
        <v>295</v>
      </c>
      <c r="B568" s="78" t="s">
        <v>296</v>
      </c>
      <c r="C568" s="7">
        <v>48949.411076100005</v>
      </c>
      <c r="D568" s="7">
        <v>48949.411076100005</v>
      </c>
    </row>
    <row r="569" spans="1:4">
      <c r="A569" s="77" t="s">
        <v>297</v>
      </c>
      <c r="B569" s="78" t="s">
        <v>298</v>
      </c>
      <c r="C569" s="7">
        <v>724024.27887450019</v>
      </c>
      <c r="D569" s="7">
        <v>724024.27887450019</v>
      </c>
    </row>
    <row r="570" spans="1:4">
      <c r="A570" s="77" t="s">
        <v>299</v>
      </c>
      <c r="B570" s="78" t="s">
        <v>300</v>
      </c>
      <c r="C570" s="7">
        <v>1211344.4349105</v>
      </c>
      <c r="D570" s="7">
        <v>1211344.4349105</v>
      </c>
    </row>
    <row r="571" spans="1:4">
      <c r="A571" s="77" t="s">
        <v>301</v>
      </c>
      <c r="B571" s="78" t="s">
        <v>302</v>
      </c>
      <c r="C571" s="7">
        <v>973648.53585100011</v>
      </c>
      <c r="D571" s="7">
        <v>973648.53585100011</v>
      </c>
    </row>
    <row r="572" spans="1:4">
      <c r="A572" s="77" t="s">
        <v>303</v>
      </c>
      <c r="B572" s="78" t="s">
        <v>304</v>
      </c>
      <c r="C572" s="7">
        <v>133060.4274165</v>
      </c>
      <c r="D572" s="7">
        <v>133060.4274165</v>
      </c>
    </row>
    <row r="573" spans="1:4">
      <c r="A573" s="77" t="s">
        <v>305</v>
      </c>
      <c r="B573" s="78" t="s">
        <v>306</v>
      </c>
      <c r="C573" s="7">
        <v>3608789.8072715001</v>
      </c>
      <c r="D573" s="7">
        <v>3608789.8072715001</v>
      </c>
    </row>
    <row r="574" spans="1:4">
      <c r="A574" s="61" t="s">
        <v>307</v>
      </c>
      <c r="B574" s="62" t="s">
        <v>308</v>
      </c>
      <c r="C574" s="7">
        <v>5436808.0379150007</v>
      </c>
      <c r="D574" s="7">
        <v>5436808.0379150007</v>
      </c>
    </row>
    <row r="575" spans="1:4">
      <c r="A575" s="77" t="s">
        <v>309</v>
      </c>
      <c r="B575" s="78" t="s">
        <v>310</v>
      </c>
      <c r="C575" s="7">
        <v>2222076.6368684997</v>
      </c>
      <c r="D575" s="7">
        <v>2222076.6368684997</v>
      </c>
    </row>
    <row r="576" spans="1:4">
      <c r="A576" s="77" t="s">
        <v>311</v>
      </c>
      <c r="B576" s="78" t="s">
        <v>312</v>
      </c>
      <c r="C576" s="7">
        <v>78154.81018</v>
      </c>
      <c r="D576" s="7">
        <v>78154.81018</v>
      </c>
    </row>
    <row r="577" spans="1:4">
      <c r="A577" s="77" t="s">
        <v>313</v>
      </c>
      <c r="B577" s="78" t="s">
        <v>314</v>
      </c>
      <c r="C577" s="7">
        <v>38078.023620000007</v>
      </c>
      <c r="D577" s="7">
        <v>38078.023620000007</v>
      </c>
    </row>
    <row r="578" spans="1:4">
      <c r="A578" s="77" t="s">
        <v>315</v>
      </c>
      <c r="B578" s="78" t="s">
        <v>316</v>
      </c>
      <c r="C578" s="7">
        <v>132506.14059550001</v>
      </c>
      <c r="D578" s="7">
        <v>132506.14059550001</v>
      </c>
    </row>
    <row r="579" spans="1:4">
      <c r="A579" s="77" t="s">
        <v>317</v>
      </c>
      <c r="B579" s="78" t="s">
        <v>318</v>
      </c>
      <c r="C579" s="7">
        <v>274137.37371099996</v>
      </c>
      <c r="D579" s="7">
        <v>274137.37371099996</v>
      </c>
    </row>
    <row r="580" spans="1:4">
      <c r="A580" s="77" t="s">
        <v>319</v>
      </c>
      <c r="B580" s="78" t="s">
        <v>320</v>
      </c>
      <c r="C580" s="7">
        <v>403424.432225</v>
      </c>
      <c r="D580" s="7">
        <v>403424.432225</v>
      </c>
    </row>
    <row r="581" spans="1:4">
      <c r="A581" s="77" t="s">
        <v>321</v>
      </c>
      <c r="B581" s="78" t="s">
        <v>322</v>
      </c>
      <c r="C581" s="7">
        <v>21317.072402999998</v>
      </c>
      <c r="D581" s="7">
        <v>21317.072402999998</v>
      </c>
    </row>
    <row r="582" spans="1:4">
      <c r="A582" s="77" t="s">
        <v>323</v>
      </c>
      <c r="B582" s="78" t="s">
        <v>324</v>
      </c>
      <c r="C582" s="7">
        <v>0</v>
      </c>
      <c r="D582" s="7">
        <v>0</v>
      </c>
    </row>
    <row r="583" spans="1:4">
      <c r="A583" s="77" t="s">
        <v>325</v>
      </c>
      <c r="B583" s="78" t="s">
        <v>326</v>
      </c>
      <c r="C583" s="7">
        <v>2267113.548312</v>
      </c>
      <c r="D583" s="7">
        <v>2267113.548312</v>
      </c>
    </row>
    <row r="584" spans="1:4">
      <c r="A584" s="61" t="s">
        <v>327</v>
      </c>
      <c r="B584" s="62" t="s">
        <v>328</v>
      </c>
      <c r="C584" s="7">
        <v>5587470.5374219995</v>
      </c>
      <c r="D584" s="7">
        <v>5587470.5374219995</v>
      </c>
    </row>
    <row r="585" spans="1:4">
      <c r="A585" s="61" t="s">
        <v>329</v>
      </c>
      <c r="B585" s="76" t="s">
        <v>330</v>
      </c>
      <c r="C585" s="7">
        <v>5414017.5999999996</v>
      </c>
      <c r="D585" s="7">
        <v>5414017.5999999996</v>
      </c>
    </row>
    <row r="586" spans="1:4">
      <c r="A586" s="61" t="s">
        <v>331</v>
      </c>
      <c r="B586" s="76" t="s">
        <v>332</v>
      </c>
      <c r="C586" s="7">
        <v>173452.93742199999</v>
      </c>
      <c r="D586" s="7">
        <v>173452.93742199999</v>
      </c>
    </row>
    <row r="587" spans="1:4">
      <c r="A587" s="61" t="s">
        <v>333</v>
      </c>
      <c r="B587" s="62" t="s">
        <v>334</v>
      </c>
      <c r="C587" s="7">
        <v>3298386.3372374997</v>
      </c>
      <c r="D587" s="7">
        <v>3298386.3372374997</v>
      </c>
    </row>
    <row r="588" spans="1:4">
      <c r="A588" s="61" t="s">
        <v>335</v>
      </c>
      <c r="B588" s="62" t="s">
        <v>336</v>
      </c>
      <c r="C588" s="7">
        <v>2036130.57</v>
      </c>
      <c r="D588" s="7">
        <v>2036130.57</v>
      </c>
    </row>
    <row r="589" spans="1:4">
      <c r="A589" s="61" t="s">
        <v>337</v>
      </c>
      <c r="B589" s="62" t="s">
        <v>338</v>
      </c>
      <c r="C589" s="7">
        <v>2757881.6442880002</v>
      </c>
      <c r="D589" s="7">
        <v>2757881.6442880002</v>
      </c>
    </row>
    <row r="590" spans="1:4">
      <c r="A590" s="61" t="s">
        <v>339</v>
      </c>
      <c r="B590" s="79" t="s">
        <v>340</v>
      </c>
      <c r="C590" s="7">
        <v>239717.6</v>
      </c>
      <c r="D590" s="7">
        <v>239717.6</v>
      </c>
    </row>
    <row r="591" spans="1:4">
      <c r="A591" s="61" t="s">
        <v>341</v>
      </c>
      <c r="B591" s="79" t="s">
        <v>342</v>
      </c>
      <c r="C591" s="7">
        <v>0</v>
      </c>
      <c r="D591" s="7">
        <v>0</v>
      </c>
    </row>
    <row r="592" spans="1:4">
      <c r="A592" s="77" t="s">
        <v>343</v>
      </c>
      <c r="B592" s="80" t="s">
        <v>344</v>
      </c>
      <c r="C592" s="7">
        <v>2518164.0442880001</v>
      </c>
      <c r="D592" s="7">
        <v>2518164.0442880001</v>
      </c>
    </row>
    <row r="593" spans="1:4">
      <c r="A593" s="61" t="s">
        <v>345</v>
      </c>
      <c r="B593" s="62" t="s">
        <v>346</v>
      </c>
      <c r="C593" s="7">
        <v>2813536.1837999998</v>
      </c>
      <c r="D593" s="7">
        <v>2813536.1837999998</v>
      </c>
    </row>
    <row r="594" spans="1:4">
      <c r="A594" s="61" t="s">
        <v>347</v>
      </c>
      <c r="B594" s="62" t="s">
        <v>348</v>
      </c>
      <c r="C594" s="7">
        <v>1157603.2350875</v>
      </c>
      <c r="D594" s="7">
        <v>1157603.2350875</v>
      </c>
    </row>
    <row r="595" spans="1:4">
      <c r="A595" s="61" t="s">
        <v>349</v>
      </c>
      <c r="B595" s="62" t="s">
        <v>103</v>
      </c>
      <c r="C595" s="7">
        <v>4648663.1907355003</v>
      </c>
      <c r="D595" s="7">
        <v>4648663.1907355003</v>
      </c>
    </row>
    <row r="596" spans="1:4">
      <c r="A596" s="57" t="s">
        <v>350</v>
      </c>
      <c r="B596" s="60" t="s">
        <v>351</v>
      </c>
      <c r="C596" s="7">
        <v>1224385.21</v>
      </c>
      <c r="D596" s="7">
        <v>1224385.21</v>
      </c>
    </row>
    <row r="597" spans="1:4">
      <c r="A597" s="61" t="s">
        <v>352</v>
      </c>
      <c r="B597" s="62" t="s">
        <v>353</v>
      </c>
      <c r="C597" s="7">
        <v>1224385.21</v>
      </c>
      <c r="D597" s="7">
        <v>1224385.21</v>
      </c>
    </row>
    <row r="598" spans="1:4">
      <c r="A598" s="57" t="s">
        <v>354</v>
      </c>
      <c r="B598" s="60" t="s">
        <v>355</v>
      </c>
      <c r="C598" s="7">
        <v>18545068.797736503</v>
      </c>
      <c r="D598" s="7">
        <v>18545068.797736503</v>
      </c>
    </row>
    <row r="599" spans="1:4">
      <c r="A599" s="61" t="s">
        <v>356</v>
      </c>
      <c r="B599" s="68" t="s">
        <v>357</v>
      </c>
      <c r="C599" s="7">
        <v>12587068.029999999</v>
      </c>
      <c r="D599" s="7">
        <v>12587068.029999999</v>
      </c>
    </row>
    <row r="600" spans="1:4">
      <c r="A600" s="61" t="s">
        <v>358</v>
      </c>
      <c r="B600" s="68" t="s">
        <v>359</v>
      </c>
      <c r="C600" s="7">
        <v>33888.1677365</v>
      </c>
      <c r="D600" s="7">
        <v>33888.1677365</v>
      </c>
    </row>
    <row r="601" spans="1:4">
      <c r="A601" s="61" t="s">
        <v>360</v>
      </c>
      <c r="B601" s="81" t="s">
        <v>361</v>
      </c>
      <c r="C601" s="7">
        <v>2512075.27</v>
      </c>
      <c r="D601" s="7">
        <v>2512075.27</v>
      </c>
    </row>
    <row r="602" spans="1:4">
      <c r="A602" s="61" t="s">
        <v>362</v>
      </c>
      <c r="B602" s="66" t="s">
        <v>363</v>
      </c>
      <c r="C602" s="7">
        <v>517525.28999999992</v>
      </c>
      <c r="D602" s="7">
        <v>517525.28999999992</v>
      </c>
    </row>
    <row r="603" spans="1:4">
      <c r="A603" s="61" t="s">
        <v>364</v>
      </c>
      <c r="B603" s="66" t="s">
        <v>336</v>
      </c>
      <c r="C603" s="7">
        <v>882401.71000000008</v>
      </c>
      <c r="D603" s="7">
        <v>882401.71000000008</v>
      </c>
    </row>
    <row r="604" spans="1:4">
      <c r="A604" s="61" t="s">
        <v>365</v>
      </c>
      <c r="B604" s="66" t="s">
        <v>366</v>
      </c>
      <c r="C604" s="7">
        <v>843566.29999999993</v>
      </c>
      <c r="D604" s="7">
        <v>843566.29999999993</v>
      </c>
    </row>
    <row r="605" spans="1:4">
      <c r="A605" s="61" t="s">
        <v>367</v>
      </c>
      <c r="B605" s="66" t="s">
        <v>334</v>
      </c>
      <c r="C605" s="7">
        <v>267541.97000000026</v>
      </c>
      <c r="D605" s="7">
        <v>267541.97000000026</v>
      </c>
    </row>
    <row r="606" spans="1:4">
      <c r="A606" s="61" t="s">
        <v>370</v>
      </c>
      <c r="B606" s="68" t="s">
        <v>371</v>
      </c>
      <c r="C606" s="7">
        <v>3412037.33</v>
      </c>
      <c r="D606" s="7">
        <v>3412037.33</v>
      </c>
    </row>
    <row r="607" spans="1:4">
      <c r="A607" s="57" t="s">
        <v>372</v>
      </c>
      <c r="B607" s="60" t="s">
        <v>373</v>
      </c>
      <c r="C607" s="7">
        <v>0</v>
      </c>
      <c r="D607" s="7">
        <v>0</v>
      </c>
    </row>
    <row r="608" spans="1:4">
      <c r="A608" s="57" t="s">
        <v>374</v>
      </c>
      <c r="B608" s="82" t="s">
        <v>375</v>
      </c>
      <c r="C608" s="7">
        <v>1402600</v>
      </c>
      <c r="D608" s="7">
        <v>1402600</v>
      </c>
    </row>
    <row r="609" spans="1:4">
      <c r="A609" s="57" t="s">
        <v>376</v>
      </c>
      <c r="B609" s="60" t="s">
        <v>377</v>
      </c>
      <c r="C609" s="7">
        <v>0</v>
      </c>
      <c r="D609" s="7">
        <v>0</v>
      </c>
    </row>
    <row r="610" spans="1:4">
      <c r="A610" s="57" t="s">
        <v>378</v>
      </c>
      <c r="B610" s="60" t="s">
        <v>379</v>
      </c>
      <c r="C610" s="7">
        <v>0</v>
      </c>
      <c r="D610" s="7">
        <v>0</v>
      </c>
    </row>
    <row r="611" spans="1:4">
      <c r="A611" s="57" t="s">
        <v>380</v>
      </c>
      <c r="B611" s="60" t="s">
        <v>381</v>
      </c>
      <c r="C611" s="7">
        <v>1402600</v>
      </c>
      <c r="D611" s="7">
        <v>1402600</v>
      </c>
    </row>
    <row r="612" spans="1:4">
      <c r="A612" s="57" t="s">
        <v>382</v>
      </c>
      <c r="B612" s="60" t="s">
        <v>383</v>
      </c>
      <c r="C612" s="7">
        <v>0</v>
      </c>
      <c r="D612" s="7">
        <v>0</v>
      </c>
    </row>
    <row r="613" spans="1:4">
      <c r="A613" s="57" t="s">
        <v>384</v>
      </c>
      <c r="B613" s="82" t="s">
        <v>385</v>
      </c>
      <c r="C613" s="7" t="e">
        <v>#REF!</v>
      </c>
      <c r="D613" s="7" t="e">
        <v>#REF!</v>
      </c>
    </row>
    <row r="614" spans="1:4" ht="25.5">
      <c r="A614" s="57" t="s">
        <v>386</v>
      </c>
      <c r="B614" s="60" t="s">
        <v>387</v>
      </c>
      <c r="C614" s="7" t="e">
        <v>#REF!</v>
      </c>
      <c r="D614" s="7" t="e">
        <v>#REF!</v>
      </c>
    </row>
    <row r="615" spans="1:4" ht="25.5">
      <c r="A615" s="57" t="s">
        <v>388</v>
      </c>
      <c r="B615" s="60" t="s">
        <v>389</v>
      </c>
      <c r="C615" s="7" t="e">
        <v>#REF!</v>
      </c>
      <c r="D615" s="7" t="e">
        <v>#REF!</v>
      </c>
    </row>
    <row r="616" spans="1:4">
      <c r="A616" s="57" t="s">
        <v>390</v>
      </c>
      <c r="B616" s="60" t="s">
        <v>391</v>
      </c>
      <c r="C616" s="7" t="e">
        <v>#REF!</v>
      </c>
      <c r="D616" s="7" t="e">
        <v>#REF!</v>
      </c>
    </row>
    <row r="617" spans="1:4">
      <c r="A617" s="57" t="s">
        <v>392</v>
      </c>
      <c r="B617" s="82" t="s">
        <v>393</v>
      </c>
      <c r="C617" s="7">
        <v>2877894.8637485001</v>
      </c>
      <c r="D617" s="7">
        <v>2877894.8637485001</v>
      </c>
    </row>
    <row r="618" spans="1:4">
      <c r="A618" s="57" t="s">
        <v>394</v>
      </c>
      <c r="B618" s="60" t="s">
        <v>395</v>
      </c>
      <c r="C618" s="7">
        <v>0</v>
      </c>
      <c r="D618" s="7">
        <v>0</v>
      </c>
    </row>
    <row r="619" spans="1:4">
      <c r="A619" s="57" t="s">
        <v>396</v>
      </c>
      <c r="B619" s="60" t="s">
        <v>397</v>
      </c>
      <c r="C619" s="7">
        <v>413931.86374850001</v>
      </c>
      <c r="D619" s="7">
        <v>413931.86374850001</v>
      </c>
    </row>
    <row r="620" spans="1:4" ht="25.5">
      <c r="A620" s="57" t="s">
        <v>398</v>
      </c>
      <c r="B620" s="60" t="s">
        <v>399</v>
      </c>
      <c r="C620" s="7">
        <v>50115</v>
      </c>
      <c r="D620" s="7">
        <v>50115</v>
      </c>
    </row>
    <row r="621" spans="1:4" ht="24">
      <c r="A621" s="57" t="s">
        <v>400</v>
      </c>
      <c r="B621" s="83" t="s">
        <v>401</v>
      </c>
      <c r="C621" s="7">
        <v>2413848</v>
      </c>
      <c r="D621" s="7">
        <v>2413848</v>
      </c>
    </row>
    <row r="622" spans="1:4">
      <c r="A622" s="57" t="s">
        <v>402</v>
      </c>
      <c r="B622" s="58" t="s">
        <v>403</v>
      </c>
      <c r="C622" s="7">
        <v>0</v>
      </c>
      <c r="D622" s="7">
        <v>0</v>
      </c>
    </row>
    <row r="623" spans="1:4" ht="25.5">
      <c r="A623" s="57" t="s">
        <v>404</v>
      </c>
      <c r="B623" s="60" t="s">
        <v>405</v>
      </c>
      <c r="C623" s="7">
        <v>0</v>
      </c>
      <c r="D623" s="7">
        <v>0</v>
      </c>
    </row>
    <row r="624" spans="1:4">
      <c r="A624" s="61" t="s">
        <v>406</v>
      </c>
      <c r="B624" s="62" t="s">
        <v>407</v>
      </c>
      <c r="C624" s="7">
        <v>0</v>
      </c>
      <c r="D624" s="7">
        <v>0</v>
      </c>
    </row>
    <row r="625" spans="1:4">
      <c r="A625" s="61" t="s">
        <v>408</v>
      </c>
      <c r="B625" s="62" t="s">
        <v>409</v>
      </c>
      <c r="C625" s="7">
        <v>0</v>
      </c>
      <c r="D625" s="7">
        <v>0</v>
      </c>
    </row>
    <row r="626" spans="1:4">
      <c r="A626" s="61" t="s">
        <v>410</v>
      </c>
      <c r="B626" s="62" t="s">
        <v>411</v>
      </c>
      <c r="C626" s="7">
        <v>0</v>
      </c>
      <c r="D626" s="7">
        <v>0</v>
      </c>
    </row>
    <row r="627" spans="1:4" ht="25.5">
      <c r="A627" s="57" t="s">
        <v>412</v>
      </c>
      <c r="B627" s="84" t="s">
        <v>413</v>
      </c>
      <c r="C627" s="7">
        <v>0</v>
      </c>
      <c r="D627" s="7">
        <v>0</v>
      </c>
    </row>
    <row r="628" spans="1:4">
      <c r="A628" s="61" t="s">
        <v>414</v>
      </c>
      <c r="B628" s="62" t="s">
        <v>415</v>
      </c>
      <c r="C628" s="7">
        <v>0</v>
      </c>
      <c r="D628" s="7">
        <v>0</v>
      </c>
    </row>
    <row r="629" spans="1:4">
      <c r="A629" s="61" t="s">
        <v>416</v>
      </c>
      <c r="B629" s="62" t="s">
        <v>417</v>
      </c>
      <c r="C629" s="7">
        <v>0</v>
      </c>
      <c r="D629" s="7">
        <v>0</v>
      </c>
    </row>
    <row r="630" spans="1:4">
      <c r="A630" s="61" t="s">
        <v>418</v>
      </c>
      <c r="B630" s="62" t="s">
        <v>419</v>
      </c>
      <c r="C630" s="7">
        <v>0</v>
      </c>
      <c r="D630" s="7">
        <v>0</v>
      </c>
    </row>
    <row r="631" spans="1:4" ht="25.5">
      <c r="A631" s="61" t="s">
        <v>420</v>
      </c>
      <c r="B631" s="62" t="s">
        <v>421</v>
      </c>
      <c r="C631" s="7">
        <v>0</v>
      </c>
      <c r="D631" s="7">
        <v>0</v>
      </c>
    </row>
    <row r="632" spans="1:4">
      <c r="A632" s="61" t="s">
        <v>422</v>
      </c>
      <c r="B632" s="62" t="s">
        <v>423</v>
      </c>
      <c r="C632" s="7">
        <v>0</v>
      </c>
      <c r="D632" s="7">
        <v>0</v>
      </c>
    </row>
    <row r="633" spans="1:4">
      <c r="A633" s="57" t="s">
        <v>424</v>
      </c>
      <c r="B633" s="82" t="s">
        <v>425</v>
      </c>
      <c r="C633" s="7">
        <v>7609952.1899999976</v>
      </c>
      <c r="D633" s="7">
        <v>7609952.1899999976</v>
      </c>
    </row>
    <row r="634" spans="1:4" ht="25.5">
      <c r="A634" s="57" t="s">
        <v>426</v>
      </c>
      <c r="B634" s="60" t="s">
        <v>427</v>
      </c>
      <c r="C634" s="7">
        <v>0</v>
      </c>
      <c r="D634" s="7">
        <v>0</v>
      </c>
    </row>
    <row r="635" spans="1:4">
      <c r="A635" s="61" t="s">
        <v>428</v>
      </c>
      <c r="B635" s="62" t="s">
        <v>429</v>
      </c>
      <c r="C635" s="7">
        <v>0</v>
      </c>
      <c r="D635" s="7">
        <v>0</v>
      </c>
    </row>
    <row r="636" spans="1:4">
      <c r="A636" s="61" t="s">
        <v>430</v>
      </c>
      <c r="B636" s="62" t="s">
        <v>431</v>
      </c>
      <c r="C636" s="7">
        <v>0</v>
      </c>
      <c r="D636" s="7">
        <v>0</v>
      </c>
    </row>
    <row r="637" spans="1:4">
      <c r="A637" s="61" t="s">
        <v>432</v>
      </c>
      <c r="B637" s="62" t="s">
        <v>433</v>
      </c>
      <c r="C637" s="7">
        <v>0</v>
      </c>
      <c r="D637" s="7">
        <v>0</v>
      </c>
    </row>
    <row r="638" spans="1:4">
      <c r="A638" s="61" t="s">
        <v>434</v>
      </c>
      <c r="B638" s="62" t="s">
        <v>435</v>
      </c>
      <c r="C638" s="7">
        <v>0</v>
      </c>
      <c r="D638" s="7">
        <v>0</v>
      </c>
    </row>
    <row r="639" spans="1:4">
      <c r="A639" s="57" t="s">
        <v>436</v>
      </c>
      <c r="B639" s="60" t="s">
        <v>437</v>
      </c>
      <c r="C639" s="7">
        <v>0</v>
      </c>
      <c r="D639" s="7">
        <v>0</v>
      </c>
    </row>
    <row r="640" spans="1:4">
      <c r="A640" s="57" t="s">
        <v>438</v>
      </c>
      <c r="B640" s="60" t="s">
        <v>439</v>
      </c>
      <c r="C640" s="7">
        <v>2968410.859999998</v>
      </c>
      <c r="D640" s="7">
        <v>2968410.859999998</v>
      </c>
    </row>
    <row r="641" spans="1:4">
      <c r="A641" s="61" t="s">
        <v>440</v>
      </c>
      <c r="B641" s="62" t="s">
        <v>441</v>
      </c>
      <c r="C641" s="7">
        <v>1315780.0399999975</v>
      </c>
      <c r="D641" s="7">
        <v>1315780.0399999975</v>
      </c>
    </row>
    <row r="642" spans="1:4">
      <c r="A642" s="61" t="s">
        <v>442</v>
      </c>
      <c r="B642" s="62" t="s">
        <v>443</v>
      </c>
      <c r="C642" s="7">
        <v>693384.50000000023</v>
      </c>
      <c r="D642" s="7">
        <v>693384.50000000023</v>
      </c>
    </row>
    <row r="643" spans="1:4">
      <c r="A643" s="61" t="s">
        <v>444</v>
      </c>
      <c r="B643" s="62" t="s">
        <v>340</v>
      </c>
      <c r="C643" s="7">
        <v>296799.64</v>
      </c>
      <c r="D643" s="7">
        <v>296799.64</v>
      </c>
    </row>
    <row r="644" spans="1:4">
      <c r="A644" s="85" t="s">
        <v>445</v>
      </c>
      <c r="B644" s="86" t="s">
        <v>446</v>
      </c>
      <c r="C644" s="7">
        <v>662446.68000000028</v>
      </c>
      <c r="D644" s="7">
        <v>662446.68000000028</v>
      </c>
    </row>
    <row r="645" spans="1:4">
      <c r="A645" s="87" t="s">
        <v>447</v>
      </c>
      <c r="B645" s="62" t="s">
        <v>448</v>
      </c>
      <c r="C645" s="7">
        <v>0</v>
      </c>
      <c r="D645" s="7">
        <v>0</v>
      </c>
    </row>
    <row r="646" spans="1:4">
      <c r="A646" s="57" t="s">
        <v>449</v>
      </c>
      <c r="B646" s="60" t="s">
        <v>450</v>
      </c>
      <c r="C646" s="7">
        <v>1082491.3499999996</v>
      </c>
      <c r="D646" s="7">
        <v>1082491.3499999996</v>
      </c>
    </row>
    <row r="647" spans="1:4">
      <c r="A647" s="85" t="s">
        <v>451</v>
      </c>
      <c r="B647" s="86" t="s">
        <v>452</v>
      </c>
      <c r="C647" s="7">
        <v>0</v>
      </c>
      <c r="D647" s="7">
        <v>0</v>
      </c>
    </row>
    <row r="648" spans="1:4">
      <c r="A648" s="85" t="s">
        <v>453</v>
      </c>
      <c r="B648" s="86" t="s">
        <v>454</v>
      </c>
      <c r="C648" s="7">
        <v>405804.60999999993</v>
      </c>
      <c r="D648" s="7">
        <v>405804.60999999993</v>
      </c>
    </row>
    <row r="649" spans="1:4">
      <c r="A649" s="85" t="s">
        <v>455</v>
      </c>
      <c r="B649" s="86" t="s">
        <v>456</v>
      </c>
      <c r="C649" s="7">
        <v>217099.66</v>
      </c>
      <c r="D649" s="7">
        <v>217099.66</v>
      </c>
    </row>
    <row r="650" spans="1:4">
      <c r="A650" s="85" t="s">
        <v>457</v>
      </c>
      <c r="B650" s="86" t="s">
        <v>458</v>
      </c>
      <c r="C650" s="7">
        <v>459587.07999999967</v>
      </c>
      <c r="D650" s="7">
        <v>459587.07999999967</v>
      </c>
    </row>
    <row r="651" spans="1:4">
      <c r="A651" s="57" t="s">
        <v>459</v>
      </c>
      <c r="B651" s="60" t="s">
        <v>460</v>
      </c>
      <c r="C651" s="7">
        <v>0</v>
      </c>
      <c r="D651" s="7">
        <v>0</v>
      </c>
    </row>
    <row r="652" spans="1:4" ht="25.5">
      <c r="A652" s="57" t="s">
        <v>461</v>
      </c>
      <c r="B652" s="60" t="s">
        <v>462</v>
      </c>
      <c r="C652" s="7">
        <v>3559049.9800000004</v>
      </c>
      <c r="D652" s="7">
        <v>3559049.9800000004</v>
      </c>
    </row>
    <row r="653" spans="1:4">
      <c r="A653" s="57" t="s">
        <v>463</v>
      </c>
      <c r="B653" s="82" t="s">
        <v>237</v>
      </c>
      <c r="C653" s="7">
        <v>4531736.79</v>
      </c>
      <c r="D653" s="7">
        <v>4531736.79</v>
      </c>
    </row>
    <row r="654" spans="1:4">
      <c r="A654" s="57" t="s">
        <v>464</v>
      </c>
      <c r="B654" s="60" t="s">
        <v>465</v>
      </c>
      <c r="C654" s="7">
        <v>4531736.79</v>
      </c>
      <c r="D654" s="7">
        <v>4531736.79</v>
      </c>
    </row>
    <row r="655" spans="1:4" ht="25.5">
      <c r="A655" s="61" t="s">
        <v>466</v>
      </c>
      <c r="B655" s="62" t="s">
        <v>467</v>
      </c>
      <c r="C655" s="7">
        <v>2646503.6399999997</v>
      </c>
      <c r="D655" s="7">
        <v>2646503.6399999997</v>
      </c>
    </row>
    <row r="656" spans="1:4">
      <c r="A656" s="61" t="s">
        <v>468</v>
      </c>
      <c r="B656" s="62" t="s">
        <v>469</v>
      </c>
      <c r="C656" s="7">
        <v>1198000</v>
      </c>
      <c r="D656" s="7">
        <v>1198000</v>
      </c>
    </row>
    <row r="657" spans="1:4">
      <c r="A657" s="61" t="s">
        <v>470</v>
      </c>
      <c r="B657" s="62" t="s">
        <v>471</v>
      </c>
      <c r="C657" s="7">
        <v>523337</v>
      </c>
      <c r="D657" s="7">
        <v>523337</v>
      </c>
    </row>
    <row r="658" spans="1:4" ht="25.5">
      <c r="A658" s="61" t="s">
        <v>472</v>
      </c>
      <c r="B658" s="62" t="s">
        <v>473</v>
      </c>
      <c r="C658" s="7">
        <v>163896.15000000002</v>
      </c>
      <c r="D658" s="7">
        <v>163896.15000000002</v>
      </c>
    </row>
    <row r="659" spans="1:4">
      <c r="A659" s="57" t="s">
        <v>474</v>
      </c>
      <c r="B659" s="88" t="s">
        <v>475</v>
      </c>
      <c r="C659" s="7">
        <v>0</v>
      </c>
      <c r="D659" s="7">
        <v>0</v>
      </c>
    </row>
    <row r="660" spans="1:4" ht="25.5">
      <c r="A660" s="61" t="s">
        <v>476</v>
      </c>
      <c r="B660" s="62" t="s">
        <v>477</v>
      </c>
      <c r="C660" s="7">
        <v>0</v>
      </c>
      <c r="D660" s="7">
        <v>0</v>
      </c>
    </row>
    <row r="661" spans="1:4" ht="25.5">
      <c r="A661" s="61" t="s">
        <v>478</v>
      </c>
      <c r="B661" s="62" t="s">
        <v>479</v>
      </c>
      <c r="C661" s="7">
        <v>0</v>
      </c>
      <c r="D661" s="7">
        <v>0</v>
      </c>
    </row>
    <row r="662" spans="1:4" ht="25.5">
      <c r="A662" s="57" t="s">
        <v>480</v>
      </c>
      <c r="B662" s="88" t="s">
        <v>481</v>
      </c>
      <c r="C662" s="7">
        <v>0</v>
      </c>
      <c r="D662" s="7">
        <v>0</v>
      </c>
    </row>
    <row r="663" spans="1:4" ht="25.5">
      <c r="A663" s="57" t="s">
        <v>482</v>
      </c>
      <c r="B663" s="82" t="s">
        <v>483</v>
      </c>
      <c r="C663" s="7">
        <v>18090921.509999998</v>
      </c>
      <c r="D663" s="7">
        <v>18090921.509999998</v>
      </c>
    </row>
    <row r="664" spans="1:4" ht="25.5">
      <c r="A664" s="57" t="s">
        <v>484</v>
      </c>
      <c r="B664" s="60" t="s">
        <v>485</v>
      </c>
      <c r="C664" s="7">
        <v>16716895.039999999</v>
      </c>
      <c r="D664" s="7">
        <v>16716895.039999999</v>
      </c>
    </row>
    <row r="665" spans="1:4">
      <c r="A665" s="57" t="s">
        <v>486</v>
      </c>
      <c r="B665" s="60" t="s">
        <v>487</v>
      </c>
      <c r="C665" s="7">
        <v>552241.26</v>
      </c>
      <c r="D665" s="7">
        <v>552241.26</v>
      </c>
    </row>
    <row r="666" spans="1:4">
      <c r="A666" s="57" t="s">
        <v>488</v>
      </c>
      <c r="B666" s="60" t="s">
        <v>489</v>
      </c>
      <c r="C666" s="7">
        <v>592021.21</v>
      </c>
      <c r="D666" s="7">
        <v>592021.21</v>
      </c>
    </row>
    <row r="667" spans="1:4">
      <c r="A667" s="57" t="s">
        <v>490</v>
      </c>
      <c r="B667" s="60" t="s">
        <v>491</v>
      </c>
      <c r="C667" s="7">
        <v>229764</v>
      </c>
      <c r="D667" s="7">
        <v>229764</v>
      </c>
    </row>
    <row r="668" spans="1:4">
      <c r="A668" s="57" t="s">
        <v>492</v>
      </c>
      <c r="B668" s="60" t="s">
        <v>493</v>
      </c>
      <c r="C668" s="7">
        <v>0</v>
      </c>
      <c r="D668" s="7">
        <v>0</v>
      </c>
    </row>
    <row r="669" spans="1:4" ht="38.25">
      <c r="A669" s="57" t="s">
        <v>494</v>
      </c>
      <c r="B669" s="60" t="s">
        <v>495</v>
      </c>
      <c r="C669" s="7">
        <v>0</v>
      </c>
      <c r="D669" s="7">
        <v>0</v>
      </c>
    </row>
    <row r="670" spans="1:4" ht="25.5">
      <c r="A670" s="57" t="s">
        <v>496</v>
      </c>
      <c r="B670" s="60" t="s">
        <v>497</v>
      </c>
      <c r="C670" s="7">
        <v>0</v>
      </c>
      <c r="D670" s="7">
        <v>0</v>
      </c>
    </row>
    <row r="671" spans="1:4">
      <c r="A671" s="57" t="s">
        <v>498</v>
      </c>
      <c r="B671" s="82" t="s">
        <v>499</v>
      </c>
      <c r="C671" s="7" t="e">
        <v>#REF!</v>
      </c>
      <c r="D671" s="7" t="e">
        <v>#REF!</v>
      </c>
    </row>
    <row r="672" spans="1:4" ht="25.5">
      <c r="A672" s="89" t="s">
        <v>500</v>
      </c>
      <c r="B672" s="90" t="s">
        <v>501</v>
      </c>
      <c r="C672" s="7">
        <v>905864</v>
      </c>
      <c r="D672" s="7">
        <v>905864</v>
      </c>
    </row>
    <row r="673" spans="1:4">
      <c r="A673" s="57">
        <v>777</v>
      </c>
      <c r="B673" s="58" t="s">
        <v>277</v>
      </c>
      <c r="C673" s="7">
        <v>0</v>
      </c>
      <c r="D673" s="7">
        <v>0</v>
      </c>
    </row>
    <row r="674" spans="1:4">
      <c r="A674" s="57"/>
      <c r="B674" s="58"/>
      <c r="C674" s="7">
        <v>93812076.746024609</v>
      </c>
      <c r="D674" s="7">
        <v>93812076.746024609</v>
      </c>
    </row>
    <row r="675" spans="1:4">
      <c r="A675" s="69"/>
      <c r="B675" s="82"/>
      <c r="C675" s="7">
        <v>0.17987206210488765</v>
      </c>
      <c r="D675" s="7">
        <v>0.17987206210488765</v>
      </c>
    </row>
    <row r="676" spans="1:4">
      <c r="A676" s="91"/>
      <c r="B676" s="92" t="s">
        <v>502</v>
      </c>
      <c r="C676" s="7">
        <v>93812076.746024609</v>
      </c>
      <c r="D676" s="7">
        <v>93812076.746024609</v>
      </c>
    </row>
    <row r="677" spans="1:4">
      <c r="A677" s="5"/>
      <c r="B677" s="23"/>
      <c r="C677" s="7"/>
      <c r="D677" s="7"/>
    </row>
    <row r="678" spans="1:4">
      <c r="A678" s="5"/>
      <c r="B678" s="23"/>
      <c r="C678" s="7"/>
      <c r="D678" s="7"/>
    </row>
    <row r="679" spans="1:4">
      <c r="A679" s="5"/>
      <c r="B679" s="55" t="s">
        <v>282</v>
      </c>
      <c r="C679" s="56" t="s">
        <v>280</v>
      </c>
      <c r="D679" s="56" t="s">
        <v>280</v>
      </c>
    </row>
    <row r="680" spans="1:4">
      <c r="A680" s="57" t="s">
        <v>283</v>
      </c>
      <c r="B680" s="75" t="s">
        <v>284</v>
      </c>
      <c r="C680" s="7">
        <v>180500443.19779852</v>
      </c>
      <c r="D680" s="7">
        <v>180500443.19779852</v>
      </c>
    </row>
    <row r="681" spans="1:4">
      <c r="A681" s="57" t="s">
        <v>285</v>
      </c>
      <c r="B681" s="60" t="s">
        <v>286</v>
      </c>
      <c r="C681" s="7">
        <v>100056513.74779236</v>
      </c>
      <c r="D681" s="7">
        <v>100056513.74779236</v>
      </c>
    </row>
    <row r="682" spans="1:4">
      <c r="A682" s="61" t="s">
        <v>287</v>
      </c>
      <c r="B682" s="62" t="s">
        <v>288</v>
      </c>
      <c r="C682" s="7">
        <v>39675211.522796474</v>
      </c>
      <c r="D682" s="7">
        <v>39675211.522796474</v>
      </c>
    </row>
    <row r="683" spans="1:4">
      <c r="A683" s="61" t="s">
        <v>289</v>
      </c>
      <c r="B683" s="76" t="s">
        <v>290</v>
      </c>
      <c r="C683" s="7">
        <v>0</v>
      </c>
      <c r="D683" s="7">
        <v>0</v>
      </c>
    </row>
    <row r="684" spans="1:4">
      <c r="A684" s="77" t="s">
        <v>291</v>
      </c>
      <c r="B684" s="78" t="s">
        <v>292</v>
      </c>
      <c r="C684" s="7">
        <v>0</v>
      </c>
      <c r="D684" s="7">
        <v>0</v>
      </c>
    </row>
    <row r="685" spans="1:4">
      <c r="A685" s="77" t="s">
        <v>293</v>
      </c>
      <c r="B685" s="78" t="s">
        <v>294</v>
      </c>
      <c r="C685" s="7">
        <v>0</v>
      </c>
      <c r="D685" s="7">
        <v>0</v>
      </c>
    </row>
    <row r="686" spans="1:4">
      <c r="A686" s="77" t="s">
        <v>295</v>
      </c>
      <c r="B686" s="78" t="s">
        <v>296</v>
      </c>
      <c r="C686" s="7">
        <v>0</v>
      </c>
      <c r="D686" s="7">
        <v>0</v>
      </c>
    </row>
    <row r="687" spans="1:4">
      <c r="A687" s="77" t="s">
        <v>297</v>
      </c>
      <c r="B687" s="78" t="s">
        <v>298</v>
      </c>
      <c r="C687" s="7">
        <v>0</v>
      </c>
      <c r="D687" s="7">
        <v>0</v>
      </c>
    </row>
    <row r="688" spans="1:4">
      <c r="A688" s="77" t="s">
        <v>299</v>
      </c>
      <c r="B688" s="78" t="s">
        <v>300</v>
      </c>
      <c r="C688" s="7">
        <v>0</v>
      </c>
      <c r="D688" s="7">
        <v>0</v>
      </c>
    </row>
    <row r="689" spans="1:4">
      <c r="A689" s="77" t="s">
        <v>301</v>
      </c>
      <c r="B689" s="78" t="s">
        <v>302</v>
      </c>
      <c r="C689" s="7">
        <v>0</v>
      </c>
      <c r="D689" s="7">
        <v>0</v>
      </c>
    </row>
    <row r="690" spans="1:4">
      <c r="A690" s="77" t="s">
        <v>303</v>
      </c>
      <c r="B690" s="78" t="s">
        <v>304</v>
      </c>
      <c r="C690" s="7">
        <v>0</v>
      </c>
      <c r="D690" s="7">
        <v>0</v>
      </c>
    </row>
    <row r="691" spans="1:4">
      <c r="A691" s="77" t="s">
        <v>305</v>
      </c>
      <c r="B691" s="78" t="s">
        <v>306</v>
      </c>
      <c r="C691" s="7">
        <v>39675211.522796474</v>
      </c>
      <c r="D691" s="7">
        <v>39675211.522796474</v>
      </c>
    </row>
    <row r="692" spans="1:4">
      <c r="A692" s="61" t="s">
        <v>307</v>
      </c>
      <c r="B692" s="62" t="s">
        <v>308</v>
      </c>
      <c r="C692" s="7">
        <v>20629633.53206211</v>
      </c>
      <c r="D692" s="7">
        <v>20629633.53206211</v>
      </c>
    </row>
    <row r="693" spans="1:4">
      <c r="A693" s="77" t="s">
        <v>309</v>
      </c>
      <c r="B693" s="78" t="s">
        <v>310</v>
      </c>
      <c r="C693" s="7">
        <v>0</v>
      </c>
      <c r="D693" s="7">
        <v>0</v>
      </c>
    </row>
    <row r="694" spans="1:4">
      <c r="A694" s="77" t="s">
        <v>311</v>
      </c>
      <c r="B694" s="78" t="s">
        <v>312</v>
      </c>
      <c r="C694" s="7">
        <v>0</v>
      </c>
      <c r="D694" s="7">
        <v>0</v>
      </c>
    </row>
    <row r="695" spans="1:4">
      <c r="A695" s="77" t="s">
        <v>313</v>
      </c>
      <c r="B695" s="78" t="s">
        <v>314</v>
      </c>
      <c r="C695" s="7">
        <v>0</v>
      </c>
      <c r="D695" s="7">
        <v>0</v>
      </c>
    </row>
    <row r="696" spans="1:4">
      <c r="A696" s="77" t="s">
        <v>315</v>
      </c>
      <c r="B696" s="78" t="s">
        <v>316</v>
      </c>
      <c r="C696" s="7">
        <v>0</v>
      </c>
      <c r="D696" s="7">
        <v>0</v>
      </c>
    </row>
    <row r="697" spans="1:4">
      <c r="A697" s="77" t="s">
        <v>317</v>
      </c>
      <c r="B697" s="78" t="s">
        <v>318</v>
      </c>
      <c r="C697" s="7">
        <v>0</v>
      </c>
      <c r="D697" s="7">
        <v>0</v>
      </c>
    </row>
    <row r="698" spans="1:4">
      <c r="A698" s="77" t="s">
        <v>319</v>
      </c>
      <c r="B698" s="78" t="s">
        <v>320</v>
      </c>
      <c r="C698" s="7">
        <v>0</v>
      </c>
      <c r="D698" s="7">
        <v>0</v>
      </c>
    </row>
    <row r="699" spans="1:4">
      <c r="A699" s="77" t="s">
        <v>321</v>
      </c>
      <c r="B699" s="78" t="s">
        <v>322</v>
      </c>
      <c r="C699" s="7">
        <v>0</v>
      </c>
      <c r="D699" s="7">
        <v>0</v>
      </c>
    </row>
    <row r="700" spans="1:4">
      <c r="A700" s="77" t="s">
        <v>323</v>
      </c>
      <c r="B700" s="78" t="s">
        <v>324</v>
      </c>
      <c r="C700" s="7">
        <v>0</v>
      </c>
      <c r="D700" s="7">
        <v>0</v>
      </c>
    </row>
    <row r="701" spans="1:4">
      <c r="A701" s="77" t="s">
        <v>325</v>
      </c>
      <c r="B701" s="78" t="s">
        <v>326</v>
      </c>
      <c r="C701" s="7">
        <v>20629633.53206211</v>
      </c>
      <c r="D701" s="7">
        <v>20629633.53206211</v>
      </c>
    </row>
    <row r="702" spans="1:4">
      <c r="A702" s="61" t="s">
        <v>327</v>
      </c>
      <c r="B702" s="62" t="s">
        <v>328</v>
      </c>
      <c r="C702" s="7">
        <v>12892282.96026413</v>
      </c>
      <c r="D702" s="7">
        <v>12892282.96026413</v>
      </c>
    </row>
    <row r="703" spans="1:4">
      <c r="A703" s="61" t="s">
        <v>329</v>
      </c>
      <c r="B703" s="76" t="s">
        <v>330</v>
      </c>
      <c r="C703" s="7">
        <v>6873393.202474447</v>
      </c>
      <c r="D703" s="7">
        <v>6873393.202474447</v>
      </c>
    </row>
    <row r="704" spans="1:4">
      <c r="A704" s="61" t="s">
        <v>331</v>
      </c>
      <c r="B704" s="76" t="s">
        <v>332</v>
      </c>
      <c r="C704" s="7">
        <v>6018889.7577896826</v>
      </c>
      <c r="D704" s="7">
        <v>6018889.7577896826</v>
      </c>
    </row>
    <row r="705" spans="1:4">
      <c r="A705" s="61" t="s">
        <v>333</v>
      </c>
      <c r="B705" s="62" t="s">
        <v>334</v>
      </c>
      <c r="C705" s="7">
        <v>6439485.1134282863</v>
      </c>
      <c r="D705" s="7">
        <v>6439485.1134282863</v>
      </c>
    </row>
    <row r="706" spans="1:4">
      <c r="A706" s="61" t="s">
        <v>335</v>
      </c>
      <c r="B706" s="62" t="s">
        <v>336</v>
      </c>
      <c r="C706" s="7">
        <v>295965.96581799869</v>
      </c>
      <c r="D706" s="7">
        <v>295965.96581799869</v>
      </c>
    </row>
    <row r="707" spans="1:4">
      <c r="A707" s="61" t="s">
        <v>337</v>
      </c>
      <c r="B707" s="62" t="s">
        <v>338</v>
      </c>
      <c r="C707" s="7">
        <v>7324725.4750089012</v>
      </c>
      <c r="D707" s="7">
        <v>7324725.4750089012</v>
      </c>
    </row>
    <row r="708" spans="1:4">
      <c r="A708" s="61" t="s">
        <v>339</v>
      </c>
      <c r="B708" s="79" t="s">
        <v>340</v>
      </c>
      <c r="C708" s="7">
        <v>0</v>
      </c>
      <c r="D708" s="7">
        <v>0</v>
      </c>
    </row>
    <row r="709" spans="1:4">
      <c r="A709" s="61" t="s">
        <v>341</v>
      </c>
      <c r="B709" s="79" t="s">
        <v>342</v>
      </c>
      <c r="C709" s="7">
        <v>0</v>
      </c>
      <c r="D709" s="7">
        <v>0</v>
      </c>
    </row>
    <row r="710" spans="1:4">
      <c r="A710" s="77" t="s">
        <v>343</v>
      </c>
      <c r="B710" s="80" t="s">
        <v>344</v>
      </c>
      <c r="C710" s="7">
        <v>7324725.4750089012</v>
      </c>
      <c r="D710" s="7">
        <v>7324725.4750089012</v>
      </c>
    </row>
    <row r="711" spans="1:4">
      <c r="A711" s="61" t="s">
        <v>345</v>
      </c>
      <c r="B711" s="62" t="s">
        <v>346</v>
      </c>
      <c r="C711" s="7">
        <v>0</v>
      </c>
      <c r="D711" s="7">
        <v>0</v>
      </c>
    </row>
    <row r="712" spans="1:4">
      <c r="A712" s="61" t="s">
        <v>347</v>
      </c>
      <c r="B712" s="62" t="s">
        <v>348</v>
      </c>
      <c r="C712" s="7">
        <v>3943015.503608101</v>
      </c>
      <c r="D712" s="7">
        <v>3943015.503608101</v>
      </c>
    </row>
    <row r="713" spans="1:4">
      <c r="A713" s="61" t="s">
        <v>349</v>
      </c>
      <c r="B713" s="62" t="s">
        <v>103</v>
      </c>
      <c r="C713" s="7">
        <v>8856193.6748063564</v>
      </c>
      <c r="D713" s="7">
        <v>8856193.6748063564</v>
      </c>
    </row>
    <row r="714" spans="1:4">
      <c r="A714" s="57" t="s">
        <v>350</v>
      </c>
      <c r="B714" s="60" t="s">
        <v>351</v>
      </c>
      <c r="C714" s="7">
        <v>0</v>
      </c>
      <c r="D714" s="7">
        <v>0</v>
      </c>
    </row>
    <row r="715" spans="1:4">
      <c r="A715" s="61" t="s">
        <v>352</v>
      </c>
      <c r="B715" s="62" t="s">
        <v>353</v>
      </c>
      <c r="C715" s="7">
        <v>0</v>
      </c>
      <c r="D715" s="7">
        <v>0</v>
      </c>
    </row>
    <row r="716" spans="1:4">
      <c r="A716" s="57" t="s">
        <v>354</v>
      </c>
      <c r="B716" s="60" t="s">
        <v>355</v>
      </c>
      <c r="C716" s="7">
        <v>78516345.069076791</v>
      </c>
      <c r="D716" s="7">
        <v>78516345.069076791</v>
      </c>
    </row>
    <row r="717" spans="1:4">
      <c r="A717" s="61" t="s">
        <v>356</v>
      </c>
      <c r="B717" s="68" t="s">
        <v>357</v>
      </c>
      <c r="C717" s="7">
        <v>33116567.790530041</v>
      </c>
      <c r="D717" s="7">
        <v>33116567.790530041</v>
      </c>
    </row>
    <row r="718" spans="1:4">
      <c r="A718" s="61" t="s">
        <v>358</v>
      </c>
      <c r="B718" s="68" t="s">
        <v>359</v>
      </c>
      <c r="C718" s="7">
        <v>23239110.08535232</v>
      </c>
      <c r="D718" s="7">
        <v>23239110.08535232</v>
      </c>
    </row>
    <row r="719" spans="1:4">
      <c r="A719" s="61" t="s">
        <v>360</v>
      </c>
      <c r="B719" s="81" t="s">
        <v>361</v>
      </c>
      <c r="C719" s="7">
        <v>14317911.333190395</v>
      </c>
      <c r="D719" s="7">
        <v>14317911.333190395</v>
      </c>
    </row>
    <row r="720" spans="1:4">
      <c r="A720" s="61" t="s">
        <v>362</v>
      </c>
      <c r="B720" s="66" t="s">
        <v>363</v>
      </c>
      <c r="C720" s="7">
        <v>0</v>
      </c>
      <c r="D720" s="7">
        <v>0</v>
      </c>
    </row>
    <row r="721" spans="1:4">
      <c r="A721" s="61" t="s">
        <v>364</v>
      </c>
      <c r="B721" s="66" t="s">
        <v>336</v>
      </c>
      <c r="C721" s="7">
        <v>0</v>
      </c>
      <c r="D721" s="7">
        <v>0</v>
      </c>
    </row>
    <row r="722" spans="1:4">
      <c r="A722" s="61" t="s">
        <v>365</v>
      </c>
      <c r="B722" s="66" t="s">
        <v>366</v>
      </c>
      <c r="C722" s="7">
        <v>0</v>
      </c>
      <c r="D722" s="7">
        <v>0</v>
      </c>
    </row>
    <row r="723" spans="1:4">
      <c r="A723" s="61" t="s">
        <v>367</v>
      </c>
      <c r="B723" s="66" t="s">
        <v>334</v>
      </c>
      <c r="C723" s="7">
        <v>0</v>
      </c>
      <c r="D723" s="7">
        <v>0</v>
      </c>
    </row>
    <row r="724" spans="1:4">
      <c r="A724" s="61" t="s">
        <v>370</v>
      </c>
      <c r="B724" s="68" t="s">
        <v>371</v>
      </c>
      <c r="C724" s="7">
        <v>7842755.8600040395</v>
      </c>
      <c r="D724" s="7">
        <v>7842755.8600040395</v>
      </c>
    </row>
    <row r="725" spans="1:4">
      <c r="A725" s="57" t="s">
        <v>372</v>
      </c>
      <c r="B725" s="60" t="s">
        <v>373</v>
      </c>
      <c r="C725" s="7">
        <v>1927584.3809293935</v>
      </c>
      <c r="D725" s="7">
        <v>1927584.3809293935</v>
      </c>
    </row>
    <row r="726" spans="1:4">
      <c r="A726" s="57" t="s">
        <v>374</v>
      </c>
      <c r="B726" s="82" t="s">
        <v>375</v>
      </c>
      <c r="C726" s="7">
        <v>0</v>
      </c>
      <c r="D726" s="7">
        <v>0</v>
      </c>
    </row>
    <row r="727" spans="1:4">
      <c r="A727" s="57" t="s">
        <v>376</v>
      </c>
      <c r="B727" s="60" t="s">
        <v>377</v>
      </c>
      <c r="C727" s="7">
        <v>0</v>
      </c>
      <c r="D727" s="7">
        <v>0</v>
      </c>
    </row>
    <row r="728" spans="1:4">
      <c r="A728" s="57" t="s">
        <v>378</v>
      </c>
      <c r="B728" s="60" t="s">
        <v>379</v>
      </c>
      <c r="C728" s="7">
        <v>0</v>
      </c>
      <c r="D728" s="7">
        <v>0</v>
      </c>
    </row>
    <row r="729" spans="1:4">
      <c r="A729" s="57" t="s">
        <v>380</v>
      </c>
      <c r="B729" s="60" t="s">
        <v>381</v>
      </c>
      <c r="C729" s="7">
        <v>0</v>
      </c>
      <c r="D729" s="7">
        <v>0</v>
      </c>
    </row>
    <row r="730" spans="1:4">
      <c r="A730" s="57" t="s">
        <v>382</v>
      </c>
      <c r="B730" s="60" t="s">
        <v>383</v>
      </c>
      <c r="C730" s="7">
        <v>0</v>
      </c>
      <c r="D730" s="7">
        <v>0</v>
      </c>
    </row>
    <row r="731" spans="1:4">
      <c r="A731" s="57" t="s">
        <v>384</v>
      </c>
      <c r="B731" s="82" t="s">
        <v>385</v>
      </c>
      <c r="C731" s="7" t="e">
        <v>#REF!</v>
      </c>
      <c r="D731" s="7" t="e">
        <v>#REF!</v>
      </c>
    </row>
    <row r="732" spans="1:4" ht="25.5">
      <c r="A732" s="57" t="s">
        <v>386</v>
      </c>
      <c r="B732" s="60" t="s">
        <v>387</v>
      </c>
      <c r="C732" s="7" t="e">
        <v>#REF!</v>
      </c>
      <c r="D732" s="7" t="e">
        <v>#REF!</v>
      </c>
    </row>
    <row r="733" spans="1:4" ht="25.5">
      <c r="A733" s="57" t="s">
        <v>388</v>
      </c>
      <c r="B733" s="60" t="s">
        <v>389</v>
      </c>
      <c r="C733" s="7" t="e">
        <v>#REF!</v>
      </c>
      <c r="D733" s="7" t="e">
        <v>#REF!</v>
      </c>
    </row>
    <row r="734" spans="1:4">
      <c r="A734" s="57" t="s">
        <v>390</v>
      </c>
      <c r="B734" s="60" t="s">
        <v>391</v>
      </c>
      <c r="C734" s="7" t="e">
        <v>#REF!</v>
      </c>
      <c r="D734" s="7" t="e">
        <v>#REF!</v>
      </c>
    </row>
    <row r="735" spans="1:4">
      <c r="A735" s="57" t="s">
        <v>392</v>
      </c>
      <c r="B735" s="82" t="s">
        <v>393</v>
      </c>
      <c r="C735" s="7">
        <v>38855304.492331207</v>
      </c>
      <c r="D735" s="7">
        <v>38855304.492331207</v>
      </c>
    </row>
    <row r="736" spans="1:4">
      <c r="A736" s="57" t="s">
        <v>394</v>
      </c>
      <c r="B736" s="60" t="s">
        <v>395</v>
      </c>
      <c r="C736" s="7">
        <v>8880932.5971985534</v>
      </c>
      <c r="D736" s="7">
        <v>8880932.5971985534</v>
      </c>
    </row>
    <row r="737" spans="1:4">
      <c r="A737" s="57" t="s">
        <v>396</v>
      </c>
      <c r="B737" s="60" t="s">
        <v>397</v>
      </c>
      <c r="C737" s="7">
        <v>2702326.853823863</v>
      </c>
      <c r="D737" s="7">
        <v>2702326.853823863</v>
      </c>
    </row>
    <row r="738" spans="1:4" ht="25.5">
      <c r="A738" s="57" t="s">
        <v>398</v>
      </c>
      <c r="B738" s="60" t="s">
        <v>399</v>
      </c>
      <c r="C738" s="7">
        <v>0</v>
      </c>
      <c r="D738" s="7">
        <v>0</v>
      </c>
    </row>
    <row r="739" spans="1:4" ht="24">
      <c r="A739" s="57" t="s">
        <v>400</v>
      </c>
      <c r="B739" s="83" t="s">
        <v>401</v>
      </c>
      <c r="C739" s="7">
        <v>27272045.04130879</v>
      </c>
      <c r="D739" s="7">
        <v>27272045.04130879</v>
      </c>
    </row>
    <row r="740" spans="1:4">
      <c r="A740" s="57" t="s">
        <v>402</v>
      </c>
      <c r="B740" s="58" t="s">
        <v>403</v>
      </c>
      <c r="C740" s="7">
        <v>159670292.98010033</v>
      </c>
      <c r="D740" s="7">
        <v>159670292.98010033</v>
      </c>
    </row>
    <row r="741" spans="1:4" ht="25.5">
      <c r="A741" s="57" t="s">
        <v>404</v>
      </c>
      <c r="B741" s="60" t="s">
        <v>405</v>
      </c>
      <c r="C741" s="7">
        <v>157523715.78524756</v>
      </c>
      <c r="D741" s="7">
        <v>157523715.78524756</v>
      </c>
    </row>
    <row r="742" spans="1:4">
      <c r="A742" s="61" t="s">
        <v>406</v>
      </c>
      <c r="B742" s="62" t="s">
        <v>407</v>
      </c>
      <c r="C742" s="7">
        <v>0</v>
      </c>
      <c r="D742" s="7">
        <v>0</v>
      </c>
    </row>
    <row r="743" spans="1:4">
      <c r="A743" s="61" t="s">
        <v>408</v>
      </c>
      <c r="B743" s="62" t="s">
        <v>409</v>
      </c>
      <c r="C743" s="7">
        <v>0</v>
      </c>
      <c r="D743" s="7">
        <v>0</v>
      </c>
    </row>
    <row r="744" spans="1:4">
      <c r="A744" s="61" t="s">
        <v>410</v>
      </c>
      <c r="B744" s="62" t="s">
        <v>411</v>
      </c>
      <c r="C744" s="7">
        <v>0</v>
      </c>
      <c r="D744" s="7">
        <v>0</v>
      </c>
    </row>
    <row r="745" spans="1:4" ht="25.5">
      <c r="A745" s="57" t="s">
        <v>412</v>
      </c>
      <c r="B745" s="84" t="s">
        <v>413</v>
      </c>
      <c r="C745" s="7">
        <v>2146577.1948527694</v>
      </c>
      <c r="D745" s="7">
        <v>2146577.1948527694</v>
      </c>
    </row>
    <row r="746" spans="1:4">
      <c r="A746" s="61" t="s">
        <v>414</v>
      </c>
      <c r="B746" s="62" t="s">
        <v>415</v>
      </c>
      <c r="C746" s="7">
        <v>0</v>
      </c>
      <c r="D746" s="7">
        <v>0</v>
      </c>
    </row>
    <row r="747" spans="1:4">
      <c r="A747" s="61" t="s">
        <v>416</v>
      </c>
      <c r="B747" s="62" t="s">
        <v>417</v>
      </c>
      <c r="C747" s="7">
        <v>0</v>
      </c>
      <c r="D747" s="7">
        <v>0</v>
      </c>
    </row>
    <row r="748" spans="1:4">
      <c r="A748" s="61" t="s">
        <v>418</v>
      </c>
      <c r="B748" s="62" t="s">
        <v>419</v>
      </c>
      <c r="C748" s="7">
        <v>0</v>
      </c>
      <c r="D748" s="7">
        <v>0</v>
      </c>
    </row>
    <row r="749" spans="1:4" ht="25.5">
      <c r="A749" s="61" t="s">
        <v>420</v>
      </c>
      <c r="B749" s="62" t="s">
        <v>421</v>
      </c>
      <c r="C749" s="7">
        <v>0</v>
      </c>
      <c r="D749" s="7">
        <v>0</v>
      </c>
    </row>
    <row r="750" spans="1:4">
      <c r="A750" s="61" t="s">
        <v>422</v>
      </c>
      <c r="B750" s="62" t="s">
        <v>423</v>
      </c>
      <c r="C750" s="7">
        <v>0</v>
      </c>
      <c r="D750" s="7">
        <v>0</v>
      </c>
    </row>
    <row r="751" spans="1:4">
      <c r="A751" s="57" t="s">
        <v>424</v>
      </c>
      <c r="B751" s="82" t="s">
        <v>425</v>
      </c>
      <c r="C751" s="7">
        <v>0</v>
      </c>
      <c r="D751" s="7">
        <v>0</v>
      </c>
    </row>
    <row r="752" spans="1:4" ht="25.5">
      <c r="A752" s="57" t="s">
        <v>426</v>
      </c>
      <c r="B752" s="60" t="s">
        <v>427</v>
      </c>
      <c r="C752" s="7">
        <v>0</v>
      </c>
      <c r="D752" s="7">
        <v>0</v>
      </c>
    </row>
    <row r="753" spans="1:4">
      <c r="A753" s="61" t="s">
        <v>428</v>
      </c>
      <c r="B753" s="62" t="s">
        <v>429</v>
      </c>
      <c r="C753" s="7">
        <v>0</v>
      </c>
      <c r="D753" s="7">
        <v>0</v>
      </c>
    </row>
    <row r="754" spans="1:4">
      <c r="A754" s="61" t="s">
        <v>430</v>
      </c>
      <c r="B754" s="62" t="s">
        <v>431</v>
      </c>
      <c r="C754" s="7">
        <v>0</v>
      </c>
      <c r="D754" s="7">
        <v>0</v>
      </c>
    </row>
    <row r="755" spans="1:4">
      <c r="A755" s="61" t="s">
        <v>432</v>
      </c>
      <c r="B755" s="62" t="s">
        <v>433</v>
      </c>
      <c r="C755" s="7">
        <v>0</v>
      </c>
      <c r="D755" s="7">
        <v>0</v>
      </c>
    </row>
    <row r="756" spans="1:4">
      <c r="A756" s="61" t="s">
        <v>434</v>
      </c>
      <c r="B756" s="62" t="s">
        <v>435</v>
      </c>
      <c r="C756" s="7">
        <v>0</v>
      </c>
      <c r="D756" s="7">
        <v>0</v>
      </c>
    </row>
    <row r="757" spans="1:4">
      <c r="A757" s="57" t="s">
        <v>436</v>
      </c>
      <c r="B757" s="60" t="s">
        <v>437</v>
      </c>
      <c r="C757" s="7">
        <v>0</v>
      </c>
      <c r="D757" s="7">
        <v>0</v>
      </c>
    </row>
    <row r="758" spans="1:4">
      <c r="A758" s="57" t="s">
        <v>438</v>
      </c>
      <c r="B758" s="60" t="s">
        <v>439</v>
      </c>
      <c r="C758" s="7">
        <v>0</v>
      </c>
      <c r="D758" s="7">
        <v>0</v>
      </c>
    </row>
    <row r="759" spans="1:4">
      <c r="A759" s="61" t="s">
        <v>440</v>
      </c>
      <c r="B759" s="62" t="s">
        <v>441</v>
      </c>
      <c r="C759" s="7">
        <v>0</v>
      </c>
      <c r="D759" s="7">
        <v>0</v>
      </c>
    </row>
    <row r="760" spans="1:4">
      <c r="A760" s="61" t="s">
        <v>442</v>
      </c>
      <c r="B760" s="62" t="s">
        <v>443</v>
      </c>
      <c r="C760" s="7">
        <v>0</v>
      </c>
      <c r="D760" s="7">
        <v>0</v>
      </c>
    </row>
    <row r="761" spans="1:4">
      <c r="A761" s="61" t="s">
        <v>444</v>
      </c>
      <c r="B761" s="62" t="s">
        <v>340</v>
      </c>
      <c r="C761" s="7">
        <v>0</v>
      </c>
      <c r="D761" s="7">
        <v>0</v>
      </c>
    </row>
    <row r="762" spans="1:4">
      <c r="A762" s="85" t="s">
        <v>445</v>
      </c>
      <c r="B762" s="86" t="s">
        <v>446</v>
      </c>
      <c r="C762" s="7">
        <v>0</v>
      </c>
      <c r="D762" s="7">
        <v>0</v>
      </c>
    </row>
    <row r="763" spans="1:4">
      <c r="A763" s="87" t="s">
        <v>447</v>
      </c>
      <c r="B763" s="62" t="s">
        <v>448</v>
      </c>
      <c r="C763" s="7">
        <v>0</v>
      </c>
      <c r="D763" s="7">
        <v>0</v>
      </c>
    </row>
    <row r="764" spans="1:4">
      <c r="A764" s="57" t="s">
        <v>449</v>
      </c>
      <c r="B764" s="60" t="s">
        <v>450</v>
      </c>
      <c r="C764" s="7">
        <v>0</v>
      </c>
      <c r="D764" s="7">
        <v>0</v>
      </c>
    </row>
    <row r="765" spans="1:4">
      <c r="A765" s="85" t="s">
        <v>451</v>
      </c>
      <c r="B765" s="86" t="s">
        <v>452</v>
      </c>
      <c r="C765" s="7">
        <v>0</v>
      </c>
      <c r="D765" s="7">
        <v>0</v>
      </c>
    </row>
    <row r="766" spans="1:4">
      <c r="A766" s="85" t="s">
        <v>453</v>
      </c>
      <c r="B766" s="86" t="s">
        <v>454</v>
      </c>
      <c r="C766" s="7">
        <v>0</v>
      </c>
      <c r="D766" s="7">
        <v>0</v>
      </c>
    </row>
    <row r="767" spans="1:4">
      <c r="A767" s="85" t="s">
        <v>455</v>
      </c>
      <c r="B767" s="86" t="s">
        <v>456</v>
      </c>
      <c r="C767" s="7">
        <v>0</v>
      </c>
      <c r="D767" s="7">
        <v>0</v>
      </c>
    </row>
    <row r="768" spans="1:4">
      <c r="A768" s="85" t="s">
        <v>457</v>
      </c>
      <c r="B768" s="86" t="s">
        <v>458</v>
      </c>
      <c r="C768" s="7">
        <v>0</v>
      </c>
      <c r="D768" s="7">
        <v>0</v>
      </c>
    </row>
    <row r="769" spans="1:4">
      <c r="A769" s="57" t="s">
        <v>459</v>
      </c>
      <c r="B769" s="60" t="s">
        <v>460</v>
      </c>
      <c r="C769" s="7">
        <v>0</v>
      </c>
      <c r="D769" s="7">
        <v>0</v>
      </c>
    </row>
    <row r="770" spans="1:4" ht="25.5">
      <c r="A770" s="57" t="s">
        <v>461</v>
      </c>
      <c r="B770" s="60" t="s">
        <v>462</v>
      </c>
      <c r="C770" s="7">
        <v>0</v>
      </c>
      <c r="D770" s="7">
        <v>0</v>
      </c>
    </row>
    <row r="771" spans="1:4">
      <c r="A771" s="57" t="s">
        <v>463</v>
      </c>
      <c r="B771" s="82" t="s">
        <v>237</v>
      </c>
      <c r="C771" s="7">
        <v>0</v>
      </c>
      <c r="D771" s="7">
        <v>0</v>
      </c>
    </row>
    <row r="772" spans="1:4">
      <c r="A772" s="57" t="s">
        <v>464</v>
      </c>
      <c r="B772" s="60" t="s">
        <v>465</v>
      </c>
      <c r="C772" s="7">
        <v>0</v>
      </c>
      <c r="D772" s="7">
        <v>0</v>
      </c>
    </row>
    <row r="773" spans="1:4" ht="25.5">
      <c r="A773" s="61" t="s">
        <v>466</v>
      </c>
      <c r="B773" s="62" t="s">
        <v>467</v>
      </c>
      <c r="C773" s="7">
        <v>0</v>
      </c>
      <c r="D773" s="7">
        <v>0</v>
      </c>
    </row>
    <row r="774" spans="1:4">
      <c r="A774" s="61" t="s">
        <v>468</v>
      </c>
      <c r="B774" s="62" t="s">
        <v>469</v>
      </c>
      <c r="C774" s="7">
        <v>0</v>
      </c>
      <c r="D774" s="7">
        <v>0</v>
      </c>
    </row>
    <row r="775" spans="1:4">
      <c r="A775" s="61" t="s">
        <v>470</v>
      </c>
      <c r="B775" s="62" t="s">
        <v>471</v>
      </c>
      <c r="C775" s="7">
        <v>0</v>
      </c>
      <c r="D775" s="7">
        <v>0</v>
      </c>
    </row>
    <row r="776" spans="1:4" ht="25.5">
      <c r="A776" s="61" t="s">
        <v>472</v>
      </c>
      <c r="B776" s="62" t="s">
        <v>473</v>
      </c>
      <c r="C776" s="7">
        <v>0</v>
      </c>
      <c r="D776" s="7">
        <v>0</v>
      </c>
    </row>
    <row r="777" spans="1:4">
      <c r="A777" s="57" t="s">
        <v>474</v>
      </c>
      <c r="B777" s="88" t="s">
        <v>475</v>
      </c>
      <c r="C777" s="7">
        <v>0</v>
      </c>
      <c r="D777" s="7">
        <v>0</v>
      </c>
    </row>
    <row r="778" spans="1:4" ht="25.5">
      <c r="A778" s="61" t="s">
        <v>476</v>
      </c>
      <c r="B778" s="62" t="s">
        <v>477</v>
      </c>
      <c r="C778" s="7">
        <v>0</v>
      </c>
      <c r="D778" s="7">
        <v>0</v>
      </c>
    </row>
    <row r="779" spans="1:4" ht="25.5">
      <c r="A779" s="61" t="s">
        <v>478</v>
      </c>
      <c r="B779" s="62" t="s">
        <v>479</v>
      </c>
      <c r="C779" s="7">
        <v>0</v>
      </c>
      <c r="D779" s="7">
        <v>0</v>
      </c>
    </row>
    <row r="780" spans="1:4" ht="25.5">
      <c r="A780" s="57" t="s">
        <v>480</v>
      </c>
      <c r="B780" s="88" t="s">
        <v>481</v>
      </c>
      <c r="C780" s="7">
        <v>0</v>
      </c>
      <c r="D780" s="7">
        <v>0</v>
      </c>
    </row>
    <row r="781" spans="1:4" ht="25.5">
      <c r="A781" s="57" t="s">
        <v>482</v>
      </c>
      <c r="B781" s="82" t="s">
        <v>483</v>
      </c>
      <c r="C781" s="7">
        <v>0</v>
      </c>
      <c r="D781" s="7">
        <v>0</v>
      </c>
    </row>
    <row r="782" spans="1:4" ht="25.5">
      <c r="A782" s="57" t="s">
        <v>484</v>
      </c>
      <c r="B782" s="60" t="s">
        <v>485</v>
      </c>
      <c r="C782" s="7">
        <v>0</v>
      </c>
      <c r="D782" s="7">
        <v>0</v>
      </c>
    </row>
    <row r="783" spans="1:4">
      <c r="A783" s="57" t="s">
        <v>486</v>
      </c>
      <c r="B783" s="60" t="s">
        <v>487</v>
      </c>
      <c r="C783" s="7">
        <v>0</v>
      </c>
      <c r="D783" s="7">
        <v>0</v>
      </c>
    </row>
    <row r="784" spans="1:4">
      <c r="A784" s="57" t="s">
        <v>488</v>
      </c>
      <c r="B784" s="60" t="s">
        <v>489</v>
      </c>
      <c r="C784" s="7">
        <v>0</v>
      </c>
      <c r="D784" s="7">
        <v>0</v>
      </c>
    </row>
    <row r="785" spans="1:4">
      <c r="A785" s="57" t="s">
        <v>490</v>
      </c>
      <c r="B785" s="60" t="s">
        <v>491</v>
      </c>
      <c r="C785" s="7">
        <v>0</v>
      </c>
      <c r="D785" s="7">
        <v>0</v>
      </c>
    </row>
    <row r="786" spans="1:4">
      <c r="A786" s="57" t="s">
        <v>492</v>
      </c>
      <c r="B786" s="60" t="s">
        <v>493</v>
      </c>
      <c r="C786" s="7">
        <v>0</v>
      </c>
      <c r="D786" s="7">
        <v>0</v>
      </c>
    </row>
    <row r="787" spans="1:4" ht="38.25">
      <c r="A787" s="57" t="s">
        <v>494</v>
      </c>
      <c r="B787" s="60" t="s">
        <v>495</v>
      </c>
      <c r="C787" s="7">
        <v>0</v>
      </c>
      <c r="D787" s="7">
        <v>0</v>
      </c>
    </row>
    <row r="788" spans="1:4" ht="25.5">
      <c r="A788" s="57" t="s">
        <v>496</v>
      </c>
      <c r="B788" s="60" t="s">
        <v>497</v>
      </c>
      <c r="C788" s="7">
        <v>0</v>
      </c>
      <c r="D788" s="7">
        <v>0</v>
      </c>
    </row>
    <row r="789" spans="1:4">
      <c r="A789" s="57" t="s">
        <v>498</v>
      </c>
      <c r="B789" s="82" t="s">
        <v>499</v>
      </c>
      <c r="C789" s="7" t="e">
        <v>#REF!</v>
      </c>
      <c r="D789" s="7" t="e">
        <v>#REF!</v>
      </c>
    </row>
    <row r="790" spans="1:4" ht="25.5">
      <c r="A790" s="89" t="s">
        <v>500</v>
      </c>
      <c r="B790" s="90" t="s">
        <v>501</v>
      </c>
      <c r="C790" s="7">
        <v>2362300</v>
      </c>
      <c r="D790" s="7">
        <v>2362300</v>
      </c>
    </row>
    <row r="791" spans="1:4">
      <c r="A791" s="57">
        <v>777</v>
      </c>
      <c r="B791" s="58" t="s">
        <v>277</v>
      </c>
      <c r="C791" s="7">
        <v>0</v>
      </c>
      <c r="D791" s="7">
        <v>0</v>
      </c>
    </row>
    <row r="792" spans="1:4">
      <c r="A792" s="57"/>
      <c r="B792" s="58"/>
      <c r="C792" s="7">
        <v>381388340.67023003</v>
      </c>
      <c r="D792" s="7">
        <v>381388340.67023003</v>
      </c>
    </row>
    <row r="793" spans="1:4">
      <c r="A793" s="69"/>
      <c r="B793" s="82"/>
      <c r="C793" s="7">
        <v>0.73126093866185216</v>
      </c>
      <c r="D793" s="7">
        <v>0.73126093866185216</v>
      </c>
    </row>
    <row r="794" spans="1:4">
      <c r="A794" s="91"/>
      <c r="B794" s="92" t="s">
        <v>502</v>
      </c>
      <c r="C794" s="7">
        <v>381388340.67023003</v>
      </c>
      <c r="D794" s="7">
        <v>381388340.67023003</v>
      </c>
    </row>
    <row r="795" spans="1:4">
      <c r="A795" s="5"/>
      <c r="B795" s="23"/>
      <c r="C795" s="7"/>
      <c r="D795" s="7"/>
    </row>
    <row r="796" spans="1:4">
      <c r="A796" s="5"/>
      <c r="B796" s="23"/>
      <c r="C796" s="7"/>
      <c r="D796" s="7"/>
    </row>
    <row r="797" spans="1:4">
      <c r="A797" s="5"/>
      <c r="B797" s="55" t="s">
        <v>282</v>
      </c>
      <c r="C797" s="56" t="s">
        <v>281</v>
      </c>
      <c r="D797" s="56" t="s">
        <v>281</v>
      </c>
    </row>
    <row r="798" spans="1:4">
      <c r="A798" s="57" t="s">
        <v>283</v>
      </c>
      <c r="B798" s="75" t="s">
        <v>284</v>
      </c>
      <c r="C798" s="7">
        <v>568447</v>
      </c>
      <c r="D798" s="7">
        <v>568447</v>
      </c>
    </row>
    <row r="799" spans="1:4">
      <c r="A799" s="57" t="s">
        <v>285</v>
      </c>
      <c r="B799" s="60" t="s">
        <v>286</v>
      </c>
      <c r="C799" s="7">
        <v>568447</v>
      </c>
      <c r="D799" s="7">
        <v>568447</v>
      </c>
    </row>
    <row r="800" spans="1:4">
      <c r="A800" s="61" t="s">
        <v>287</v>
      </c>
      <c r="B800" s="62" t="s">
        <v>288</v>
      </c>
      <c r="C800" s="7">
        <v>0</v>
      </c>
      <c r="D800" s="7">
        <v>0</v>
      </c>
    </row>
    <row r="801" spans="1:4">
      <c r="A801" s="61" t="s">
        <v>289</v>
      </c>
      <c r="B801" s="76" t="s">
        <v>290</v>
      </c>
      <c r="C801" s="7">
        <v>0</v>
      </c>
      <c r="D801" s="7">
        <v>0</v>
      </c>
    </row>
    <row r="802" spans="1:4">
      <c r="A802" s="77" t="s">
        <v>291</v>
      </c>
      <c r="B802" s="78" t="s">
        <v>292</v>
      </c>
      <c r="C802" s="7">
        <v>0</v>
      </c>
      <c r="D802" s="7">
        <v>0</v>
      </c>
    </row>
    <row r="803" spans="1:4">
      <c r="A803" s="77" t="s">
        <v>293</v>
      </c>
      <c r="B803" s="78" t="s">
        <v>294</v>
      </c>
      <c r="C803" s="7">
        <v>0</v>
      </c>
      <c r="D803" s="7">
        <v>0</v>
      </c>
    </row>
    <row r="804" spans="1:4">
      <c r="A804" s="77" t="s">
        <v>295</v>
      </c>
      <c r="B804" s="78" t="s">
        <v>296</v>
      </c>
      <c r="C804" s="7">
        <v>0</v>
      </c>
      <c r="D804" s="7">
        <v>0</v>
      </c>
    </row>
    <row r="805" spans="1:4">
      <c r="A805" s="77" t="s">
        <v>297</v>
      </c>
      <c r="B805" s="78" t="s">
        <v>298</v>
      </c>
      <c r="C805" s="7">
        <v>0</v>
      </c>
      <c r="D805" s="7">
        <v>0</v>
      </c>
    </row>
    <row r="806" spans="1:4">
      <c r="A806" s="77" t="s">
        <v>299</v>
      </c>
      <c r="B806" s="78" t="s">
        <v>300</v>
      </c>
      <c r="C806" s="7">
        <v>0</v>
      </c>
      <c r="D806" s="7">
        <v>0</v>
      </c>
    </row>
    <row r="807" spans="1:4">
      <c r="A807" s="77" t="s">
        <v>301</v>
      </c>
      <c r="B807" s="78" t="s">
        <v>302</v>
      </c>
      <c r="C807" s="7">
        <v>0</v>
      </c>
      <c r="D807" s="7">
        <v>0</v>
      </c>
    </row>
    <row r="808" spans="1:4">
      <c r="A808" s="77" t="s">
        <v>303</v>
      </c>
      <c r="B808" s="78" t="s">
        <v>304</v>
      </c>
      <c r="C808" s="7">
        <v>0</v>
      </c>
      <c r="D808" s="7">
        <v>0</v>
      </c>
    </row>
    <row r="809" spans="1:4">
      <c r="A809" s="77" t="s">
        <v>305</v>
      </c>
      <c r="B809" s="78" t="s">
        <v>306</v>
      </c>
      <c r="C809" s="7">
        <v>0</v>
      </c>
      <c r="D809" s="7">
        <v>0</v>
      </c>
    </row>
    <row r="810" spans="1:4">
      <c r="A810" s="61" t="s">
        <v>307</v>
      </c>
      <c r="B810" s="62" t="s">
        <v>308</v>
      </c>
      <c r="C810" s="7">
        <v>0</v>
      </c>
      <c r="D810" s="7">
        <v>0</v>
      </c>
    </row>
    <row r="811" spans="1:4">
      <c r="A811" s="77" t="s">
        <v>309</v>
      </c>
      <c r="B811" s="78" t="s">
        <v>310</v>
      </c>
      <c r="C811" s="7">
        <v>0</v>
      </c>
      <c r="D811" s="7">
        <v>0</v>
      </c>
    </row>
    <row r="812" spans="1:4">
      <c r="A812" s="77" t="s">
        <v>311</v>
      </c>
      <c r="B812" s="78" t="s">
        <v>312</v>
      </c>
      <c r="C812" s="7">
        <v>0</v>
      </c>
      <c r="D812" s="7">
        <v>0</v>
      </c>
    </row>
    <row r="813" spans="1:4">
      <c r="A813" s="77" t="s">
        <v>313</v>
      </c>
      <c r="B813" s="78" t="s">
        <v>314</v>
      </c>
      <c r="C813" s="7">
        <v>0</v>
      </c>
      <c r="D813" s="7">
        <v>0</v>
      </c>
    </row>
    <row r="814" spans="1:4">
      <c r="A814" s="77" t="s">
        <v>315</v>
      </c>
      <c r="B814" s="78" t="s">
        <v>316</v>
      </c>
      <c r="C814" s="7">
        <v>0</v>
      </c>
      <c r="D814" s="7">
        <v>0</v>
      </c>
    </row>
    <row r="815" spans="1:4">
      <c r="A815" s="77" t="s">
        <v>317</v>
      </c>
      <c r="B815" s="78" t="s">
        <v>318</v>
      </c>
      <c r="C815" s="7">
        <v>0</v>
      </c>
      <c r="D815" s="7">
        <v>0</v>
      </c>
    </row>
    <row r="816" spans="1:4">
      <c r="A816" s="77" t="s">
        <v>319</v>
      </c>
      <c r="B816" s="78" t="s">
        <v>320</v>
      </c>
      <c r="C816" s="7">
        <v>0</v>
      </c>
      <c r="D816" s="7">
        <v>0</v>
      </c>
    </row>
    <row r="817" spans="1:4">
      <c r="A817" s="77" t="s">
        <v>321</v>
      </c>
      <c r="B817" s="78" t="s">
        <v>322</v>
      </c>
      <c r="C817" s="7">
        <v>0</v>
      </c>
      <c r="D817" s="7">
        <v>0</v>
      </c>
    </row>
    <row r="818" spans="1:4">
      <c r="A818" s="77" t="s">
        <v>323</v>
      </c>
      <c r="B818" s="78" t="s">
        <v>324</v>
      </c>
      <c r="C818" s="7">
        <v>0</v>
      </c>
      <c r="D818" s="7">
        <v>0</v>
      </c>
    </row>
    <row r="819" spans="1:4">
      <c r="A819" s="77" t="s">
        <v>325</v>
      </c>
      <c r="B819" s="78" t="s">
        <v>326</v>
      </c>
      <c r="C819" s="7">
        <v>0</v>
      </c>
      <c r="D819" s="7">
        <v>0</v>
      </c>
    </row>
    <row r="820" spans="1:4">
      <c r="A820" s="61" t="s">
        <v>327</v>
      </c>
      <c r="B820" s="62" t="s">
        <v>328</v>
      </c>
      <c r="C820" s="7">
        <v>0</v>
      </c>
      <c r="D820" s="7">
        <v>0</v>
      </c>
    </row>
    <row r="821" spans="1:4">
      <c r="A821" s="61" t="s">
        <v>329</v>
      </c>
      <c r="B821" s="76" t="s">
        <v>330</v>
      </c>
      <c r="C821" s="7">
        <v>0</v>
      </c>
      <c r="D821" s="7">
        <v>0</v>
      </c>
    </row>
    <row r="822" spans="1:4">
      <c r="A822" s="61" t="s">
        <v>331</v>
      </c>
      <c r="B822" s="76" t="s">
        <v>332</v>
      </c>
      <c r="C822" s="7">
        <v>0</v>
      </c>
      <c r="D822" s="7">
        <v>0</v>
      </c>
    </row>
    <row r="823" spans="1:4">
      <c r="A823" s="61" t="s">
        <v>333</v>
      </c>
      <c r="B823" s="62" t="s">
        <v>334</v>
      </c>
      <c r="C823" s="7">
        <v>154481</v>
      </c>
      <c r="D823" s="7">
        <v>154481</v>
      </c>
    </row>
    <row r="824" spans="1:4">
      <c r="A824" s="61" t="s">
        <v>335</v>
      </c>
      <c r="B824" s="62" t="s">
        <v>336</v>
      </c>
      <c r="C824" s="7">
        <v>413966</v>
      </c>
      <c r="D824" s="7">
        <v>413966</v>
      </c>
    </row>
    <row r="825" spans="1:4">
      <c r="A825" s="61" t="s">
        <v>337</v>
      </c>
      <c r="B825" s="62" t="s">
        <v>338</v>
      </c>
      <c r="C825" s="7">
        <v>0</v>
      </c>
      <c r="D825" s="7">
        <v>0</v>
      </c>
    </row>
    <row r="826" spans="1:4">
      <c r="A826" s="61" t="s">
        <v>339</v>
      </c>
      <c r="B826" s="79" t="s">
        <v>340</v>
      </c>
      <c r="C826" s="7">
        <v>0</v>
      </c>
      <c r="D826" s="7">
        <v>0</v>
      </c>
    </row>
    <row r="827" spans="1:4">
      <c r="A827" s="61" t="s">
        <v>341</v>
      </c>
      <c r="B827" s="79" t="s">
        <v>342</v>
      </c>
      <c r="C827" s="7">
        <v>0</v>
      </c>
      <c r="D827" s="7">
        <v>0</v>
      </c>
    </row>
    <row r="828" spans="1:4">
      <c r="A828" s="77" t="s">
        <v>343</v>
      </c>
      <c r="B828" s="80" t="s">
        <v>344</v>
      </c>
      <c r="C828" s="7">
        <v>0</v>
      </c>
      <c r="D828" s="7">
        <v>0</v>
      </c>
    </row>
    <row r="829" spans="1:4">
      <c r="A829" s="61" t="s">
        <v>345</v>
      </c>
      <c r="B829" s="62" t="s">
        <v>346</v>
      </c>
      <c r="C829" s="7">
        <v>0</v>
      </c>
      <c r="D829" s="7">
        <v>0</v>
      </c>
    </row>
    <row r="830" spans="1:4">
      <c r="A830" s="61" t="s">
        <v>347</v>
      </c>
      <c r="B830" s="62" t="s">
        <v>348</v>
      </c>
      <c r="C830" s="7">
        <v>0</v>
      </c>
      <c r="D830" s="7">
        <v>0</v>
      </c>
    </row>
    <row r="831" spans="1:4">
      <c r="A831" s="61" t="s">
        <v>349</v>
      </c>
      <c r="B831" s="62" t="s">
        <v>103</v>
      </c>
      <c r="C831" s="7">
        <v>0</v>
      </c>
      <c r="D831" s="7">
        <v>0</v>
      </c>
    </row>
    <row r="832" spans="1:4">
      <c r="A832" s="57" t="s">
        <v>350</v>
      </c>
      <c r="B832" s="60" t="s">
        <v>351</v>
      </c>
      <c r="C832" s="7">
        <v>0</v>
      </c>
      <c r="D832" s="7">
        <v>0</v>
      </c>
    </row>
    <row r="833" spans="1:4">
      <c r="A833" s="61" t="s">
        <v>352</v>
      </c>
      <c r="B833" s="62" t="s">
        <v>353</v>
      </c>
      <c r="C833" s="7">
        <v>0</v>
      </c>
      <c r="D833" s="7">
        <v>0</v>
      </c>
    </row>
    <row r="834" spans="1:4">
      <c r="A834" s="57" t="s">
        <v>354</v>
      </c>
      <c r="B834" s="60" t="s">
        <v>355</v>
      </c>
      <c r="C834" s="7">
        <v>0</v>
      </c>
      <c r="D834" s="7">
        <v>0</v>
      </c>
    </row>
    <row r="835" spans="1:4">
      <c r="A835" s="61" t="s">
        <v>356</v>
      </c>
      <c r="B835" s="68" t="s">
        <v>357</v>
      </c>
      <c r="C835" s="7">
        <v>0</v>
      </c>
      <c r="D835" s="7">
        <v>0</v>
      </c>
    </row>
    <row r="836" spans="1:4">
      <c r="A836" s="61" t="s">
        <v>358</v>
      </c>
      <c r="B836" s="68" t="s">
        <v>359</v>
      </c>
      <c r="C836" s="7">
        <v>0</v>
      </c>
      <c r="D836" s="7">
        <v>0</v>
      </c>
    </row>
    <row r="837" spans="1:4">
      <c r="A837" s="61" t="s">
        <v>360</v>
      </c>
      <c r="B837" s="81" t="s">
        <v>361</v>
      </c>
      <c r="C837" s="7">
        <v>0</v>
      </c>
      <c r="D837" s="7">
        <v>0</v>
      </c>
    </row>
    <row r="838" spans="1:4">
      <c r="A838" s="61" t="s">
        <v>362</v>
      </c>
      <c r="B838" s="66" t="s">
        <v>363</v>
      </c>
      <c r="C838" s="7">
        <v>0</v>
      </c>
      <c r="D838" s="7">
        <v>0</v>
      </c>
    </row>
    <row r="839" spans="1:4">
      <c r="A839" s="61" t="s">
        <v>364</v>
      </c>
      <c r="B839" s="66" t="s">
        <v>336</v>
      </c>
      <c r="C839" s="7">
        <v>0</v>
      </c>
      <c r="D839" s="7">
        <v>0</v>
      </c>
    </row>
    <row r="840" spans="1:4">
      <c r="A840" s="61" t="s">
        <v>365</v>
      </c>
      <c r="B840" s="66" t="s">
        <v>366</v>
      </c>
      <c r="C840" s="7">
        <v>0</v>
      </c>
      <c r="D840" s="7">
        <v>0</v>
      </c>
    </row>
    <row r="841" spans="1:4">
      <c r="A841" s="61" t="s">
        <v>367</v>
      </c>
      <c r="B841" s="66" t="s">
        <v>334</v>
      </c>
      <c r="C841" s="7">
        <v>0</v>
      </c>
      <c r="D841" s="7">
        <v>0</v>
      </c>
    </row>
    <row r="842" spans="1:4">
      <c r="A842" s="61" t="s">
        <v>370</v>
      </c>
      <c r="B842" s="68" t="s">
        <v>371</v>
      </c>
      <c r="C842" s="7">
        <v>0</v>
      </c>
      <c r="D842" s="7">
        <v>0</v>
      </c>
    </row>
    <row r="843" spans="1:4">
      <c r="A843" s="57" t="s">
        <v>372</v>
      </c>
      <c r="B843" s="60" t="s">
        <v>373</v>
      </c>
      <c r="C843" s="7">
        <v>0</v>
      </c>
      <c r="D843" s="7">
        <v>0</v>
      </c>
    </row>
    <row r="844" spans="1:4">
      <c r="A844" s="57" t="s">
        <v>374</v>
      </c>
      <c r="B844" s="82" t="s">
        <v>375</v>
      </c>
      <c r="C844" s="7">
        <v>0</v>
      </c>
      <c r="D844" s="7">
        <v>0</v>
      </c>
    </row>
    <row r="845" spans="1:4">
      <c r="A845" s="57" t="s">
        <v>376</v>
      </c>
      <c r="B845" s="60" t="s">
        <v>377</v>
      </c>
      <c r="C845" s="7">
        <v>0</v>
      </c>
      <c r="D845" s="7">
        <v>0</v>
      </c>
    </row>
    <row r="846" spans="1:4">
      <c r="A846" s="57" t="s">
        <v>378</v>
      </c>
      <c r="B846" s="60" t="s">
        <v>379</v>
      </c>
      <c r="C846" s="7">
        <v>0</v>
      </c>
      <c r="D846" s="7">
        <v>0</v>
      </c>
    </row>
    <row r="847" spans="1:4">
      <c r="A847" s="57" t="s">
        <v>380</v>
      </c>
      <c r="B847" s="60" t="s">
        <v>381</v>
      </c>
      <c r="C847" s="7">
        <v>0</v>
      </c>
      <c r="D847" s="7">
        <v>0</v>
      </c>
    </row>
    <row r="848" spans="1:4">
      <c r="A848" s="57" t="s">
        <v>382</v>
      </c>
      <c r="B848" s="60" t="s">
        <v>383</v>
      </c>
      <c r="C848" s="7">
        <v>0</v>
      </c>
      <c r="D848" s="7">
        <v>0</v>
      </c>
    </row>
    <row r="849" spans="1:4">
      <c r="A849" s="57" t="s">
        <v>384</v>
      </c>
      <c r="B849" s="82" t="s">
        <v>385</v>
      </c>
      <c r="C849" s="7" t="e">
        <v>#REF!</v>
      </c>
      <c r="D849" s="7" t="e">
        <v>#REF!</v>
      </c>
    </row>
    <row r="850" spans="1:4" ht="25.5">
      <c r="A850" s="57" t="s">
        <v>386</v>
      </c>
      <c r="B850" s="60" t="s">
        <v>387</v>
      </c>
      <c r="C850" s="7" t="e">
        <v>#REF!</v>
      </c>
      <c r="D850" s="7" t="e">
        <v>#REF!</v>
      </c>
    </row>
    <row r="851" spans="1:4" ht="25.5">
      <c r="A851" s="57" t="s">
        <v>388</v>
      </c>
      <c r="B851" s="60" t="s">
        <v>389</v>
      </c>
      <c r="C851" s="7" t="e">
        <v>#REF!</v>
      </c>
      <c r="D851" s="7" t="e">
        <v>#REF!</v>
      </c>
    </row>
    <row r="852" spans="1:4">
      <c r="A852" s="57" t="s">
        <v>390</v>
      </c>
      <c r="B852" s="60" t="s">
        <v>391</v>
      </c>
      <c r="C852" s="7" t="e">
        <v>#REF!</v>
      </c>
      <c r="D852" s="7" t="e">
        <v>#REF!</v>
      </c>
    </row>
    <row r="853" spans="1:4">
      <c r="A853" s="57" t="s">
        <v>392</v>
      </c>
      <c r="B853" s="82" t="s">
        <v>393</v>
      </c>
      <c r="C853" s="7">
        <v>0</v>
      </c>
      <c r="D853" s="7">
        <v>0</v>
      </c>
    </row>
    <row r="854" spans="1:4">
      <c r="A854" s="57" t="s">
        <v>394</v>
      </c>
      <c r="B854" s="60" t="s">
        <v>395</v>
      </c>
      <c r="C854" s="7">
        <v>0</v>
      </c>
      <c r="D854" s="7">
        <v>0</v>
      </c>
    </row>
    <row r="855" spans="1:4">
      <c r="A855" s="57" t="s">
        <v>396</v>
      </c>
      <c r="B855" s="60" t="s">
        <v>397</v>
      </c>
      <c r="C855" s="7">
        <v>0</v>
      </c>
      <c r="D855" s="7">
        <v>0</v>
      </c>
    </row>
    <row r="856" spans="1:4" ht="25.5">
      <c r="A856" s="57" t="s">
        <v>398</v>
      </c>
      <c r="B856" s="60" t="s">
        <v>399</v>
      </c>
      <c r="C856" s="7">
        <v>0</v>
      </c>
      <c r="D856" s="7">
        <v>0</v>
      </c>
    </row>
    <row r="857" spans="1:4" ht="24">
      <c r="A857" s="57" t="s">
        <v>400</v>
      </c>
      <c r="B857" s="83" t="s">
        <v>401</v>
      </c>
      <c r="C857" s="7">
        <v>0</v>
      </c>
      <c r="D857" s="7">
        <v>0</v>
      </c>
    </row>
    <row r="858" spans="1:4">
      <c r="A858" s="57" t="s">
        <v>402</v>
      </c>
      <c r="B858" s="58" t="s">
        <v>403</v>
      </c>
      <c r="C858" s="7">
        <v>32426710.350000001</v>
      </c>
      <c r="D858" s="7">
        <v>32426710.350000001</v>
      </c>
    </row>
    <row r="859" spans="1:4" ht="25.5">
      <c r="A859" s="57" t="s">
        <v>404</v>
      </c>
      <c r="B859" s="60" t="s">
        <v>405</v>
      </c>
      <c r="C859" s="7">
        <v>32426710.350000001</v>
      </c>
      <c r="D859" s="7">
        <v>32426710.350000001</v>
      </c>
    </row>
    <row r="860" spans="1:4">
      <c r="A860" s="61" t="s">
        <v>406</v>
      </c>
      <c r="B860" s="62" t="s">
        <v>407</v>
      </c>
      <c r="C860" s="7">
        <v>0</v>
      </c>
      <c r="D860" s="7">
        <v>0</v>
      </c>
    </row>
    <row r="861" spans="1:4">
      <c r="A861" s="61" t="s">
        <v>408</v>
      </c>
      <c r="B861" s="62" t="s">
        <v>409</v>
      </c>
      <c r="C861" s="7">
        <v>0</v>
      </c>
      <c r="D861" s="7">
        <v>0</v>
      </c>
    </row>
    <row r="862" spans="1:4">
      <c r="A862" s="61" t="s">
        <v>410</v>
      </c>
      <c r="B862" s="62" t="s">
        <v>411</v>
      </c>
      <c r="C862" s="7">
        <v>0</v>
      </c>
      <c r="D862" s="7">
        <v>0</v>
      </c>
    </row>
    <row r="863" spans="1:4" ht="25.5">
      <c r="A863" s="57" t="s">
        <v>412</v>
      </c>
      <c r="B863" s="84" t="s">
        <v>413</v>
      </c>
      <c r="C863" s="7">
        <v>0</v>
      </c>
      <c r="D863" s="7">
        <v>0</v>
      </c>
    </row>
    <row r="864" spans="1:4">
      <c r="A864" s="61" t="s">
        <v>414</v>
      </c>
      <c r="B864" s="62" t="s">
        <v>415</v>
      </c>
      <c r="C864" s="7">
        <v>0</v>
      </c>
      <c r="D864" s="7">
        <v>0</v>
      </c>
    </row>
    <row r="865" spans="1:4">
      <c r="A865" s="61" t="s">
        <v>416</v>
      </c>
      <c r="B865" s="62" t="s">
        <v>417</v>
      </c>
      <c r="C865" s="7">
        <v>0</v>
      </c>
      <c r="D865" s="7">
        <v>0</v>
      </c>
    </row>
    <row r="866" spans="1:4">
      <c r="A866" s="61" t="s">
        <v>418</v>
      </c>
      <c r="B866" s="62" t="s">
        <v>419</v>
      </c>
      <c r="C866" s="7">
        <v>0</v>
      </c>
      <c r="D866" s="7">
        <v>0</v>
      </c>
    </row>
    <row r="867" spans="1:4" ht="25.5">
      <c r="A867" s="61" t="s">
        <v>420</v>
      </c>
      <c r="B867" s="62" t="s">
        <v>421</v>
      </c>
      <c r="C867" s="7">
        <v>0</v>
      </c>
      <c r="D867" s="7">
        <v>0</v>
      </c>
    </row>
    <row r="868" spans="1:4">
      <c r="A868" s="61" t="s">
        <v>422</v>
      </c>
      <c r="B868" s="62" t="s">
        <v>423</v>
      </c>
      <c r="C868" s="7">
        <v>0</v>
      </c>
      <c r="D868" s="7">
        <v>0</v>
      </c>
    </row>
    <row r="869" spans="1:4">
      <c r="A869" s="57" t="s">
        <v>424</v>
      </c>
      <c r="B869" s="82" t="s">
        <v>425</v>
      </c>
      <c r="C869" s="7">
        <v>983892.65</v>
      </c>
      <c r="D869" s="7">
        <v>983892.65</v>
      </c>
    </row>
    <row r="870" spans="1:4" ht="25.5">
      <c r="A870" s="57" t="s">
        <v>426</v>
      </c>
      <c r="B870" s="60" t="s">
        <v>427</v>
      </c>
      <c r="C870" s="7">
        <v>0</v>
      </c>
      <c r="D870" s="7">
        <v>0</v>
      </c>
    </row>
    <row r="871" spans="1:4">
      <c r="A871" s="61" t="s">
        <v>428</v>
      </c>
      <c r="B871" s="62" t="s">
        <v>429</v>
      </c>
      <c r="C871" s="7">
        <v>0</v>
      </c>
      <c r="D871" s="7">
        <v>0</v>
      </c>
    </row>
    <row r="872" spans="1:4">
      <c r="A872" s="61" t="s">
        <v>430</v>
      </c>
      <c r="B872" s="62" t="s">
        <v>431</v>
      </c>
      <c r="C872" s="7">
        <v>0</v>
      </c>
      <c r="D872" s="7">
        <v>0</v>
      </c>
    </row>
    <row r="873" spans="1:4">
      <c r="A873" s="61" t="s">
        <v>432</v>
      </c>
      <c r="B873" s="62" t="s">
        <v>433</v>
      </c>
      <c r="C873" s="7">
        <v>0</v>
      </c>
      <c r="D873" s="7">
        <v>0</v>
      </c>
    </row>
    <row r="874" spans="1:4">
      <c r="A874" s="61" t="s">
        <v>434</v>
      </c>
      <c r="B874" s="62" t="s">
        <v>435</v>
      </c>
      <c r="C874" s="7">
        <v>0</v>
      </c>
      <c r="D874" s="7">
        <v>0</v>
      </c>
    </row>
    <row r="875" spans="1:4">
      <c r="A875" s="57" t="s">
        <v>436</v>
      </c>
      <c r="B875" s="60" t="s">
        <v>437</v>
      </c>
      <c r="C875" s="7">
        <v>0</v>
      </c>
      <c r="D875" s="7">
        <v>0</v>
      </c>
    </row>
    <row r="876" spans="1:4">
      <c r="A876" s="57" t="s">
        <v>438</v>
      </c>
      <c r="B876" s="60" t="s">
        <v>439</v>
      </c>
      <c r="C876" s="7">
        <v>983892.65</v>
      </c>
      <c r="D876" s="7">
        <v>983892.65</v>
      </c>
    </row>
    <row r="877" spans="1:4">
      <c r="A877" s="61" t="s">
        <v>440</v>
      </c>
      <c r="B877" s="62" t="s">
        <v>441</v>
      </c>
      <c r="C877" s="7">
        <v>983892.65</v>
      </c>
      <c r="D877" s="7">
        <v>983892.65</v>
      </c>
    </row>
    <row r="878" spans="1:4">
      <c r="A878" s="61" t="s">
        <v>442</v>
      </c>
      <c r="B878" s="62" t="s">
        <v>443</v>
      </c>
      <c r="C878" s="7">
        <v>0</v>
      </c>
      <c r="D878" s="7">
        <v>0</v>
      </c>
    </row>
    <row r="879" spans="1:4">
      <c r="A879" s="61" t="s">
        <v>444</v>
      </c>
      <c r="B879" s="62" t="s">
        <v>340</v>
      </c>
      <c r="C879" s="7">
        <v>0</v>
      </c>
      <c r="D879" s="7">
        <v>0</v>
      </c>
    </row>
    <row r="880" spans="1:4">
      <c r="A880" s="85" t="s">
        <v>445</v>
      </c>
      <c r="B880" s="86" t="s">
        <v>446</v>
      </c>
      <c r="C880" s="7">
        <v>0</v>
      </c>
      <c r="D880" s="7">
        <v>0</v>
      </c>
    </row>
    <row r="881" spans="1:4">
      <c r="A881" s="87" t="s">
        <v>447</v>
      </c>
      <c r="B881" s="62" t="s">
        <v>448</v>
      </c>
      <c r="C881" s="7">
        <v>0</v>
      </c>
      <c r="D881" s="7">
        <v>0</v>
      </c>
    </row>
    <row r="882" spans="1:4">
      <c r="A882" s="57" t="s">
        <v>449</v>
      </c>
      <c r="B882" s="60" t="s">
        <v>450</v>
      </c>
      <c r="C882" s="7">
        <v>0</v>
      </c>
      <c r="D882" s="7">
        <v>0</v>
      </c>
    </row>
    <row r="883" spans="1:4">
      <c r="A883" s="85" t="s">
        <v>451</v>
      </c>
      <c r="B883" s="86" t="s">
        <v>452</v>
      </c>
      <c r="C883" s="7">
        <v>0</v>
      </c>
      <c r="D883" s="7">
        <v>0</v>
      </c>
    </row>
    <row r="884" spans="1:4">
      <c r="A884" s="85" t="s">
        <v>453</v>
      </c>
      <c r="B884" s="86" t="s">
        <v>454</v>
      </c>
      <c r="C884" s="7">
        <v>0</v>
      </c>
      <c r="D884" s="7">
        <v>0</v>
      </c>
    </row>
    <row r="885" spans="1:4">
      <c r="A885" s="85" t="s">
        <v>455</v>
      </c>
      <c r="B885" s="86" t="s">
        <v>456</v>
      </c>
      <c r="C885" s="7">
        <v>0</v>
      </c>
      <c r="D885" s="7">
        <v>0</v>
      </c>
    </row>
    <row r="886" spans="1:4">
      <c r="A886" s="85" t="s">
        <v>457</v>
      </c>
      <c r="B886" s="86" t="s">
        <v>458</v>
      </c>
      <c r="C886" s="7">
        <v>0</v>
      </c>
      <c r="D886" s="7">
        <v>0</v>
      </c>
    </row>
    <row r="887" spans="1:4">
      <c r="A887" s="57" t="s">
        <v>459</v>
      </c>
      <c r="B887" s="60" t="s">
        <v>460</v>
      </c>
      <c r="C887" s="7">
        <v>0</v>
      </c>
      <c r="D887" s="7">
        <v>0</v>
      </c>
    </row>
    <row r="888" spans="1:4" ht="25.5">
      <c r="A888" s="57" t="s">
        <v>461</v>
      </c>
      <c r="B888" s="60" t="s">
        <v>462</v>
      </c>
      <c r="C888" s="7">
        <v>0</v>
      </c>
      <c r="D888" s="7">
        <v>0</v>
      </c>
    </row>
    <row r="889" spans="1:4">
      <c r="A889" s="57" t="s">
        <v>463</v>
      </c>
      <c r="B889" s="82" t="s">
        <v>237</v>
      </c>
      <c r="C889" s="7">
        <v>0</v>
      </c>
      <c r="D889" s="7">
        <v>0</v>
      </c>
    </row>
    <row r="890" spans="1:4">
      <c r="A890" s="57" t="s">
        <v>464</v>
      </c>
      <c r="B890" s="60" t="s">
        <v>465</v>
      </c>
      <c r="C890" s="7">
        <v>0</v>
      </c>
      <c r="D890" s="7">
        <v>0</v>
      </c>
    </row>
    <row r="891" spans="1:4" ht="25.5">
      <c r="A891" s="61" t="s">
        <v>466</v>
      </c>
      <c r="B891" s="62" t="s">
        <v>467</v>
      </c>
      <c r="C891" s="7">
        <v>0</v>
      </c>
      <c r="D891" s="7">
        <v>0</v>
      </c>
    </row>
    <row r="892" spans="1:4">
      <c r="A892" s="61" t="s">
        <v>468</v>
      </c>
      <c r="B892" s="62" t="s">
        <v>469</v>
      </c>
      <c r="C892" s="7">
        <v>0</v>
      </c>
      <c r="D892" s="7">
        <v>0</v>
      </c>
    </row>
    <row r="893" spans="1:4">
      <c r="A893" s="61" t="s">
        <v>470</v>
      </c>
      <c r="B893" s="62" t="s">
        <v>471</v>
      </c>
      <c r="C893" s="7">
        <v>0</v>
      </c>
      <c r="D893" s="7">
        <v>0</v>
      </c>
    </row>
    <row r="894" spans="1:4" ht="25.5">
      <c r="A894" s="61" t="s">
        <v>472</v>
      </c>
      <c r="B894" s="62" t="s">
        <v>473</v>
      </c>
      <c r="C894" s="7">
        <v>0</v>
      </c>
      <c r="D894" s="7">
        <v>0</v>
      </c>
    </row>
    <row r="895" spans="1:4">
      <c r="A895" s="57" t="s">
        <v>474</v>
      </c>
      <c r="B895" s="88" t="s">
        <v>475</v>
      </c>
      <c r="C895" s="7">
        <v>0</v>
      </c>
      <c r="D895" s="7">
        <v>0</v>
      </c>
    </row>
    <row r="896" spans="1:4" ht="25.5">
      <c r="A896" s="61" t="s">
        <v>476</v>
      </c>
      <c r="B896" s="62" t="s">
        <v>477</v>
      </c>
      <c r="C896" s="7">
        <v>0</v>
      </c>
      <c r="D896" s="7">
        <v>0</v>
      </c>
    </row>
    <row r="897" spans="1:4" ht="25.5">
      <c r="A897" s="61" t="s">
        <v>478</v>
      </c>
      <c r="B897" s="62" t="s">
        <v>479</v>
      </c>
      <c r="C897" s="7">
        <v>0</v>
      </c>
      <c r="D897" s="7">
        <v>0</v>
      </c>
    </row>
    <row r="898" spans="1:4" ht="25.5">
      <c r="A898" s="57" t="s">
        <v>480</v>
      </c>
      <c r="B898" s="88" t="s">
        <v>481</v>
      </c>
      <c r="C898" s="7">
        <v>0</v>
      </c>
      <c r="D898" s="7">
        <v>0</v>
      </c>
    </row>
    <row r="899" spans="1:4" ht="25.5">
      <c r="A899" s="57" t="s">
        <v>482</v>
      </c>
      <c r="B899" s="82" t="s">
        <v>483</v>
      </c>
      <c r="C899" s="7">
        <v>12369436</v>
      </c>
      <c r="D899" s="7">
        <v>12369436</v>
      </c>
    </row>
    <row r="900" spans="1:4" ht="25.5">
      <c r="A900" s="57" t="s">
        <v>484</v>
      </c>
      <c r="B900" s="60" t="s">
        <v>485</v>
      </c>
      <c r="C900" s="7">
        <v>12369436</v>
      </c>
      <c r="D900" s="7">
        <v>12369436</v>
      </c>
    </row>
    <row r="901" spans="1:4">
      <c r="A901" s="57" t="s">
        <v>486</v>
      </c>
      <c r="B901" s="60" t="s">
        <v>487</v>
      </c>
      <c r="C901" s="7">
        <v>0</v>
      </c>
      <c r="D901" s="7">
        <v>0</v>
      </c>
    </row>
    <row r="902" spans="1:4">
      <c r="A902" s="57" t="s">
        <v>488</v>
      </c>
      <c r="B902" s="60" t="s">
        <v>489</v>
      </c>
      <c r="C902" s="7">
        <v>0</v>
      </c>
      <c r="D902" s="7">
        <v>0</v>
      </c>
    </row>
    <row r="903" spans="1:4">
      <c r="A903" s="57" t="s">
        <v>490</v>
      </c>
      <c r="B903" s="60" t="s">
        <v>491</v>
      </c>
      <c r="C903" s="7">
        <v>0</v>
      </c>
      <c r="D903" s="7">
        <v>0</v>
      </c>
    </row>
    <row r="904" spans="1:4">
      <c r="A904" s="57" t="s">
        <v>492</v>
      </c>
      <c r="B904" s="60" t="s">
        <v>493</v>
      </c>
      <c r="C904" s="7">
        <v>0</v>
      </c>
      <c r="D904" s="7">
        <v>0</v>
      </c>
    </row>
    <row r="905" spans="1:4" ht="38.25">
      <c r="A905" s="57" t="s">
        <v>494</v>
      </c>
      <c r="B905" s="60" t="s">
        <v>495</v>
      </c>
      <c r="C905" s="7">
        <v>0</v>
      </c>
      <c r="D905" s="7">
        <v>0</v>
      </c>
    </row>
    <row r="906" spans="1:4" ht="25.5">
      <c r="A906" s="57" t="s">
        <v>496</v>
      </c>
      <c r="B906" s="60" t="s">
        <v>497</v>
      </c>
      <c r="C906" s="7">
        <v>0</v>
      </c>
      <c r="D906" s="7">
        <v>0</v>
      </c>
    </row>
    <row r="907" spans="1:4">
      <c r="A907" s="57" t="s">
        <v>498</v>
      </c>
      <c r="B907" s="82" t="s">
        <v>499</v>
      </c>
      <c r="C907" s="7" t="e">
        <v>#REF!</v>
      </c>
      <c r="D907" s="7" t="e">
        <v>#REF!</v>
      </c>
    </row>
    <row r="908" spans="1:4" ht="25.5">
      <c r="A908" s="89" t="s">
        <v>500</v>
      </c>
      <c r="B908" s="90" t="s">
        <v>501</v>
      </c>
      <c r="C908" s="7">
        <v>0</v>
      </c>
      <c r="D908" s="7">
        <v>0</v>
      </c>
    </row>
    <row r="909" spans="1:4">
      <c r="A909" s="57">
        <v>777</v>
      </c>
      <c r="B909" s="58" t="s">
        <v>277</v>
      </c>
      <c r="C909" s="7">
        <v>0</v>
      </c>
      <c r="D909" s="7">
        <v>0</v>
      </c>
    </row>
    <row r="910" spans="1:4">
      <c r="A910" s="57"/>
      <c r="B910" s="58"/>
      <c r="C910" s="7">
        <v>46348486</v>
      </c>
      <c r="D910" s="7">
        <v>46348486</v>
      </c>
    </row>
    <row r="911" spans="1:4">
      <c r="A911" s="69"/>
      <c r="B911" s="82"/>
      <c r="C911" s="7">
        <v>8.8866999233260205E-2</v>
      </c>
      <c r="D911" s="7">
        <v>8.8866999233260205E-2</v>
      </c>
    </row>
    <row r="912" spans="1:4">
      <c r="A912" s="91"/>
      <c r="B912" s="92" t="s">
        <v>502</v>
      </c>
      <c r="C912" s="7">
        <v>46348486</v>
      </c>
      <c r="D912" s="7">
        <v>46348486</v>
      </c>
    </row>
    <row r="913" spans="1:4">
      <c r="A913" s="5"/>
      <c r="B913" s="23"/>
      <c r="C913" s="7"/>
      <c r="D913" s="7"/>
    </row>
    <row r="914" spans="1:4">
      <c r="A914" s="5"/>
      <c r="B914" s="23"/>
      <c r="C914" s="7"/>
      <c r="D914" s="7"/>
    </row>
    <row r="915" spans="1:4">
      <c r="A915" s="5"/>
      <c r="B915" s="23"/>
      <c r="C915" s="7"/>
      <c r="D915" s="7"/>
    </row>
    <row r="916" spans="1:4">
      <c r="A916" s="5"/>
      <c r="B916" s="23"/>
      <c r="C916" s="7"/>
      <c r="D916" s="7"/>
    </row>
    <row r="917" spans="1:4">
      <c r="A917" s="5"/>
      <c r="B917" s="23"/>
      <c r="C917" s="7"/>
      <c r="D917" s="7"/>
    </row>
    <row r="918" spans="1:4">
      <c r="A918" s="5"/>
      <c r="B918" s="23"/>
      <c r="C918" s="7"/>
      <c r="D918" s="7"/>
    </row>
    <row r="919" spans="1:4">
      <c r="A919" s="5"/>
      <c r="B919" s="23"/>
      <c r="C919" s="7"/>
      <c r="D919" s="7"/>
    </row>
    <row r="920" spans="1:4">
      <c r="A920" s="5"/>
      <c r="B920" s="23"/>
      <c r="C920" s="7"/>
      <c r="D920" s="7"/>
    </row>
    <row r="921" spans="1:4">
      <c r="A921" s="5"/>
      <c r="B921" s="23"/>
      <c r="C921" s="7"/>
      <c r="D921" s="7"/>
    </row>
    <row r="922" spans="1:4">
      <c r="A922" s="5"/>
      <c r="B922" s="23"/>
      <c r="C922" s="7"/>
      <c r="D922" s="7"/>
    </row>
    <row r="923" spans="1:4">
      <c r="A923" s="5"/>
      <c r="B923" s="23"/>
      <c r="C923" s="7"/>
      <c r="D923" s="7"/>
    </row>
    <row r="924" spans="1:4">
      <c r="A924" s="5"/>
      <c r="B924" s="23"/>
      <c r="C924" s="7"/>
      <c r="D924" s="7"/>
    </row>
    <row r="925" spans="1:4">
      <c r="A925" s="5"/>
      <c r="B925" s="23"/>
      <c r="C925" s="7"/>
      <c r="D925" s="7"/>
    </row>
    <row r="926" spans="1:4">
      <c r="A926" s="5"/>
      <c r="B926" s="23"/>
      <c r="C926" s="7"/>
      <c r="D926" s="7"/>
    </row>
    <row r="927" spans="1:4">
      <c r="A927" s="5"/>
      <c r="B927" s="23"/>
      <c r="C927" s="7"/>
      <c r="D927" s="7"/>
    </row>
    <row r="928" spans="1:4">
      <c r="A928" s="5"/>
      <c r="B928" s="23"/>
      <c r="C928" s="7"/>
      <c r="D928" s="7"/>
    </row>
    <row r="929" spans="1:4">
      <c r="A929" s="5"/>
      <c r="B929" s="23"/>
      <c r="C929" s="7"/>
      <c r="D929" s="7"/>
    </row>
    <row r="930" spans="1:4">
      <c r="A930" s="5"/>
      <c r="B930" s="23"/>
      <c r="C930" s="7"/>
      <c r="D930" s="7"/>
    </row>
    <row r="931" spans="1:4">
      <c r="A931" s="5"/>
      <c r="B931" s="23"/>
      <c r="C931" s="7"/>
      <c r="D931" s="7"/>
    </row>
    <row r="932" spans="1:4">
      <c r="A932" s="5"/>
      <c r="B932" s="23"/>
      <c r="C932" s="7"/>
      <c r="D932" s="7"/>
    </row>
    <row r="933" spans="1:4">
      <c r="A933" s="5"/>
      <c r="B933" s="23"/>
      <c r="C933" s="7"/>
      <c r="D933" s="7"/>
    </row>
    <row r="934" spans="1:4">
      <c r="A934" s="5"/>
      <c r="B934" s="23"/>
      <c r="C934" s="7"/>
      <c r="D934" s="7"/>
    </row>
    <row r="935" spans="1:4">
      <c r="A935" s="5"/>
      <c r="B935" s="23"/>
      <c r="C935" s="7"/>
      <c r="D935" s="7"/>
    </row>
    <row r="936" spans="1:4">
      <c r="A936" s="5"/>
      <c r="B936" s="23"/>
      <c r="C936" s="7"/>
      <c r="D936" s="7"/>
    </row>
    <row r="937" spans="1:4">
      <c r="A937" s="5"/>
      <c r="B937" s="23"/>
      <c r="C937" s="7"/>
      <c r="D937" s="7"/>
    </row>
    <row r="938" spans="1:4">
      <c r="A938" s="5"/>
      <c r="B938" s="23"/>
      <c r="C938" s="7"/>
      <c r="D938" s="7"/>
    </row>
    <row r="939" spans="1:4">
      <c r="A939" s="5"/>
      <c r="B939" s="23"/>
      <c r="C939" s="7"/>
      <c r="D939" s="7"/>
    </row>
    <row r="940" spans="1:4">
      <c r="A940" s="5"/>
      <c r="B940" s="23"/>
      <c r="C940" s="7"/>
      <c r="D940" s="7"/>
    </row>
    <row r="941" spans="1:4">
      <c r="A941" s="5"/>
      <c r="B941" s="23"/>
      <c r="C941" s="7"/>
      <c r="D941" s="7"/>
    </row>
    <row r="942" spans="1:4">
      <c r="A942" s="5"/>
      <c r="B942" s="23"/>
      <c r="C942" s="7"/>
      <c r="D942" s="7"/>
    </row>
    <row r="943" spans="1:4">
      <c r="A943" s="5"/>
      <c r="B943" s="23"/>
      <c r="C943" s="7"/>
      <c r="D943" s="7"/>
    </row>
    <row r="944" spans="1:4">
      <c r="A944" s="5"/>
      <c r="B944" s="23"/>
      <c r="C944" s="7"/>
      <c r="D944" s="7"/>
    </row>
    <row r="945" spans="1:4">
      <c r="A945" s="5"/>
      <c r="B945" s="23"/>
      <c r="C945" s="7"/>
      <c r="D945" s="7"/>
    </row>
    <row r="946" spans="1:4">
      <c r="A946" s="5"/>
      <c r="B946" s="23"/>
      <c r="C946" s="7"/>
      <c r="D946" s="7"/>
    </row>
    <row r="947" spans="1:4">
      <c r="A947" s="5"/>
      <c r="B947" s="23"/>
      <c r="C947" s="7"/>
      <c r="D947" s="7"/>
    </row>
    <row r="948" spans="1:4">
      <c r="A948" s="5"/>
      <c r="B948" s="23"/>
      <c r="C948" s="7"/>
      <c r="D948" s="7"/>
    </row>
    <row r="949" spans="1:4">
      <c r="A949" s="5"/>
      <c r="B949" s="23"/>
      <c r="C949" s="7"/>
      <c r="D949" s="7"/>
    </row>
    <row r="950" spans="1:4">
      <c r="A950" s="5"/>
      <c r="B950" s="23"/>
      <c r="C950" s="7"/>
      <c r="D950" s="7"/>
    </row>
    <row r="951" spans="1:4">
      <c r="A951" s="5"/>
      <c r="B951" s="23"/>
      <c r="C951" s="7"/>
      <c r="D951" s="7"/>
    </row>
    <row r="952" spans="1:4">
      <c r="A952" s="5"/>
      <c r="B952" s="23"/>
      <c r="C952" s="7"/>
      <c r="D952" s="7"/>
    </row>
    <row r="953" spans="1:4">
      <c r="A953" s="5"/>
      <c r="B953" s="23"/>
      <c r="C953" s="7"/>
      <c r="D953" s="7"/>
    </row>
    <row r="954" spans="1:4">
      <c r="A954" s="5"/>
      <c r="B954" s="23"/>
      <c r="C954" s="7"/>
      <c r="D954" s="7"/>
    </row>
    <row r="955" spans="1:4">
      <c r="A955" s="5"/>
      <c r="B955" s="23"/>
      <c r="C955" s="7"/>
      <c r="D955" s="7"/>
    </row>
    <row r="956" spans="1:4">
      <c r="A956" s="5"/>
      <c r="B956" s="23"/>
      <c r="C956" s="7"/>
      <c r="D956" s="7"/>
    </row>
    <row r="957" spans="1:4">
      <c r="A957" s="5"/>
      <c r="B957" s="23"/>
      <c r="C957" s="7"/>
      <c r="D957" s="7"/>
    </row>
    <row r="958" spans="1:4">
      <c r="A958" s="5"/>
      <c r="B958" s="23"/>
      <c r="C958" s="7"/>
      <c r="D958" s="7"/>
    </row>
    <row r="959" spans="1:4">
      <c r="A959" s="5"/>
      <c r="B959" s="23"/>
      <c r="C959" s="7"/>
      <c r="D959" s="7"/>
    </row>
    <row r="960" spans="1:4">
      <c r="A960" s="5"/>
      <c r="B960" s="23"/>
      <c r="C960" s="7"/>
      <c r="D960" s="7"/>
    </row>
    <row r="961" spans="1:4">
      <c r="A961" s="5"/>
      <c r="B961" s="23"/>
      <c r="C961" s="7"/>
      <c r="D961" s="7"/>
    </row>
    <row r="962" spans="1:4">
      <c r="A962" s="5"/>
      <c r="B962" s="23"/>
      <c r="C962" s="7"/>
      <c r="D962" s="7"/>
    </row>
    <row r="963" spans="1:4">
      <c r="A963" s="5"/>
      <c r="B963" s="23"/>
      <c r="C963" s="7"/>
      <c r="D963" s="7"/>
    </row>
    <row r="964" spans="1:4">
      <c r="A964" s="5"/>
      <c r="B964" s="23"/>
      <c r="C964" s="7"/>
      <c r="D964" s="7"/>
    </row>
    <row r="965" spans="1:4">
      <c r="A965" s="5"/>
      <c r="B965" s="23"/>
      <c r="C965" s="7"/>
      <c r="D965" s="7"/>
    </row>
    <row r="966" spans="1:4">
      <c r="A966" s="5"/>
      <c r="B966" s="23"/>
      <c r="C966" s="7"/>
      <c r="D966" s="7"/>
    </row>
    <row r="967" spans="1:4">
      <c r="A967" s="5"/>
      <c r="B967" s="23"/>
      <c r="C967" s="7"/>
      <c r="D967" s="7"/>
    </row>
    <row r="968" spans="1:4">
      <c r="A968" s="5"/>
      <c r="B968" s="23"/>
      <c r="C968" s="7"/>
      <c r="D968" s="7"/>
    </row>
    <row r="969" spans="1:4">
      <c r="A969" s="5"/>
      <c r="B969" s="23"/>
      <c r="C969" s="7"/>
      <c r="D969" s="7"/>
    </row>
    <row r="970" spans="1:4">
      <c r="A970" s="5"/>
      <c r="B970" s="23"/>
      <c r="C970" s="7"/>
      <c r="D970" s="7"/>
    </row>
    <row r="971" spans="1:4">
      <c r="A971" s="5"/>
      <c r="B971" s="23"/>
      <c r="C971" s="7"/>
      <c r="D971" s="7"/>
    </row>
    <row r="972" spans="1:4">
      <c r="A972" s="5"/>
      <c r="B972" s="23"/>
      <c r="C972" s="7"/>
      <c r="D972" s="7"/>
    </row>
    <row r="973" spans="1:4">
      <c r="A973" s="5"/>
      <c r="B973" s="23"/>
      <c r="C973" s="7"/>
      <c r="D973" s="7"/>
    </row>
    <row r="974" spans="1:4">
      <c r="A974" s="5"/>
      <c r="B974" s="23"/>
      <c r="C974" s="7"/>
      <c r="D974" s="7"/>
    </row>
    <row r="975" spans="1:4">
      <c r="A975" s="5"/>
      <c r="B975" s="23"/>
      <c r="C975" s="7"/>
      <c r="D975" s="7"/>
    </row>
    <row r="976" spans="1:4">
      <c r="A976" s="5"/>
      <c r="B976" s="23"/>
      <c r="C976" s="7"/>
      <c r="D976" s="7"/>
    </row>
    <row r="977" spans="1:4">
      <c r="A977" s="5"/>
      <c r="B977" s="23"/>
      <c r="C977" s="7"/>
      <c r="D977" s="7"/>
    </row>
    <row r="978" spans="1:4">
      <c r="A978" s="5"/>
      <c r="B978" s="23"/>
      <c r="C978" s="7"/>
      <c r="D978" s="7"/>
    </row>
    <row r="979" spans="1:4">
      <c r="A979" s="5"/>
      <c r="B979" s="23"/>
      <c r="C979" s="7"/>
      <c r="D979" s="7"/>
    </row>
    <row r="980" spans="1:4">
      <c r="A980" s="5"/>
      <c r="B980" s="23"/>
      <c r="C980" s="7"/>
      <c r="D980" s="7"/>
    </row>
    <row r="981" spans="1:4">
      <c r="A981" s="5"/>
      <c r="B981" s="23"/>
      <c r="C981" s="7"/>
      <c r="D981" s="7"/>
    </row>
    <row r="982" spans="1:4">
      <c r="A982" s="5"/>
      <c r="B982" s="23"/>
      <c r="C982" s="7"/>
      <c r="D982" s="7"/>
    </row>
    <row r="983" spans="1:4">
      <c r="A983" s="5"/>
      <c r="B983" s="23"/>
      <c r="C983" s="7"/>
      <c r="D983" s="7"/>
    </row>
    <row r="984" spans="1:4">
      <c r="A984" s="5"/>
      <c r="B984" s="23"/>
      <c r="C984" s="7"/>
      <c r="D984" s="7"/>
    </row>
    <row r="985" spans="1:4">
      <c r="A985" s="5"/>
      <c r="B985" s="23"/>
      <c r="C985" s="7"/>
      <c r="D985" s="7"/>
    </row>
    <row r="986" spans="1:4">
      <c r="A986" s="5"/>
      <c r="B986" s="23"/>
      <c r="C986" s="7"/>
      <c r="D986" s="7"/>
    </row>
    <row r="987" spans="1:4">
      <c r="A987" s="5"/>
      <c r="B987" s="23"/>
      <c r="C987" s="7"/>
      <c r="D987" s="7"/>
    </row>
    <row r="988" spans="1:4">
      <c r="A988" s="5"/>
      <c r="B988" s="23"/>
      <c r="C988" s="7"/>
      <c r="D988" s="7"/>
    </row>
    <row r="989" spans="1:4">
      <c r="A989" s="5"/>
      <c r="B989" s="23"/>
      <c r="C989" s="7"/>
      <c r="D989" s="7"/>
    </row>
    <row r="990" spans="1:4">
      <c r="A990" s="5"/>
      <c r="B990" s="23"/>
      <c r="C990" s="7"/>
      <c r="D990" s="7"/>
    </row>
    <row r="991" spans="1:4">
      <c r="A991" s="5"/>
      <c r="B991" s="23"/>
      <c r="C991" s="7"/>
      <c r="D991" s="7"/>
    </row>
    <row r="992" spans="1:4">
      <c r="A992" s="5"/>
      <c r="B992" s="23"/>
      <c r="C992" s="7"/>
      <c r="D992" s="7"/>
    </row>
    <row r="993" spans="1:4">
      <c r="A993" s="5"/>
      <c r="B993" s="23"/>
      <c r="C993" s="7"/>
      <c r="D993" s="7"/>
    </row>
    <row r="994" spans="1:4">
      <c r="A994" s="5"/>
      <c r="B994" s="23"/>
      <c r="C994" s="7"/>
      <c r="D994" s="7"/>
    </row>
    <row r="995" spans="1:4">
      <c r="A995" s="5"/>
      <c r="B995" s="23"/>
      <c r="C995" s="7"/>
      <c r="D995" s="7"/>
    </row>
    <row r="996" spans="1:4">
      <c r="A996" s="5"/>
      <c r="B996" s="23"/>
      <c r="C996" s="7"/>
      <c r="D996" s="7"/>
    </row>
    <row r="997" spans="1:4">
      <c r="A997" s="5"/>
      <c r="B997" s="23"/>
      <c r="C997" s="7"/>
      <c r="D997" s="7"/>
    </row>
    <row r="998" spans="1:4">
      <c r="A998" s="5"/>
      <c r="B998" s="23"/>
      <c r="C998" s="7"/>
      <c r="D998" s="7"/>
    </row>
    <row r="999" spans="1:4">
      <c r="A999" s="5"/>
      <c r="B999" s="23"/>
      <c r="C999" s="7"/>
      <c r="D999" s="7"/>
    </row>
    <row r="1000" spans="1:4">
      <c r="A1000" s="5"/>
      <c r="B1000" s="23"/>
      <c r="C1000" s="7"/>
      <c r="D1000" s="7"/>
    </row>
    <row r="1001" spans="1:4">
      <c r="A1001" s="5"/>
      <c r="B1001" s="23"/>
      <c r="C1001" s="7"/>
      <c r="D1001" s="7"/>
    </row>
    <row r="1002" spans="1:4">
      <c r="A1002" s="5"/>
      <c r="B1002" s="23"/>
      <c r="C1002" s="7"/>
      <c r="D1002" s="7"/>
    </row>
    <row r="1003" spans="1:4">
      <c r="A1003" s="5"/>
      <c r="B1003" s="23"/>
      <c r="C1003" s="7"/>
      <c r="D1003" s="7"/>
    </row>
    <row r="1004" spans="1:4">
      <c r="A1004" s="5"/>
      <c r="B1004" s="23"/>
      <c r="C1004" s="7"/>
      <c r="D1004" s="7"/>
    </row>
    <row r="1005" spans="1:4">
      <c r="A1005" s="5"/>
      <c r="B1005" s="23"/>
      <c r="C1005" s="7"/>
      <c r="D1005" s="7"/>
    </row>
    <row r="1006" spans="1:4">
      <c r="A1006" s="5"/>
      <c r="B1006" s="23"/>
      <c r="C1006" s="7"/>
      <c r="D1006" s="7"/>
    </row>
    <row r="1007" spans="1:4">
      <c r="A1007" s="5"/>
      <c r="B1007" s="23"/>
      <c r="C1007" s="7"/>
      <c r="D1007" s="7"/>
    </row>
    <row r="1008" spans="1:4">
      <c r="A1008" s="5"/>
      <c r="B1008" s="23"/>
      <c r="C1008" s="7"/>
      <c r="D1008" s="7"/>
    </row>
    <row r="1009" spans="1:4">
      <c r="A1009" s="5"/>
      <c r="B1009" s="23"/>
      <c r="C1009" s="7"/>
      <c r="D1009" s="7"/>
    </row>
    <row r="1010" spans="1:4">
      <c r="A1010" s="5"/>
      <c r="B1010" s="23"/>
      <c r="C1010" s="7"/>
      <c r="D1010" s="7"/>
    </row>
    <row r="1011" spans="1:4">
      <c r="A1011" s="5"/>
      <c r="B1011" s="23"/>
      <c r="C1011" s="7"/>
      <c r="D1011" s="7"/>
    </row>
    <row r="1012" spans="1:4">
      <c r="A1012" s="5"/>
      <c r="B1012" s="23"/>
      <c r="C1012" s="7"/>
      <c r="D1012" s="7"/>
    </row>
    <row r="1013" spans="1:4">
      <c r="A1013" s="5"/>
      <c r="B1013" s="23"/>
      <c r="C1013" s="7"/>
      <c r="D1013" s="7"/>
    </row>
    <row r="1014" spans="1:4">
      <c r="A1014" s="5"/>
      <c r="B1014" s="23"/>
      <c r="C1014" s="7"/>
      <c r="D1014" s="7"/>
    </row>
    <row r="1015" spans="1:4">
      <c r="A1015" s="5"/>
      <c r="B1015" s="23"/>
      <c r="C1015" s="7"/>
      <c r="D1015" s="7"/>
    </row>
    <row r="1016" spans="1:4">
      <c r="A1016" s="5"/>
      <c r="B1016" s="23"/>
      <c r="C1016" s="7"/>
      <c r="D1016" s="7"/>
    </row>
    <row r="1017" spans="1:4">
      <c r="A1017" s="5"/>
      <c r="B1017" s="23"/>
      <c r="C1017" s="7"/>
      <c r="D1017" s="7"/>
    </row>
    <row r="1018" spans="1:4">
      <c r="A1018" s="5"/>
      <c r="B1018" s="23"/>
      <c r="C1018" s="7"/>
      <c r="D1018" s="7"/>
    </row>
    <row r="1019" spans="1:4">
      <c r="A1019" s="5"/>
      <c r="B1019" s="23"/>
      <c r="C1019" s="7"/>
      <c r="D1019" s="7"/>
    </row>
    <row r="1020" spans="1:4">
      <c r="A1020" s="5"/>
      <c r="B1020" s="23"/>
      <c r="C1020" s="7"/>
      <c r="D1020" s="7"/>
    </row>
    <row r="1021" spans="1:4">
      <c r="A1021" s="5"/>
      <c r="B1021" s="23"/>
      <c r="C1021" s="7"/>
      <c r="D1021" s="7"/>
    </row>
    <row r="1022" spans="1:4">
      <c r="A1022" s="5"/>
      <c r="B1022" s="23"/>
      <c r="C1022" s="7"/>
      <c r="D1022" s="7"/>
    </row>
    <row r="1023" spans="1:4">
      <c r="A1023" s="5"/>
      <c r="B1023" s="23"/>
      <c r="C1023" s="7"/>
      <c r="D1023" s="7"/>
    </row>
    <row r="1024" spans="1:4">
      <c r="A1024" s="5"/>
      <c r="B1024" s="23"/>
      <c r="C1024" s="7"/>
      <c r="D1024" s="7"/>
    </row>
    <row r="1025" spans="1:4">
      <c r="A1025" s="5"/>
      <c r="B1025" s="23"/>
      <c r="C1025" s="7"/>
      <c r="D1025" s="7"/>
    </row>
    <row r="1026" spans="1:4">
      <c r="A1026" s="5"/>
      <c r="B1026" s="23"/>
      <c r="C1026" s="7"/>
      <c r="D1026" s="7"/>
    </row>
    <row r="1027" spans="1:4">
      <c r="A1027" s="5"/>
      <c r="B1027" s="23"/>
      <c r="C1027" s="7"/>
      <c r="D1027" s="7"/>
    </row>
    <row r="1028" spans="1:4">
      <c r="A1028" s="5"/>
      <c r="B1028" s="23"/>
      <c r="C1028" s="7"/>
      <c r="D1028" s="7"/>
    </row>
    <row r="1029" spans="1:4">
      <c r="A1029" s="5"/>
      <c r="B1029" s="23"/>
      <c r="C1029" s="7"/>
      <c r="D1029" s="7"/>
    </row>
    <row r="1030" spans="1:4">
      <c r="A1030" s="5"/>
      <c r="B1030" s="23"/>
      <c r="C1030" s="7"/>
      <c r="D1030" s="7"/>
    </row>
    <row r="1031" spans="1:4">
      <c r="A1031" s="5"/>
      <c r="B1031" s="23"/>
      <c r="C1031" s="7"/>
      <c r="D1031" s="7"/>
    </row>
    <row r="1032" spans="1:4">
      <c r="A1032" s="5"/>
      <c r="B1032" s="23"/>
      <c r="C1032" s="7"/>
      <c r="D1032" s="7"/>
    </row>
    <row r="1033" spans="1:4">
      <c r="A1033" s="5"/>
      <c r="B1033" s="23"/>
      <c r="C1033" s="7"/>
      <c r="D1033" s="7"/>
    </row>
    <row r="1034" spans="1:4">
      <c r="A1034" s="5"/>
      <c r="B1034" s="23"/>
      <c r="C1034" s="7"/>
      <c r="D1034" s="7"/>
    </row>
    <row r="1035" spans="1:4">
      <c r="A1035" s="5"/>
      <c r="B1035" s="23"/>
      <c r="C1035" s="7"/>
      <c r="D1035" s="7"/>
    </row>
    <row r="1036" spans="1:4">
      <c r="A1036" s="5"/>
      <c r="B1036" s="23"/>
      <c r="C1036" s="7"/>
      <c r="D1036" s="7"/>
    </row>
    <row r="1037" spans="1:4">
      <c r="A1037" s="5"/>
      <c r="B1037" s="23"/>
      <c r="C1037" s="7"/>
      <c r="D1037" s="7"/>
    </row>
    <row r="1038" spans="1:4">
      <c r="A1038" s="5"/>
      <c r="B1038" s="23"/>
      <c r="C1038" s="7"/>
      <c r="D1038" s="7"/>
    </row>
    <row r="1039" spans="1:4">
      <c r="A1039" s="5"/>
      <c r="B1039" s="23"/>
      <c r="C1039" s="7"/>
      <c r="D1039" s="7"/>
    </row>
    <row r="1040" spans="1:4">
      <c r="A1040" s="5"/>
      <c r="B1040" s="23"/>
      <c r="C1040" s="7"/>
      <c r="D1040" s="7"/>
    </row>
    <row r="1041" spans="1:4">
      <c r="A1041" s="5"/>
      <c r="B1041" s="23"/>
      <c r="C1041" s="7"/>
      <c r="D1041" s="7"/>
    </row>
    <row r="1042" spans="1:4">
      <c r="A1042" s="5"/>
      <c r="B1042" s="23"/>
      <c r="C1042" s="7"/>
      <c r="D1042" s="7"/>
    </row>
    <row r="1043" spans="1:4">
      <c r="A1043" s="5"/>
      <c r="B1043" s="23"/>
      <c r="C1043" s="7"/>
      <c r="D1043" s="7"/>
    </row>
    <row r="1044" spans="1:4">
      <c r="A1044" s="5"/>
      <c r="B1044" s="23"/>
      <c r="C1044" s="7"/>
      <c r="D1044" s="7"/>
    </row>
    <row r="1045" spans="1:4">
      <c r="A1045" s="5"/>
      <c r="B1045" s="23"/>
      <c r="C1045" s="7"/>
      <c r="D1045" s="7"/>
    </row>
    <row r="1046" spans="1:4">
      <c r="A1046" s="5"/>
      <c r="B1046" s="23"/>
      <c r="C1046" s="7"/>
      <c r="D1046" s="7"/>
    </row>
    <row r="1047" spans="1:4">
      <c r="A1047" s="5"/>
      <c r="B1047" s="23"/>
      <c r="C1047" s="7"/>
      <c r="D1047" s="7"/>
    </row>
    <row r="1048" spans="1:4">
      <c r="A1048" s="5"/>
      <c r="B1048" s="23"/>
      <c r="C1048" s="7"/>
      <c r="D1048" s="7"/>
    </row>
    <row r="1049" spans="1:4">
      <c r="A1049" s="5"/>
      <c r="B1049" s="23"/>
      <c r="C1049" s="7"/>
      <c r="D1049" s="7"/>
    </row>
    <row r="1050" spans="1:4">
      <c r="A1050" s="5"/>
      <c r="B1050" s="23"/>
      <c r="C1050" s="7"/>
      <c r="D1050" s="7"/>
    </row>
    <row r="1051" spans="1:4">
      <c r="A1051" s="5"/>
      <c r="B1051" s="23"/>
      <c r="C1051" s="7"/>
      <c r="D1051" s="7"/>
    </row>
    <row r="1052" spans="1:4">
      <c r="A1052" s="5"/>
      <c r="B1052" s="23"/>
      <c r="C1052" s="7"/>
      <c r="D1052" s="7"/>
    </row>
    <row r="1053" spans="1:4">
      <c r="A1053" s="5"/>
      <c r="B1053" s="23"/>
      <c r="C1053" s="7"/>
      <c r="D1053" s="7"/>
    </row>
    <row r="1054" spans="1:4">
      <c r="A1054" s="5"/>
      <c r="B1054" s="23"/>
      <c r="C1054" s="7"/>
      <c r="D1054" s="7"/>
    </row>
    <row r="1055" spans="1:4">
      <c r="A1055" s="5"/>
      <c r="B1055" s="23"/>
      <c r="C1055" s="7"/>
      <c r="D1055" s="7"/>
    </row>
    <row r="1056" spans="1:4">
      <c r="A1056" s="5"/>
      <c r="B1056" s="23"/>
      <c r="C1056" s="7"/>
      <c r="D1056" s="7"/>
    </row>
    <row r="1057" spans="1:4">
      <c r="A1057" s="5"/>
      <c r="B1057" s="23"/>
      <c r="C1057" s="7"/>
      <c r="D1057" s="7"/>
    </row>
    <row r="1058" spans="1:4">
      <c r="A1058" s="5"/>
      <c r="B1058" s="23"/>
      <c r="C1058" s="7"/>
      <c r="D1058" s="7"/>
    </row>
    <row r="1059" spans="1:4">
      <c r="A1059" s="5"/>
      <c r="B1059" s="23"/>
      <c r="C1059" s="7"/>
      <c r="D1059" s="7"/>
    </row>
    <row r="1060" spans="1:4">
      <c r="A1060" s="5"/>
      <c r="B1060" s="23"/>
      <c r="C1060" s="7"/>
      <c r="D1060" s="7"/>
    </row>
    <row r="1061" spans="1:4">
      <c r="A1061" s="5"/>
      <c r="B1061" s="23"/>
      <c r="C1061" s="7"/>
      <c r="D1061" s="7"/>
    </row>
    <row r="1062" spans="1:4">
      <c r="A1062" s="5"/>
      <c r="B1062" s="23"/>
      <c r="C1062" s="7"/>
      <c r="D1062" s="7"/>
    </row>
    <row r="1063" spans="1:4">
      <c r="A1063" s="5"/>
      <c r="B1063" s="23"/>
      <c r="C1063" s="7"/>
      <c r="D1063" s="7"/>
    </row>
    <row r="1064" spans="1:4">
      <c r="A1064" s="5"/>
      <c r="B1064" s="23"/>
      <c r="C1064" s="7"/>
      <c r="D1064" s="7"/>
    </row>
    <row r="1065" spans="1:4">
      <c r="A1065" s="5"/>
      <c r="B1065" s="23"/>
      <c r="C1065" s="7"/>
      <c r="D1065" s="7"/>
    </row>
    <row r="1066" spans="1:4">
      <c r="A1066" s="5"/>
      <c r="B1066" s="23"/>
      <c r="C1066" s="7"/>
      <c r="D1066" s="7"/>
    </row>
    <row r="1067" spans="1:4">
      <c r="A1067" s="5"/>
      <c r="B1067" s="23"/>
      <c r="C1067" s="7"/>
      <c r="D1067" s="7"/>
    </row>
    <row r="1068" spans="1:4">
      <c r="A1068" s="5"/>
      <c r="B1068" s="23"/>
      <c r="C1068" s="7"/>
      <c r="D1068" s="7"/>
    </row>
    <row r="1069" spans="1:4">
      <c r="A1069" s="5"/>
      <c r="B1069" s="23"/>
      <c r="C1069" s="7"/>
      <c r="D1069" s="7"/>
    </row>
    <row r="1070" spans="1:4">
      <c r="A1070" s="5"/>
      <c r="B1070" s="23"/>
      <c r="C1070" s="7"/>
      <c r="D1070" s="7"/>
    </row>
    <row r="1071" spans="1:4">
      <c r="A1071" s="5"/>
      <c r="B1071" s="23"/>
      <c r="C1071" s="7"/>
      <c r="D1071" s="7"/>
    </row>
    <row r="1072" spans="1:4">
      <c r="A1072" s="5"/>
      <c r="B1072" s="23"/>
      <c r="C1072" s="7"/>
      <c r="D1072" s="7"/>
    </row>
    <row r="1073" spans="1:4">
      <c r="A1073" s="5"/>
      <c r="B1073" s="23"/>
      <c r="C1073" s="7"/>
      <c r="D1073" s="7"/>
    </row>
    <row r="1074" spans="1:4">
      <c r="A1074" s="5"/>
      <c r="B1074" s="23"/>
      <c r="C1074" s="7"/>
      <c r="D1074" s="7"/>
    </row>
    <row r="1075" spans="1:4">
      <c r="A1075" s="5"/>
      <c r="B1075" s="23"/>
      <c r="C1075" s="7"/>
      <c r="D1075" s="7"/>
    </row>
    <row r="1076" spans="1:4">
      <c r="A1076" s="5"/>
      <c r="B1076" s="23"/>
      <c r="C1076" s="7"/>
      <c r="D1076" s="7"/>
    </row>
    <row r="1077" spans="1:4">
      <c r="A1077" s="5"/>
      <c r="B1077" s="23"/>
      <c r="C1077" s="7"/>
      <c r="D1077" s="7"/>
    </row>
    <row r="1078" spans="1:4">
      <c r="A1078" s="5"/>
      <c r="B1078" s="23"/>
      <c r="C1078" s="7"/>
      <c r="D1078" s="7"/>
    </row>
    <row r="1079" spans="1:4">
      <c r="A1079" s="5"/>
      <c r="B1079" s="23"/>
      <c r="C1079" s="7"/>
      <c r="D1079" s="7"/>
    </row>
    <row r="1080" spans="1:4">
      <c r="A1080" s="5"/>
      <c r="B1080" s="23"/>
      <c r="C1080" s="7"/>
      <c r="D1080" s="7"/>
    </row>
    <row r="1081" spans="1:4">
      <c r="A1081" s="5"/>
      <c r="B1081" s="23"/>
      <c r="C1081" s="7"/>
      <c r="D1081" s="7"/>
    </row>
    <row r="1082" spans="1:4">
      <c r="A1082" s="5"/>
      <c r="B1082" s="23"/>
      <c r="C1082" s="7"/>
      <c r="D1082" s="7"/>
    </row>
    <row r="1083" spans="1:4">
      <c r="A1083" s="5"/>
      <c r="B1083" s="23"/>
      <c r="C1083" s="7"/>
      <c r="D1083" s="7"/>
    </row>
    <row r="1084" spans="1:4">
      <c r="A1084" s="5"/>
      <c r="B1084" s="23"/>
      <c r="C1084" s="7"/>
      <c r="D1084" s="7"/>
    </row>
    <row r="1085" spans="1:4">
      <c r="A1085" s="5"/>
      <c r="B1085" s="23"/>
      <c r="C1085" s="7"/>
      <c r="D1085" s="7"/>
    </row>
    <row r="1086" spans="1:4">
      <c r="A1086" s="5"/>
      <c r="B1086" s="23"/>
      <c r="C1086" s="7"/>
      <c r="D1086" s="7"/>
    </row>
    <row r="1087" spans="1:4">
      <c r="A1087" s="5"/>
      <c r="B1087" s="23"/>
      <c r="C1087" s="7"/>
      <c r="D1087" s="7"/>
    </row>
    <row r="1088" spans="1:4">
      <c r="A1088" s="5"/>
      <c r="B1088" s="23"/>
      <c r="C1088" s="7"/>
      <c r="D1088" s="7"/>
    </row>
    <row r="1089" spans="1:4">
      <c r="A1089" s="5"/>
      <c r="B1089" s="23"/>
      <c r="C1089" s="7"/>
      <c r="D1089" s="7"/>
    </row>
    <row r="1090" spans="1:4">
      <c r="A1090" s="5"/>
      <c r="B1090" s="23"/>
      <c r="C1090" s="7"/>
      <c r="D1090" s="7"/>
    </row>
    <row r="1091" spans="1:4">
      <c r="A1091" s="5"/>
      <c r="B1091" s="23"/>
      <c r="C1091" s="7"/>
      <c r="D1091" s="7"/>
    </row>
    <row r="1092" spans="1:4">
      <c r="A1092" s="5"/>
      <c r="B1092" s="23"/>
      <c r="C1092" s="7"/>
      <c r="D1092" s="7"/>
    </row>
    <row r="1093" spans="1:4">
      <c r="A1093" s="5"/>
      <c r="B1093" s="23"/>
      <c r="C1093" s="7"/>
      <c r="D1093" s="7"/>
    </row>
    <row r="1094" spans="1:4">
      <c r="A1094" s="5"/>
      <c r="B1094" s="23"/>
      <c r="C1094" s="7"/>
      <c r="D1094" s="7"/>
    </row>
    <row r="1095" spans="1:4">
      <c r="A1095" s="5"/>
      <c r="B1095" s="23"/>
      <c r="C1095" s="7"/>
      <c r="D1095" s="7"/>
    </row>
    <row r="1096" spans="1:4">
      <c r="A1096" s="5"/>
      <c r="B1096" s="23"/>
      <c r="C1096" s="7"/>
      <c r="D1096" s="7"/>
    </row>
    <row r="1097" spans="1:4">
      <c r="A1097" s="5"/>
      <c r="B1097" s="23"/>
      <c r="C1097" s="7"/>
      <c r="D1097" s="7"/>
    </row>
    <row r="1098" spans="1:4">
      <c r="A1098" s="5"/>
      <c r="B1098" s="23"/>
      <c r="C1098" s="7"/>
      <c r="D1098" s="7"/>
    </row>
    <row r="1099" spans="1:4">
      <c r="A1099" s="5"/>
      <c r="B1099" s="23"/>
      <c r="C1099" s="7"/>
      <c r="D1099" s="7"/>
    </row>
    <row r="1100" spans="1:4">
      <c r="A1100" s="5"/>
      <c r="B1100" s="23"/>
      <c r="C1100" s="7"/>
      <c r="D1100" s="7"/>
    </row>
    <row r="1101" spans="1:4">
      <c r="A1101" s="5"/>
      <c r="B1101" s="23"/>
      <c r="C1101" s="7"/>
      <c r="D1101" s="7"/>
    </row>
    <row r="1102" spans="1:4">
      <c r="A1102" s="5"/>
      <c r="B1102" s="23"/>
      <c r="C1102" s="7"/>
      <c r="D1102" s="7"/>
    </row>
    <row r="1103" spans="1:4">
      <c r="A1103" s="5"/>
      <c r="B1103" s="23"/>
      <c r="C1103" s="7"/>
      <c r="D1103" s="7"/>
    </row>
    <row r="1104" spans="1:4">
      <c r="A1104" s="5"/>
      <c r="B1104" s="23"/>
      <c r="C1104" s="7"/>
      <c r="D1104" s="7"/>
    </row>
    <row r="1105" spans="1:4">
      <c r="A1105" s="5"/>
      <c r="B1105" s="23"/>
      <c r="C1105" s="7"/>
      <c r="D1105" s="7"/>
    </row>
    <row r="1106" spans="1:4">
      <c r="A1106" s="5"/>
      <c r="B1106" s="23"/>
      <c r="C1106" s="7"/>
      <c r="D1106" s="7"/>
    </row>
    <row r="1107" spans="1:4">
      <c r="A1107" s="5"/>
      <c r="B1107" s="23"/>
      <c r="C1107" s="7"/>
      <c r="D1107" s="7"/>
    </row>
    <row r="1108" spans="1:4">
      <c r="A1108" s="5"/>
      <c r="B1108" s="23"/>
      <c r="C1108" s="7"/>
      <c r="D1108" s="7"/>
    </row>
    <row r="1109" spans="1:4">
      <c r="A1109" s="5"/>
      <c r="B1109" s="23"/>
      <c r="C1109" s="7"/>
      <c r="D1109" s="7"/>
    </row>
    <row r="1110" spans="1:4">
      <c r="A1110" s="5"/>
      <c r="B1110" s="23"/>
      <c r="C1110" s="7"/>
      <c r="D1110" s="7"/>
    </row>
    <row r="1111" spans="1:4">
      <c r="A1111" s="5"/>
      <c r="B1111" s="23"/>
      <c r="C1111" s="7"/>
      <c r="D1111" s="7"/>
    </row>
    <row r="1112" spans="1:4">
      <c r="A1112" s="5"/>
      <c r="B1112" s="23"/>
      <c r="C1112" s="7"/>
      <c r="D1112" s="7"/>
    </row>
    <row r="1113" spans="1:4">
      <c r="A1113" s="5"/>
      <c r="B1113" s="23"/>
      <c r="C1113" s="7"/>
      <c r="D1113" s="7"/>
    </row>
    <row r="1114" spans="1:4">
      <c r="A1114" s="5"/>
      <c r="B1114" s="23"/>
      <c r="C1114" s="7"/>
      <c r="D1114" s="7"/>
    </row>
    <row r="1115" spans="1:4">
      <c r="A1115" s="5"/>
      <c r="B1115" s="23"/>
      <c r="C1115" s="7"/>
      <c r="D1115" s="7"/>
    </row>
    <row r="1116" spans="1:4">
      <c r="A1116" s="5"/>
      <c r="B1116" s="23"/>
      <c r="C1116" s="7"/>
      <c r="D1116" s="7"/>
    </row>
    <row r="1117" spans="1:4">
      <c r="A1117" s="5"/>
      <c r="B1117" s="23"/>
      <c r="C1117" s="7"/>
      <c r="D1117" s="7"/>
    </row>
    <row r="1118" spans="1:4">
      <c r="A1118" s="5"/>
      <c r="B1118" s="23"/>
      <c r="C1118" s="7"/>
      <c r="D1118" s="7"/>
    </row>
    <row r="1119" spans="1:4">
      <c r="A1119" s="5"/>
      <c r="B1119" s="23"/>
      <c r="C1119" s="7"/>
      <c r="D1119" s="7"/>
    </row>
    <row r="1120" spans="1:4">
      <c r="A1120" s="5"/>
      <c r="B1120" s="23"/>
      <c r="C1120" s="7"/>
      <c r="D1120" s="7"/>
    </row>
    <row r="1121" spans="1:4">
      <c r="A1121" s="5"/>
      <c r="B1121" s="23"/>
      <c r="C1121" s="7"/>
      <c r="D1121" s="7"/>
    </row>
    <row r="1122" spans="1:4">
      <c r="A1122" s="5"/>
      <c r="B1122" s="23"/>
      <c r="C1122" s="7"/>
      <c r="D1122" s="4"/>
    </row>
    <row r="1123" spans="1:4">
      <c r="A1123" s="5"/>
      <c r="B1123" s="23"/>
      <c r="C1123" s="7"/>
      <c r="D1123" s="4"/>
    </row>
    <row r="1124" spans="1:4">
      <c r="A1124" s="5"/>
      <c r="B1124" s="23"/>
      <c r="C1124" s="7"/>
      <c r="D1124" s="4"/>
    </row>
    <row r="1125" spans="1:4">
      <c r="A1125" s="5"/>
      <c r="B1125" s="23"/>
      <c r="C1125" s="7"/>
      <c r="D1125" s="4"/>
    </row>
    <row r="1126" spans="1:4">
      <c r="A1126" s="5"/>
      <c r="B1126" s="23"/>
      <c r="C1126" s="7"/>
      <c r="D1126" s="4"/>
    </row>
    <row r="1127" spans="1:4">
      <c r="A1127" s="5"/>
      <c r="B1127" s="23"/>
      <c r="C1127" s="7"/>
      <c r="D1127" s="4"/>
    </row>
    <row r="1128" spans="1:4">
      <c r="A1128" s="5"/>
      <c r="B1128" s="23"/>
      <c r="C1128" s="7"/>
      <c r="D1128" s="4"/>
    </row>
    <row r="1129" spans="1:4">
      <c r="A1129" s="5"/>
      <c r="B1129" s="23"/>
      <c r="C1129" s="7"/>
      <c r="D1129" s="4"/>
    </row>
    <row r="1130" spans="1:4">
      <c r="A1130" s="5"/>
      <c r="B1130" s="23"/>
      <c r="C1130" s="7"/>
      <c r="D1130" s="4"/>
    </row>
    <row r="1131" spans="1:4">
      <c r="A1131" s="5"/>
      <c r="B1131" s="23"/>
      <c r="C1131" s="7"/>
      <c r="D1131" s="4"/>
    </row>
    <row r="1132" spans="1:4">
      <c r="A1132" s="5"/>
      <c r="B1132" s="23"/>
      <c r="C1132" s="7"/>
      <c r="D1132" s="4"/>
    </row>
    <row r="1133" spans="1:4">
      <c r="A1133" s="5"/>
      <c r="B1133" s="23"/>
      <c r="C1133" s="7"/>
      <c r="D1133" s="4"/>
    </row>
    <row r="1134" spans="1:4">
      <c r="A1134" s="5"/>
      <c r="B1134" s="23"/>
      <c r="C1134" s="7"/>
      <c r="D1134" s="4"/>
    </row>
    <row r="1135" spans="1:4">
      <c r="A1135" s="5"/>
      <c r="B1135" s="23"/>
      <c r="C1135" s="7"/>
      <c r="D1135" s="4"/>
    </row>
    <row r="1136" spans="1:4">
      <c r="A1136" s="5"/>
      <c r="B1136" s="23"/>
      <c r="C1136" s="7"/>
      <c r="D1136" s="4"/>
    </row>
    <row r="1137" spans="1:4">
      <c r="A1137" s="5"/>
      <c r="B1137" s="23"/>
      <c r="C1137" s="7"/>
      <c r="D1137" s="4"/>
    </row>
    <row r="1138" spans="1:4">
      <c r="A1138" s="5"/>
      <c r="B1138" s="23"/>
      <c r="C1138" s="7"/>
      <c r="D1138" s="4"/>
    </row>
    <row r="1139" spans="1:4">
      <c r="A1139" s="5"/>
      <c r="B1139" s="23"/>
      <c r="C1139" s="7"/>
      <c r="D1139" s="4"/>
    </row>
    <row r="1140" spans="1:4">
      <c r="A1140" s="5"/>
      <c r="B1140" s="23"/>
      <c r="C1140" s="7"/>
      <c r="D1140" s="4"/>
    </row>
    <row r="1141" spans="1:4">
      <c r="A1141" s="5"/>
      <c r="B1141" s="23"/>
      <c r="C1141" s="7"/>
      <c r="D1141" s="4"/>
    </row>
    <row r="1142" spans="1:4">
      <c r="A1142" s="5"/>
      <c r="B1142" s="23"/>
      <c r="C1142" s="7"/>
      <c r="D1142" s="4"/>
    </row>
    <row r="1143" spans="1:4">
      <c r="A1143" s="5"/>
      <c r="B1143" s="23"/>
      <c r="C1143" s="7"/>
      <c r="D1143" s="4"/>
    </row>
    <row r="1144" spans="1:4">
      <c r="A1144" s="5"/>
      <c r="B1144" s="23"/>
      <c r="C1144" s="7"/>
      <c r="D1144" s="4"/>
    </row>
    <row r="1145" spans="1:4">
      <c r="A1145" s="5"/>
      <c r="B1145" s="23"/>
      <c r="C1145" s="7"/>
      <c r="D1145" s="4"/>
    </row>
    <row r="1146" spans="1:4">
      <c r="A1146" s="5"/>
      <c r="B1146" s="23"/>
      <c r="C1146" s="7"/>
      <c r="D1146" s="4"/>
    </row>
    <row r="1147" spans="1:4">
      <c r="A1147" s="5"/>
      <c r="B1147" s="23"/>
      <c r="C1147" s="7"/>
      <c r="D1147" s="4"/>
    </row>
    <row r="1148" spans="1:4">
      <c r="A1148" s="5"/>
      <c r="B1148" s="23"/>
      <c r="C1148" s="7"/>
      <c r="D1148" s="4"/>
    </row>
    <row r="1149" spans="1:4">
      <c r="A1149" s="5"/>
      <c r="B1149" s="23"/>
      <c r="C1149" s="7"/>
      <c r="D1149" s="4"/>
    </row>
    <row r="1150" spans="1:4">
      <c r="A1150" s="5"/>
      <c r="B1150" s="23"/>
      <c r="C1150" s="7"/>
      <c r="D1150" s="4"/>
    </row>
  </sheetData>
  <customSheetViews>
    <customSheetView guid="{F1C52572-11B5-4E66-AA57-700EE3CF8AF4}" topLeftCell="C1">
      <selection activeCell="F7" sqref="F7:N7"/>
      <pageMargins left="0.7" right="0.7" top="0.75" bottom="0.75" header="0.3" footer="0.3"/>
    </customSheetView>
  </customSheetViews>
  <hyperlinks>
    <hyperlink ref="B129" location="_ftn1" display="_ftn1"/>
    <hyperlink ref="B211" location="_ftn1" display="_ftn1"/>
    <hyperlink ref="B294" location="_ftn1" display="_ftn1"/>
    <hyperlink ref="B377" location="_ftn1" display="_ftn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5"/>
  <sheetViews>
    <sheetView topLeftCell="A10" workbookViewId="0">
      <selection activeCell="B38" sqref="B38"/>
    </sheetView>
  </sheetViews>
  <sheetFormatPr defaultRowHeight="15"/>
  <cols>
    <col min="1" max="1" width="44.5703125" customWidth="1"/>
    <col min="2" max="5" width="15" bestFit="1" customWidth="1"/>
    <col min="6" max="12" width="16.42578125" bestFit="1" customWidth="1"/>
  </cols>
  <sheetData>
    <row r="4" spans="1:12">
      <c r="B4">
        <v>2001</v>
      </c>
      <c r="C4">
        <v>2002</v>
      </c>
      <c r="D4">
        <v>2003</v>
      </c>
      <c r="E4">
        <v>2004</v>
      </c>
      <c r="F4">
        <v>2005</v>
      </c>
      <c r="G4">
        <v>2006</v>
      </c>
      <c r="H4">
        <v>2007</v>
      </c>
      <c r="I4">
        <v>2008</v>
      </c>
      <c r="J4">
        <v>2009</v>
      </c>
      <c r="K4">
        <v>2010</v>
      </c>
      <c r="L4">
        <v>2011</v>
      </c>
    </row>
    <row r="5" spans="1:12" ht="45">
      <c r="A5" s="200" t="s">
        <v>548</v>
      </c>
      <c r="B5" s="146">
        <v>30460357.509999998</v>
      </c>
      <c r="C5" s="146">
        <v>52814404.352962561</v>
      </c>
      <c r="D5" s="146">
        <v>21084078.898975905</v>
      </c>
      <c r="E5" s="146">
        <v>21267261.890077692</v>
      </c>
      <c r="F5" s="146">
        <v>39347159.494703896</v>
      </c>
      <c r="G5" s="146">
        <v>82315885.686654076</v>
      </c>
      <c r="H5" s="146">
        <v>104710306.85591502</v>
      </c>
      <c r="I5" s="146">
        <v>52955574.541528054</v>
      </c>
      <c r="J5" s="146">
        <v>76458034.359478012</v>
      </c>
      <c r="K5" s="146">
        <v>105420781.95671242</v>
      </c>
      <c r="L5" s="146">
        <v>320772971.99373913</v>
      </c>
    </row>
    <row r="6" spans="1:12" ht="45">
      <c r="A6" s="200" t="s">
        <v>549</v>
      </c>
      <c r="B6" s="146">
        <v>18090921.509999998</v>
      </c>
      <c r="C6" s="146">
        <v>20658884.352962561</v>
      </c>
      <c r="D6" s="146">
        <v>7767024.898975905</v>
      </c>
      <c r="E6" s="146">
        <v>8529386.7900776919</v>
      </c>
      <c r="F6" s="146">
        <v>39347159.494703904</v>
      </c>
      <c r="G6" s="146">
        <v>78345235.143691465</v>
      </c>
      <c r="H6" s="146">
        <v>52201872.333544798</v>
      </c>
      <c r="I6" s="146">
        <v>30790650.542841386</v>
      </c>
      <c r="J6" s="146">
        <v>16552603.847650349</v>
      </c>
      <c r="K6" s="146">
        <v>39606427.391264416</v>
      </c>
      <c r="L6" s="146">
        <v>46616175.58641348</v>
      </c>
    </row>
    <row r="7" spans="1:12" ht="45">
      <c r="A7" s="200" t="s">
        <v>550</v>
      </c>
      <c r="B7" s="144">
        <v>0</v>
      </c>
      <c r="C7" s="146">
        <v>0</v>
      </c>
      <c r="D7" s="146">
        <v>0</v>
      </c>
      <c r="E7" s="146">
        <v>0</v>
      </c>
      <c r="F7" s="146">
        <v>0</v>
      </c>
      <c r="G7" s="146">
        <v>0</v>
      </c>
      <c r="H7" s="144">
        <v>0</v>
      </c>
      <c r="I7" s="146">
        <v>15373474.340866666</v>
      </c>
      <c r="J7" s="146">
        <v>27648021.596499998</v>
      </c>
      <c r="K7" s="146">
        <v>54138725.547200009</v>
      </c>
      <c r="L7" s="146">
        <v>261320893.99000001</v>
      </c>
    </row>
    <row r="8" spans="1:12" ht="45">
      <c r="A8" s="200" t="s">
        <v>551</v>
      </c>
      <c r="B8" s="146">
        <v>12369436</v>
      </c>
      <c r="C8" s="146">
        <v>32155520</v>
      </c>
      <c r="D8" s="146">
        <v>13317054</v>
      </c>
      <c r="E8" s="146">
        <v>12737875.1</v>
      </c>
      <c r="F8" s="146">
        <v>0</v>
      </c>
      <c r="G8" s="146">
        <v>3970650.5429626144</v>
      </c>
      <c r="H8" s="146">
        <v>52508434.522370227</v>
      </c>
      <c r="I8" s="146">
        <v>6791449.6578199994</v>
      </c>
      <c r="J8" s="146">
        <v>28913426.915327664</v>
      </c>
      <c r="K8" s="146">
        <v>7623880.0182479993</v>
      </c>
      <c r="L8" s="146">
        <v>12807727.417325599</v>
      </c>
    </row>
    <row r="12" spans="1:12">
      <c r="A12" t="s">
        <v>552</v>
      </c>
      <c r="B12" s="146">
        <v>523052803.21023011</v>
      </c>
      <c r="C12" s="146">
        <v>652227369.03510273</v>
      </c>
      <c r="D12" s="146">
        <v>726520854.00203395</v>
      </c>
      <c r="E12" s="146">
        <v>838000766.18146896</v>
      </c>
      <c r="F12" s="146">
        <v>1001445096.6245849</v>
      </c>
      <c r="G12" s="146">
        <v>1163943768.9662964</v>
      </c>
      <c r="H12" s="146">
        <v>1403830752.2321103</v>
      </c>
      <c r="I12" s="146">
        <v>1722889144.3773849</v>
      </c>
      <c r="J12" s="146">
        <v>1846116528.2163453</v>
      </c>
      <c r="K12" s="146">
        <v>2096492093.9187715</v>
      </c>
      <c r="L12" s="146">
        <v>2292363541.9047241</v>
      </c>
    </row>
    <row r="13" spans="1:12">
      <c r="A13" t="s">
        <v>553</v>
      </c>
      <c r="B13" s="146">
        <v>75289376.540000007</v>
      </c>
      <c r="C13" s="146">
        <v>88149075.690011322</v>
      </c>
      <c r="D13" s="146">
        <v>108523169.5546</v>
      </c>
      <c r="E13" s="146">
        <v>129918666.45038328</v>
      </c>
      <c r="F13" s="146">
        <v>194324836.31430003</v>
      </c>
      <c r="G13" s="146">
        <v>252953595.92720002</v>
      </c>
      <c r="H13" s="146">
        <v>255196659.47500339</v>
      </c>
      <c r="I13" s="146">
        <v>342710268.43173748</v>
      </c>
      <c r="J13" s="146">
        <v>418633464.77355051</v>
      </c>
      <c r="K13" s="146">
        <v>484133123.99494463</v>
      </c>
      <c r="L13" s="146">
        <v>421652511.08755815</v>
      </c>
    </row>
    <row r="14" spans="1:12">
      <c r="A14" t="s">
        <v>554</v>
      </c>
      <c r="B14" s="146">
        <v>401414940.67023009</v>
      </c>
      <c r="C14" s="146">
        <v>485138679.34509128</v>
      </c>
      <c r="D14" s="146">
        <v>564217195.44743395</v>
      </c>
      <c r="E14" s="146">
        <v>657379199.30108559</v>
      </c>
      <c r="F14" s="146">
        <v>779739671.69628489</v>
      </c>
      <c r="G14" s="146">
        <v>852163310.85884655</v>
      </c>
      <c r="H14" s="146">
        <v>1020964603.87</v>
      </c>
      <c r="I14" s="146">
        <v>1206239324.1708696</v>
      </c>
      <c r="J14" s="146">
        <v>1322429890.3010457</v>
      </c>
      <c r="K14" s="146">
        <v>1551701473.9575071</v>
      </c>
      <c r="L14" s="146">
        <v>1806801632.8009906</v>
      </c>
    </row>
    <row r="15" spans="1:12">
      <c r="A15" t="s">
        <v>555</v>
      </c>
      <c r="B15" s="146">
        <v>46348486</v>
      </c>
      <c r="C15" s="146">
        <v>78939614</v>
      </c>
      <c r="D15" s="146">
        <v>53780489</v>
      </c>
      <c r="E15" s="146">
        <v>50702900.430000007</v>
      </c>
      <c r="F15" s="146">
        <v>27380588.614000004</v>
      </c>
      <c r="G15" s="146">
        <v>58826862.180250026</v>
      </c>
      <c r="H15" s="146">
        <v>127669488.88710667</v>
      </c>
      <c r="I15" s="146">
        <v>173939551.77477762</v>
      </c>
      <c r="J15" s="146">
        <v>105053173.14174944</v>
      </c>
      <c r="K15" s="146">
        <v>60657495.96631965</v>
      </c>
      <c r="L15" s="146">
        <v>63909398.016175382</v>
      </c>
    </row>
    <row r="18" spans="1:13">
      <c r="A18" t="s">
        <v>556</v>
      </c>
      <c r="B18" s="201">
        <f>B12-B5</f>
        <v>492592445.70023012</v>
      </c>
      <c r="C18" s="201">
        <f t="shared" ref="C18:L18" si="0">C12-C5</f>
        <v>599412964.68214011</v>
      </c>
      <c r="D18" s="201">
        <f t="shared" si="0"/>
        <v>705436775.1030581</v>
      </c>
      <c r="E18" s="201">
        <f t="shared" si="0"/>
        <v>816733504.29139125</v>
      </c>
      <c r="F18" s="201">
        <f t="shared" si="0"/>
        <v>962097937.12988102</v>
      </c>
      <c r="G18" s="201">
        <f t="shared" si="0"/>
        <v>1081627883.2796423</v>
      </c>
      <c r="H18" s="201">
        <f t="shared" si="0"/>
        <v>1299120445.3761952</v>
      </c>
      <c r="I18" s="201">
        <f t="shared" si="0"/>
        <v>1669933569.8358569</v>
      </c>
      <c r="J18" s="201">
        <f t="shared" si="0"/>
        <v>1769658493.8568673</v>
      </c>
      <c r="K18" s="201">
        <f t="shared" si="0"/>
        <v>1991071311.962059</v>
      </c>
      <c r="L18" s="201">
        <f t="shared" si="0"/>
        <v>1971590569.910985</v>
      </c>
    </row>
    <row r="19" spans="1:13">
      <c r="A19" t="s">
        <v>553</v>
      </c>
      <c r="B19" s="201">
        <f>B13-B6</f>
        <v>57198455.030000009</v>
      </c>
      <c r="C19" s="201">
        <f t="shared" ref="C19:L19" si="1">C13-C6</f>
        <v>67490191.337048769</v>
      </c>
      <c r="D19" s="201">
        <f t="shared" si="1"/>
        <v>100756144.65562409</v>
      </c>
      <c r="E19" s="201">
        <f t="shared" si="1"/>
        <v>121389279.66030559</v>
      </c>
      <c r="F19" s="201">
        <f t="shared" si="1"/>
        <v>154977676.81959611</v>
      </c>
      <c r="G19" s="201">
        <f t="shared" si="1"/>
        <v>174608360.78350854</v>
      </c>
      <c r="H19" s="201">
        <f t="shared" si="1"/>
        <v>202994787.1414586</v>
      </c>
      <c r="I19" s="201">
        <f t="shared" si="1"/>
        <v>311919617.88889611</v>
      </c>
      <c r="J19" s="201">
        <f t="shared" si="1"/>
        <v>402080860.92590016</v>
      </c>
      <c r="K19" s="201">
        <f t="shared" si="1"/>
        <v>444526696.60368019</v>
      </c>
      <c r="L19" s="201">
        <f t="shared" si="1"/>
        <v>375036335.50114465</v>
      </c>
    </row>
    <row r="20" spans="1:13">
      <c r="A20" t="s">
        <v>554</v>
      </c>
      <c r="B20" s="201">
        <f>B14-B7</f>
        <v>401414940.67023009</v>
      </c>
      <c r="C20" s="201">
        <f t="shared" ref="C20:L20" si="2">C14-C7</f>
        <v>485138679.34509128</v>
      </c>
      <c r="D20" s="201">
        <f t="shared" si="2"/>
        <v>564217195.44743395</v>
      </c>
      <c r="E20" s="201">
        <f t="shared" si="2"/>
        <v>657379199.30108559</v>
      </c>
      <c r="F20" s="201">
        <f t="shared" si="2"/>
        <v>779739671.69628489</v>
      </c>
      <c r="G20" s="201">
        <f t="shared" si="2"/>
        <v>852163310.85884655</v>
      </c>
      <c r="H20" s="201">
        <f t="shared" si="2"/>
        <v>1020964603.87</v>
      </c>
      <c r="I20" s="201">
        <f t="shared" si="2"/>
        <v>1190865849.830003</v>
      </c>
      <c r="J20" s="201">
        <f t="shared" si="2"/>
        <v>1294781868.7045457</v>
      </c>
      <c r="K20" s="201">
        <f t="shared" si="2"/>
        <v>1497562748.4103072</v>
      </c>
      <c r="L20" s="201">
        <f t="shared" si="2"/>
        <v>1545480738.8109906</v>
      </c>
      <c r="M20" s="201"/>
    </row>
    <row r="21" spans="1:13">
      <c r="A21" t="s">
        <v>555</v>
      </c>
      <c r="B21" s="201">
        <f>B15-B8</f>
        <v>33979050</v>
      </c>
      <c r="C21" s="201">
        <f t="shared" ref="C21:L21" si="3">C15-C8</f>
        <v>46784094</v>
      </c>
      <c r="D21" s="201">
        <f t="shared" si="3"/>
        <v>40463435</v>
      </c>
      <c r="E21" s="201">
        <f t="shared" si="3"/>
        <v>37965025.330000006</v>
      </c>
      <c r="F21" s="201">
        <f t="shared" si="3"/>
        <v>27380588.614000004</v>
      </c>
      <c r="G21" s="201">
        <f t="shared" si="3"/>
        <v>54856211.637287408</v>
      </c>
      <c r="H21" s="201">
        <f t="shared" si="3"/>
        <v>75161054.364736438</v>
      </c>
      <c r="I21" s="201">
        <f t="shared" si="3"/>
        <v>167148102.11695763</v>
      </c>
      <c r="J21" s="201">
        <f t="shared" si="3"/>
        <v>76139746.226421773</v>
      </c>
      <c r="K21" s="201">
        <f t="shared" si="3"/>
        <v>53033615.948071651</v>
      </c>
      <c r="L21" s="201">
        <f t="shared" si="3"/>
        <v>51101670.598849781</v>
      </c>
    </row>
    <row r="25" spans="1:13">
      <c r="A25" t="s">
        <v>553</v>
      </c>
      <c r="B25" s="202">
        <f>B19/B18</f>
        <v>0.11611719897306028</v>
      </c>
      <c r="C25" s="202">
        <f t="shared" ref="C25:L25" si="4">C19/C18</f>
        <v>0.11259381313655407</v>
      </c>
      <c r="D25" s="202">
        <f t="shared" si="4"/>
        <v>0.14282802968544489</v>
      </c>
      <c r="E25" s="202">
        <f t="shared" si="4"/>
        <v>0.14862777028551624</v>
      </c>
      <c r="F25" s="202">
        <f t="shared" si="4"/>
        <v>0.16108305697227004</v>
      </c>
      <c r="G25" s="202">
        <f t="shared" si="4"/>
        <v>0.16143108316889199</v>
      </c>
      <c r="H25" s="202">
        <f t="shared" si="4"/>
        <v>0.15625555572152974</v>
      </c>
      <c r="I25" s="202">
        <f t="shared" si="4"/>
        <v>0.18678564436521608</v>
      </c>
      <c r="J25" s="202">
        <f t="shared" si="4"/>
        <v>0.22720816605106017</v>
      </c>
      <c r="K25" s="202">
        <f t="shared" si="4"/>
        <v>0.2232600580064763</v>
      </c>
      <c r="L25" s="202">
        <f t="shared" si="4"/>
        <v>0.1902201913646184</v>
      </c>
    </row>
    <row r="26" spans="1:13">
      <c r="A26" t="s">
        <v>554</v>
      </c>
      <c r="B26" s="202">
        <f>B20/B18</f>
        <v>0.81490275414112501</v>
      </c>
      <c r="C26" s="202">
        <f t="shared" ref="C26:L26" si="5">C20/C18</f>
        <v>0.80935633349597835</v>
      </c>
      <c r="D26" s="202">
        <f t="shared" si="5"/>
        <v>0.79981256345050455</v>
      </c>
      <c r="E26" s="202">
        <f t="shared" si="5"/>
        <v>0.80488824793766289</v>
      </c>
      <c r="F26" s="202">
        <f t="shared" si="5"/>
        <v>0.81045769001687595</v>
      </c>
      <c r="G26" s="202">
        <f t="shared" si="5"/>
        <v>0.78785257298930933</v>
      </c>
      <c r="H26" s="202">
        <f t="shared" si="5"/>
        <v>0.78588910481995555</v>
      </c>
      <c r="I26" s="202">
        <f t="shared" si="5"/>
        <v>0.71312169019217753</v>
      </c>
      <c r="J26" s="202">
        <f t="shared" si="5"/>
        <v>0.73165634680318703</v>
      </c>
      <c r="K26" s="202">
        <f t="shared" si="5"/>
        <v>0.75213918226493137</v>
      </c>
      <c r="L26" s="202">
        <f t="shared" si="5"/>
        <v>0.78387509171377667</v>
      </c>
    </row>
    <row r="27" spans="1:13">
      <c r="A27" t="s">
        <v>555</v>
      </c>
      <c r="B27" s="202">
        <f>B21/B18</f>
        <v>6.8980046885814689E-2</v>
      </c>
      <c r="C27" s="202">
        <f t="shared" ref="C27:L27" si="6">C21/C18</f>
        <v>7.8049853367467475E-2</v>
      </c>
      <c r="D27" s="202">
        <f t="shared" si="6"/>
        <v>5.7359406864050499E-2</v>
      </c>
      <c r="E27" s="202">
        <f t="shared" si="6"/>
        <v>4.6483981776820775E-2</v>
      </c>
      <c r="F27" s="202">
        <f t="shared" si="6"/>
        <v>2.8459253010854016E-2</v>
      </c>
      <c r="G27" s="202">
        <f t="shared" si="6"/>
        <v>5.0716343841798843E-2</v>
      </c>
      <c r="H27" s="202">
        <f t="shared" si="6"/>
        <v>5.7855339458514593E-2</v>
      </c>
      <c r="I27" s="202">
        <f t="shared" si="6"/>
        <v>0.1000926654426063</v>
      </c>
      <c r="J27" s="202">
        <f t="shared" si="6"/>
        <v>4.3025107098759854E-2</v>
      </c>
      <c r="K27" s="202">
        <f t="shared" si="6"/>
        <v>2.6635718986785462E-2</v>
      </c>
      <c r="L27" s="202">
        <f t="shared" si="6"/>
        <v>2.5919007413976909E-2</v>
      </c>
    </row>
    <row r="30" spans="1:13">
      <c r="A30" t="s">
        <v>557</v>
      </c>
      <c r="B30">
        <v>4385800</v>
      </c>
      <c r="C30">
        <v>4356400</v>
      </c>
      <c r="D30">
        <v>4328900</v>
      </c>
      <c r="E30">
        <v>4318300</v>
      </c>
      <c r="F30">
        <v>4361400</v>
      </c>
      <c r="G30">
        <v>4398000</v>
      </c>
      <c r="H30">
        <v>4388400</v>
      </c>
      <c r="I30">
        <v>4383800</v>
      </c>
      <c r="J30">
        <v>4410900</v>
      </c>
      <c r="K30">
        <v>4452800</v>
      </c>
      <c r="L30">
        <v>4483400</v>
      </c>
    </row>
    <row r="32" spans="1:13">
      <c r="A32" t="s">
        <v>558</v>
      </c>
    </row>
    <row r="33" spans="1:12">
      <c r="A33" t="s">
        <v>553</v>
      </c>
      <c r="B33" s="203">
        <f>B19/B30</f>
        <v>13.041738116193171</v>
      </c>
      <c r="C33" s="203">
        <f t="shared" ref="C33:L33" si="7">C19/C30</f>
        <v>15.492193402132212</v>
      </c>
      <c r="D33" s="203">
        <f t="shared" si="7"/>
        <v>23.275230348500564</v>
      </c>
      <c r="E33" s="203">
        <f t="shared" si="7"/>
        <v>28.110432267398188</v>
      </c>
      <c r="F33" s="203">
        <f t="shared" si="7"/>
        <v>35.533928742971547</v>
      </c>
      <c r="G33" s="203">
        <f t="shared" si="7"/>
        <v>39.701764616532181</v>
      </c>
      <c r="H33" s="203">
        <f t="shared" si="7"/>
        <v>46.257129509948641</v>
      </c>
      <c r="I33" s="203">
        <f t="shared" si="7"/>
        <v>71.152793897736231</v>
      </c>
      <c r="J33" s="203">
        <f t="shared" si="7"/>
        <v>91.156195090775157</v>
      </c>
      <c r="K33" s="203">
        <f t="shared" si="7"/>
        <v>99.830824785231812</v>
      </c>
      <c r="L33" s="203">
        <f t="shared" si="7"/>
        <v>83.649983383402031</v>
      </c>
    </row>
    <row r="34" spans="1:12">
      <c r="A34" t="s">
        <v>554</v>
      </c>
      <c r="B34" s="203">
        <f>B20/B30</f>
        <v>91.526047852211704</v>
      </c>
      <c r="C34" s="203">
        <f t="shared" ref="C34:L34" si="8">C20/C30</f>
        <v>111.36228981385807</v>
      </c>
      <c r="D34" s="203">
        <f t="shared" si="8"/>
        <v>130.33731327760722</v>
      </c>
      <c r="E34" s="203">
        <f t="shared" si="8"/>
        <v>152.23101667347927</v>
      </c>
      <c r="F34" s="203">
        <f t="shared" si="8"/>
        <v>178.78196718858277</v>
      </c>
      <c r="G34" s="203">
        <f t="shared" si="8"/>
        <v>193.7615531739078</v>
      </c>
      <c r="H34" s="203">
        <f t="shared" si="8"/>
        <v>232.6507619793091</v>
      </c>
      <c r="I34" s="203">
        <f t="shared" si="8"/>
        <v>271.65150094210571</v>
      </c>
      <c r="J34" s="203">
        <f t="shared" si="8"/>
        <v>293.54142435887138</v>
      </c>
      <c r="K34" s="203">
        <f t="shared" si="8"/>
        <v>336.31933803680994</v>
      </c>
      <c r="L34" s="203">
        <f t="shared" si="8"/>
        <v>344.71176758955045</v>
      </c>
    </row>
    <row r="35" spans="1:12">
      <c r="A35" t="s">
        <v>555</v>
      </c>
      <c r="B35" s="203">
        <f>B21/B30</f>
        <v>7.7475147065529661</v>
      </c>
      <c r="C35" s="203">
        <f t="shared" ref="C35:L35" si="9">C21/C30</f>
        <v>10.739163988614452</v>
      </c>
      <c r="D35" s="203">
        <f t="shared" si="9"/>
        <v>9.3472787544179816</v>
      </c>
      <c r="E35" s="203">
        <f t="shared" si="9"/>
        <v>8.7916599888845166</v>
      </c>
      <c r="F35" s="203">
        <f t="shared" si="9"/>
        <v>6.2779356660705288</v>
      </c>
      <c r="G35" s="203">
        <f t="shared" si="9"/>
        <v>12.472990367732471</v>
      </c>
      <c r="H35" s="203">
        <f t="shared" si="9"/>
        <v>17.127211367408723</v>
      </c>
      <c r="I35" s="203">
        <f t="shared" si="9"/>
        <v>38.128587553482738</v>
      </c>
      <c r="J35" s="203">
        <f t="shared" si="9"/>
        <v>17.261725776241079</v>
      </c>
      <c r="K35" s="203">
        <f t="shared" si="9"/>
        <v>11.910172464083644</v>
      </c>
      <c r="L35" s="203">
        <f t="shared" si="9"/>
        <v>11.397972654425164</v>
      </c>
    </row>
  </sheetData>
  <customSheetViews>
    <customSheetView guid="{F1C52572-11B5-4E66-AA57-700EE3CF8AF4}">
      <selection activeCell="C1" sqref="C1:D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source</vt:lpstr>
      <vt:lpstr>Sheet3</vt:lpstr>
      <vt:lpstr>agent</vt:lpstr>
      <vt:lpstr>Sheet1</vt:lpstr>
      <vt:lpstr>Sheet2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kgoginashvili</dc:creator>
  <cp:lastModifiedBy>Darejan Iakobishvili</cp:lastModifiedBy>
  <dcterms:created xsi:type="dcterms:W3CDTF">2011-03-14T13:42:55Z</dcterms:created>
  <dcterms:modified xsi:type="dcterms:W3CDTF">2015-09-11T10:59:25Z</dcterms:modified>
</cp:coreProperties>
</file>