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18975" windowHeight="11895" tabRatio="682"/>
  </bookViews>
  <sheets>
    <sheet name="გაცემული თანხები და ბენეფიციარ " sheetId="4" r:id="rId1"/>
  </sheets>
  <calcPr calcId="145621"/>
</workbook>
</file>

<file path=xl/calcChain.xml><?xml version="1.0" encoding="utf-8"?>
<calcChain xmlns="http://schemas.openxmlformats.org/spreadsheetml/2006/main">
  <c r="O4" i="4" l="1"/>
  <c r="C7" i="4"/>
  <c r="D6" i="4"/>
  <c r="D5" i="4"/>
  <c r="E5" i="4" s="1"/>
  <c r="E7" i="4" l="1"/>
  <c r="F5" i="4"/>
  <c r="D7" i="4"/>
  <c r="E6" i="4"/>
  <c r="F6" i="4" s="1"/>
  <c r="G6" i="4" s="1"/>
  <c r="H6" i="4" s="1"/>
  <c r="I6" i="4" s="1"/>
  <c r="J6" i="4" s="1"/>
  <c r="K6" i="4" s="1"/>
  <c r="L6" i="4" s="1"/>
  <c r="M6" i="4" s="1"/>
  <c r="N6" i="4" s="1"/>
  <c r="O3" i="4"/>
  <c r="O6" i="4" l="1"/>
  <c r="F7" i="4"/>
  <c r="G5" i="4"/>
  <c r="G7" i="4" l="1"/>
  <c r="H5" i="4"/>
  <c r="I5" i="4" l="1"/>
  <c r="H7" i="4"/>
  <c r="I7" i="4" l="1"/>
  <c r="J5" i="4"/>
  <c r="J7" i="4" l="1"/>
  <c r="K5" i="4"/>
  <c r="L5" i="4" l="1"/>
  <c r="K7" i="4"/>
  <c r="M5" i="4" l="1"/>
  <c r="L7" i="4"/>
  <c r="M7" i="4" l="1"/>
  <c r="N5" i="4"/>
  <c r="N7" i="4" l="1"/>
  <c r="O5" i="4"/>
  <c r="O7" i="4" s="1"/>
</calcChain>
</file>

<file path=xl/sharedStrings.xml><?xml version="1.0" encoding="utf-8"?>
<sst xmlns="http://schemas.openxmlformats.org/spreadsheetml/2006/main" count="24" uniqueCount="24">
  <si>
    <t>სულ</t>
  </si>
  <si>
    <t>იანვარი</t>
  </si>
  <si>
    <t>თებერვალი</t>
  </si>
  <si>
    <t>მარტი</t>
  </si>
  <si>
    <t>აპრილი</t>
  </si>
  <si>
    <t>მაისი</t>
  </si>
  <si>
    <t>ივნისი</t>
  </si>
  <si>
    <t>ივლისი</t>
  </si>
  <si>
    <t>აგვისტო</t>
  </si>
  <si>
    <t>სექტემბერი</t>
  </si>
  <si>
    <t>ოქტომბერი</t>
  </si>
  <si>
    <t>ნოემბერი</t>
  </si>
  <si>
    <t>დეკემბერი</t>
  </si>
  <si>
    <t>საარსებო შემწეობა</t>
  </si>
  <si>
    <t>დევნილთა და ლტოლვილთა შემწეობა</t>
  </si>
  <si>
    <t>გასაცემელი</t>
  </si>
  <si>
    <t>ჯამი</t>
  </si>
  <si>
    <t>შემწეობებზე ჩასარიცხი სვარაუდო თანხები 2016 წელი</t>
  </si>
  <si>
    <t xml:space="preserve">დემოგრაფიული (3-4 შვილი) </t>
  </si>
  <si>
    <t xml:space="preserve">დემოგრაფიული (1-2 შვილი მაღალმთიანი) </t>
  </si>
  <si>
    <t>,,სოციალური დახმარების შესახებ” საქართველოს მთავრობის 2006 წლის 28 ივლისის N145 დადგენილების შესაბამისად, საარსებო შემწეობის მისაღები ზღვრული ქულა 57 001–ის ნაცვლად განისაზღვრა 100001–ით, ხოლო ოჯახებს, რომელთაც მიენიჭება 100001–ზე ნაკლები სარეიტინგო ქულა ოჯახის თითოეულ 16 წლამდე ასაკის წევრზე დამატებით მიეცემა საარსებო შემწეობა 10 ლარის ოდენობით. აღნიშნულისა და ელექტროენერგიის სუბსიდირების, მეთოდოლოგიაში სავარაუდოდ გასატარებელი ცვლილებების  გათვალისწინებით სავარაუდოდ მოიმატებს საარსებო შემწეობის მიმღებ ბენეფიციართა რაოდენობა  და შესაბამისად გასაცემი თანხის ოდენობა</t>
  </si>
  <si>
    <t>მოქმედი კანონმდებლობის თანახმად, ოჯახის მიერ საარსებო შემწეობის არჩევა გამორიცხავს ამავდროულად დევნილთა შემწეობის გაცემას. ოჯახს უფლება აქვს აირჩიოს ერთ–ერთი გასაცემელი. ვინაიდან, დევნილთა შემწეობა თითოეულ წევრზე შეადგენს 45 ლარს, ის ოჯახები რომელთა შემადგენლობაში არის დევნილის სტატუსის მქონე წევრ(ებ)ი და რომლებიც სარეიტინგო ქულიდან გამომდინარე მოიპოვებენ ჯამურად ნაკლები ოდენობის საარსებო შემწეობის თანხის მიღების უფლებას ვიდრე დევნილთა შემწეობით არის განსაზღვრული სავარაუდოდ, აირჩევენ დევნილთა შემწეობას, რაც შესაბამისად გამოიწვევს დევნილთა შემწეობისთვის გასაცემი თანხის ოდენობის გაზრდას.</t>
  </si>
  <si>
    <t xml:space="preserve">გასაცემი თანხები მოყვანილია 2014 წლის 1 ივლისიდან 2015 წლის ივლისამდე გაცემული თანხების სტატისტიკურ მონაცემებზე დაყრდნობით (თვეში საშუალოდ 50 000 ლარის მატება). </t>
  </si>
  <si>
    <t>მაღალმთიანი რეგიონების განვითარების შესახებ საქართველოს კანონის გათვალისწინებით მაღალმთიან რეგიონებში თვეში სავარაუდოდ 500 ბავშვის დაბადების შემთხვევაში თვეში სავარაუდოდ 50 000 ლარის მატება ჯამში შეადგენს 3900000 ლარს</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</si>
</sst>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theme="1"/>
      <name val="Sylfaen"/>
      <family val="1"/>
    </font>
  </fonts>
  <fills count="5">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9">
    <xf numFmtId="0" fontId="0" fillId="0" borderId="0" xfId="0"/>
    <xf numFmtId="0" fontId="0" fillId="0" borderId="0" xfId="0"/>
    <xf numFmtId="0" fontId="0" fillId="0" borderId="0" xfId="0" applyAlignment="1">
      <alignment horizontal="left"/>
    </xf>
    <xf numFmtId="0" fontId="4" fillId="0" borderId="0" xfId="0" applyFont="1"/>
    <xf numFmtId="0" fontId="3" fillId="3" borderId="1" xfId="0" applyFont="1" applyFill="1" applyBorder="1" applyAlignment="1">
      <alignment horizontal="center" vertical="center" wrapText="1"/>
    </xf>
    <xf numFmtId="3" fontId="4" fillId="0" borderId="0" xfId="0" applyNumberFormat="1" applyFont="1" applyBorder="1" applyAlignment="1">
      <alignment horizontal="left"/>
    </xf>
    <xf numFmtId="3" fontId="3" fillId="0" borderId="0" xfId="0" applyNumberFormat="1" applyFont="1" applyBorder="1"/>
    <xf numFmtId="3" fontId="4"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3" fontId="4" fillId="4" borderId="1"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5" fillId="0" borderId="0" xfId="0" applyFont="1" applyAlignment="1">
      <alignment wrapText="1"/>
    </xf>
    <xf numFmtId="0" fontId="5" fillId="0" borderId="0" xfId="0" applyFont="1" applyAlignment="1">
      <alignment horizontal="justify" vertical="center"/>
    </xf>
  </cellXfs>
  <cellStyles count="10">
    <cellStyle name="Comma 2 2" xfId="1"/>
    <cellStyle name="Comma 2 3" xfId="4"/>
    <cellStyle name="Comma 2 4" xfId="6"/>
    <cellStyle name="Comma 2 5" xfId="5"/>
    <cellStyle name="Comma 2 6" xfId="7"/>
    <cellStyle name="Comma 2 7" xfId="8"/>
    <cellStyle name="Comma 2 8" xfId="9"/>
    <cellStyle name="Comma 3" xfId="2"/>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
  <sheetViews>
    <sheetView tabSelected="1" workbookViewId="0">
      <selection activeCell="P8" sqref="P8"/>
    </sheetView>
  </sheetViews>
  <sheetFormatPr defaultRowHeight="15" x14ac:dyDescent="0.25"/>
  <cols>
    <col min="1" max="1" width="11.7109375" style="1" customWidth="1"/>
    <col min="2" max="2" width="18.140625" customWidth="1"/>
    <col min="3" max="3" width="13" style="2" customWidth="1"/>
    <col min="4" max="4" width="11.85546875" style="2" customWidth="1"/>
    <col min="5" max="5" width="11.140625" customWidth="1"/>
    <col min="6" max="8" width="9.85546875" bestFit="1" customWidth="1"/>
    <col min="9" max="9" width="11.140625" customWidth="1"/>
    <col min="10" max="10" width="10.28515625" customWidth="1"/>
    <col min="11" max="11" width="13.85546875" customWidth="1"/>
    <col min="12" max="12" width="11.7109375" customWidth="1"/>
    <col min="13" max="13" width="11.5703125" customWidth="1"/>
    <col min="14" max="14" width="11.85546875" bestFit="1" customWidth="1"/>
    <col min="15" max="15" width="13.42578125" customWidth="1"/>
    <col min="16" max="16" width="63.5703125" customWidth="1"/>
  </cols>
  <sheetData>
    <row r="1" spans="1:16" ht="37.5" customHeight="1" x14ac:dyDescent="0.25">
      <c r="A1" s="11" t="s">
        <v>17</v>
      </c>
      <c r="B1" s="11"/>
      <c r="C1" s="11"/>
      <c r="D1" s="11"/>
      <c r="E1" s="11"/>
      <c r="F1" s="11"/>
      <c r="G1" s="11"/>
      <c r="H1" s="11"/>
      <c r="I1" s="11"/>
      <c r="J1" s="11"/>
      <c r="K1" s="11"/>
      <c r="L1" s="11"/>
      <c r="M1" s="11"/>
      <c r="N1" s="11"/>
      <c r="O1" s="11"/>
    </row>
    <row r="2" spans="1:16" s="3" customFormat="1" ht="31.5" customHeight="1" x14ac:dyDescent="0.2">
      <c r="A2" s="12" t="s">
        <v>15</v>
      </c>
      <c r="B2" s="12"/>
      <c r="C2" s="4" t="s">
        <v>1</v>
      </c>
      <c r="D2" s="4" t="s">
        <v>2</v>
      </c>
      <c r="E2" s="4" t="s">
        <v>3</v>
      </c>
      <c r="F2" s="4" t="s">
        <v>4</v>
      </c>
      <c r="G2" s="4" t="s">
        <v>5</v>
      </c>
      <c r="H2" s="4" t="s">
        <v>6</v>
      </c>
      <c r="I2" s="4" t="s">
        <v>7</v>
      </c>
      <c r="J2" s="4" t="s">
        <v>8</v>
      </c>
      <c r="K2" s="4" t="s">
        <v>9</v>
      </c>
      <c r="L2" s="4" t="s">
        <v>10</v>
      </c>
      <c r="M2" s="4" t="s">
        <v>11</v>
      </c>
      <c r="N2" s="4" t="s">
        <v>12</v>
      </c>
      <c r="O2" s="4" t="s">
        <v>0</v>
      </c>
    </row>
    <row r="3" spans="1:16" ht="152.25" customHeight="1" x14ac:dyDescent="0.3">
      <c r="A3" s="13" t="s">
        <v>13</v>
      </c>
      <c r="B3" s="13"/>
      <c r="C3" s="9">
        <v>25000000</v>
      </c>
      <c r="D3" s="9">
        <v>25000000</v>
      </c>
      <c r="E3" s="9">
        <v>25000000</v>
      </c>
      <c r="F3" s="9">
        <v>25000000</v>
      </c>
      <c r="G3" s="9">
        <v>25000000</v>
      </c>
      <c r="H3" s="9">
        <v>25000000</v>
      </c>
      <c r="I3" s="9">
        <v>25000000</v>
      </c>
      <c r="J3" s="9">
        <v>25000000</v>
      </c>
      <c r="K3" s="9">
        <v>25000000</v>
      </c>
      <c r="L3" s="9">
        <v>25000000</v>
      </c>
      <c r="M3" s="9">
        <v>25000000</v>
      </c>
      <c r="N3" s="9">
        <v>25000000</v>
      </c>
      <c r="O3" s="8">
        <f>SUM(C3:N3)</f>
        <v>300000000</v>
      </c>
      <c r="P3" s="17" t="s">
        <v>20</v>
      </c>
    </row>
    <row r="4" spans="1:16" ht="164.25" customHeight="1" x14ac:dyDescent="0.3">
      <c r="A4" s="13" t="s">
        <v>14</v>
      </c>
      <c r="B4" s="13"/>
      <c r="C4" s="9">
        <v>11000000</v>
      </c>
      <c r="D4" s="9">
        <v>11000000</v>
      </c>
      <c r="E4" s="9">
        <v>11000000</v>
      </c>
      <c r="F4" s="9">
        <v>11000000</v>
      </c>
      <c r="G4" s="9">
        <v>11000000</v>
      </c>
      <c r="H4" s="9">
        <v>11000000</v>
      </c>
      <c r="I4" s="9">
        <v>11000000</v>
      </c>
      <c r="J4" s="9">
        <v>11000000</v>
      </c>
      <c r="K4" s="9">
        <v>11000000</v>
      </c>
      <c r="L4" s="9">
        <v>11000000</v>
      </c>
      <c r="M4" s="9">
        <v>11000000</v>
      </c>
      <c r="N4" s="9">
        <v>11000000</v>
      </c>
      <c r="O4" s="8">
        <f>SUM(C4:N4)</f>
        <v>132000000</v>
      </c>
      <c r="P4" s="17" t="s">
        <v>21</v>
      </c>
    </row>
    <row r="5" spans="1:16" s="1" customFormat="1" ht="47.25" customHeight="1" x14ac:dyDescent="0.25">
      <c r="A5" s="14" t="s">
        <v>18</v>
      </c>
      <c r="B5" s="15"/>
      <c r="C5" s="9">
        <v>878000</v>
      </c>
      <c r="D5" s="9">
        <f>C5+50000</f>
        <v>928000</v>
      </c>
      <c r="E5" s="9">
        <f>D5+50000</f>
        <v>978000</v>
      </c>
      <c r="F5" s="9">
        <f>E5+50000</f>
        <v>1028000</v>
      </c>
      <c r="G5" s="9">
        <f>F5+50000</f>
        <v>1078000</v>
      </c>
      <c r="H5" s="9">
        <f>G5+50000</f>
        <v>1128000</v>
      </c>
      <c r="I5" s="7">
        <f>H5+50000</f>
        <v>1178000</v>
      </c>
      <c r="J5" s="7">
        <f>I5+50000</f>
        <v>1228000</v>
      </c>
      <c r="K5" s="7">
        <f>J5+50000</f>
        <v>1278000</v>
      </c>
      <c r="L5" s="7">
        <f>K5+50000</f>
        <v>1328000</v>
      </c>
      <c r="M5" s="7">
        <f>L5+50000</f>
        <v>1378000</v>
      </c>
      <c r="N5" s="7">
        <f>M5+50000</f>
        <v>1428000</v>
      </c>
      <c r="O5" s="8">
        <f t="shared" ref="O5:O6" si="0">SUM(C5:N5)</f>
        <v>13836000</v>
      </c>
      <c r="P5" s="18" t="s">
        <v>22</v>
      </c>
    </row>
    <row r="6" spans="1:16" s="1" customFormat="1" ht="57.75" customHeight="1" x14ac:dyDescent="0.25">
      <c r="A6" s="14" t="s">
        <v>19</v>
      </c>
      <c r="B6" s="15"/>
      <c r="C6" s="9">
        <v>50000</v>
      </c>
      <c r="D6" s="9">
        <f>C6+50000</f>
        <v>100000</v>
      </c>
      <c r="E6" s="9">
        <f>D6+50000</f>
        <v>150000</v>
      </c>
      <c r="F6" s="9">
        <f>E6+50000</f>
        <v>200000</v>
      </c>
      <c r="G6" s="9">
        <f>F6+50000</f>
        <v>250000</v>
      </c>
      <c r="H6" s="9">
        <f>G6+50000</f>
        <v>300000</v>
      </c>
      <c r="I6" s="7">
        <f>H6+50000</f>
        <v>350000</v>
      </c>
      <c r="J6" s="7">
        <f>I6+50000</f>
        <v>400000</v>
      </c>
      <c r="K6" s="7">
        <f>J6+50000</f>
        <v>450000</v>
      </c>
      <c r="L6" s="7">
        <f>K6+50000</f>
        <v>500000</v>
      </c>
      <c r="M6" s="7">
        <f>L6+50000</f>
        <v>550000</v>
      </c>
      <c r="N6" s="7">
        <f>M6+50000</f>
        <v>600000</v>
      </c>
      <c r="O6" s="8">
        <f t="shared" si="0"/>
        <v>3900000</v>
      </c>
      <c r="P6" s="18" t="s">
        <v>23</v>
      </c>
    </row>
    <row r="7" spans="1:16" s="1" customFormat="1" ht="48.75" customHeight="1" x14ac:dyDescent="0.25">
      <c r="A7" s="14" t="s">
        <v>16</v>
      </c>
      <c r="B7" s="15"/>
      <c r="C7" s="7">
        <f>C3+C4+C5+C6</f>
        <v>36928000</v>
      </c>
      <c r="D7" s="7">
        <f t="shared" ref="D7:O7" si="1">D3+D4+D5+D6</f>
        <v>37028000</v>
      </c>
      <c r="E7" s="7">
        <f t="shared" si="1"/>
        <v>37128000</v>
      </c>
      <c r="F7" s="7">
        <f t="shared" si="1"/>
        <v>37228000</v>
      </c>
      <c r="G7" s="7">
        <f t="shared" si="1"/>
        <v>37328000</v>
      </c>
      <c r="H7" s="7">
        <f t="shared" si="1"/>
        <v>37428000</v>
      </c>
      <c r="I7" s="7">
        <f t="shared" si="1"/>
        <v>37528000</v>
      </c>
      <c r="J7" s="7">
        <f t="shared" si="1"/>
        <v>37628000</v>
      </c>
      <c r="K7" s="7">
        <f t="shared" si="1"/>
        <v>37728000</v>
      </c>
      <c r="L7" s="7">
        <f t="shared" si="1"/>
        <v>37828000</v>
      </c>
      <c r="M7" s="7">
        <f t="shared" si="1"/>
        <v>37928000</v>
      </c>
      <c r="N7" s="7">
        <f t="shared" si="1"/>
        <v>38028000</v>
      </c>
      <c r="O7" s="16">
        <f t="shared" si="1"/>
        <v>449736000</v>
      </c>
    </row>
    <row r="8" spans="1:16" s="1" customFormat="1" ht="54" customHeight="1" x14ac:dyDescent="0.25">
      <c r="A8" s="10"/>
      <c r="B8" s="10"/>
      <c r="C8" s="5"/>
      <c r="D8" s="5"/>
      <c r="E8" s="5"/>
      <c r="F8" s="5"/>
      <c r="G8" s="5"/>
      <c r="H8" s="5"/>
      <c r="I8" s="5"/>
      <c r="J8" s="5"/>
      <c r="K8" s="5"/>
      <c r="L8" s="5"/>
      <c r="M8" s="5"/>
      <c r="N8" s="5"/>
      <c r="O8" s="6"/>
    </row>
  </sheetData>
  <mergeCells count="8">
    <mergeCell ref="A8:B8"/>
    <mergeCell ref="A1:O1"/>
    <mergeCell ref="A2:B2"/>
    <mergeCell ref="A3:B3"/>
    <mergeCell ref="A4:B4"/>
    <mergeCell ref="A7:B7"/>
    <mergeCell ref="A5:B5"/>
    <mergeCell ref="A6:B6"/>
  </mergeCells>
  <pageMargins left="0.25" right="0.25" top="0.75" bottom="0.75"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გაცემული თანხები და ბენეფიციარ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giaafk</dc:creator>
  <cp:lastModifiedBy>maia qimeridze</cp:lastModifiedBy>
  <cp:lastPrinted>2015-07-13T09:48:19Z</cp:lastPrinted>
  <dcterms:created xsi:type="dcterms:W3CDTF">2011-07-07T15:00:29Z</dcterms:created>
  <dcterms:modified xsi:type="dcterms:W3CDTF">2015-08-17T10:27:25Z</dcterms:modified>
</cp:coreProperties>
</file>