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960" yWindow="3195" windowWidth="21075" windowHeight="3060" tabRatio="977"/>
  </bookViews>
  <sheets>
    <sheet name="2910.0" sheetId="1" r:id="rId1"/>
    <sheet name="მთავრ.ფონდი" sheetId="16" state="hidden" r:id="rId2"/>
    <sheet name="პრეზ.ფონდი" sheetId="17" state="hidden" r:id="rId3"/>
    <sheet name="მიზნ.გრანტი" sheetId="18" state="hidden" r:id="rId4"/>
  </sheets>
  <definedNames>
    <definedName name="_xlnm._FilterDatabase" localSheetId="0" hidden="1">'2910.0'!$A$3:$N$1131</definedName>
    <definedName name="_xlnm._FilterDatabase" localSheetId="1" hidden="1">მთავრ.ფონდი!$A$2:$M$1202</definedName>
    <definedName name="_xlnm._FilterDatabase" localSheetId="3" hidden="1">მიზნ.გრანტი!$A$2:$M$1202</definedName>
    <definedName name="_xlnm._FilterDatabase" localSheetId="2" hidden="1">პრეზ.ფონდი!$A$2:$M$1202</definedName>
    <definedName name="_xlnm.Print_Area" localSheetId="0">'2910.0'!$B$1:$J$1131</definedName>
    <definedName name="_xlnm.Print_Area" localSheetId="1">მთავრ.ფონდი!$B$2:$I$1202</definedName>
    <definedName name="_xlnm.Print_Area" localSheetId="3">მიზნ.გრანტი!$B$2:$I$1202</definedName>
    <definedName name="_xlnm.Print_Area" localSheetId="2">პრეზ.ფონდი!$B$2:$I$1202</definedName>
  </definedNames>
  <calcPr calcId="125725"/>
</workbook>
</file>

<file path=xl/calcChain.xml><?xml version="1.0" encoding="utf-8"?>
<calcChain xmlns="http://schemas.openxmlformats.org/spreadsheetml/2006/main">
  <c r="G2" i="1"/>
  <c r="A1110" l="1"/>
  <c r="A1111"/>
  <c r="A1112"/>
  <c r="A1113"/>
  <c r="A1114"/>
  <c r="A1115"/>
  <c r="A1116"/>
  <c r="A1117"/>
  <c r="A1118"/>
  <c r="A1119"/>
  <c r="A1122"/>
  <c r="A1123"/>
  <c r="A1124"/>
  <c r="A1125"/>
  <c r="A1126"/>
  <c r="A1127"/>
  <c r="A1128"/>
  <c r="A1129"/>
  <c r="A1130"/>
  <c r="A1131"/>
  <c r="E1074"/>
  <c r="F1074"/>
  <c r="G1074"/>
  <c r="H1074"/>
  <c r="I1074"/>
  <c r="J1074"/>
  <c r="E1075"/>
  <c r="F1075"/>
  <c r="G1075"/>
  <c r="H1075"/>
  <c r="I1075"/>
  <c r="J1075"/>
  <c r="E1076"/>
  <c r="F1076"/>
  <c r="G1076"/>
  <c r="H1076"/>
  <c r="I1076"/>
  <c r="J1076"/>
  <c r="E1077"/>
  <c r="F1077"/>
  <c r="G1077"/>
  <c r="H1077"/>
  <c r="I1077"/>
  <c r="J1077"/>
  <c r="E1078"/>
  <c r="F1078"/>
  <c r="G1078"/>
  <c r="H1078"/>
  <c r="I1078"/>
  <c r="J1078"/>
  <c r="E1079"/>
  <c r="F1079"/>
  <c r="G1079"/>
  <c r="H1079"/>
  <c r="I1079"/>
  <c r="J1079"/>
  <c r="E1080"/>
  <c r="F1080"/>
  <c r="G1080"/>
  <c r="H1080"/>
  <c r="I1080"/>
  <c r="J1080"/>
  <c r="E1081"/>
  <c r="F1081"/>
  <c r="G1081"/>
  <c r="H1081"/>
  <c r="I1081"/>
  <c r="J1081"/>
  <c r="E1082"/>
  <c r="F1082"/>
  <c r="G1082"/>
  <c r="H1082"/>
  <c r="I1082"/>
  <c r="J1082"/>
  <c r="E1083"/>
  <c r="F1083"/>
  <c r="G1083"/>
  <c r="H1083"/>
  <c r="I1083"/>
  <c r="J1083"/>
  <c r="D1074"/>
  <c r="D1075"/>
  <c r="D1076"/>
  <c r="D1077"/>
  <c r="D1078"/>
  <c r="D1079"/>
  <c r="D1080"/>
  <c r="D1081"/>
  <c r="D1082"/>
  <c r="D1083"/>
  <c r="J1121"/>
  <c r="I1121"/>
  <c r="H1121"/>
  <c r="G1121"/>
  <c r="F1121"/>
  <c r="E1121"/>
  <c r="D1121"/>
  <c r="A1121" s="1"/>
  <c r="J1120"/>
  <c r="I1120"/>
  <c r="H1120"/>
  <c r="G1120"/>
  <c r="F1120"/>
  <c r="E1120"/>
  <c r="D1120"/>
  <c r="A1120" s="1"/>
  <c r="J1109"/>
  <c r="I1109"/>
  <c r="I1108" s="1"/>
  <c r="H1109"/>
  <c r="G1109"/>
  <c r="G1108" s="1"/>
  <c r="F1109"/>
  <c r="E1109"/>
  <c r="E1108" s="1"/>
  <c r="D1109"/>
  <c r="A1109" s="1"/>
  <c r="J1108"/>
  <c r="H1108"/>
  <c r="F1108"/>
  <c r="D1108"/>
  <c r="A1108" s="1"/>
  <c r="E1097" l="1"/>
  <c r="F1097"/>
  <c r="G1097"/>
  <c r="H1097"/>
  <c r="H1096" s="1"/>
  <c r="I1097"/>
  <c r="I1096" s="1"/>
  <c r="J1097"/>
  <c r="E1061"/>
  <c r="E1060" s="1"/>
  <c r="F1061"/>
  <c r="F1060" s="1"/>
  <c r="G1061"/>
  <c r="G1060" s="1"/>
  <c r="H1061"/>
  <c r="H1060" s="1"/>
  <c r="I1061"/>
  <c r="I1060" s="1"/>
  <c r="J1061"/>
  <c r="J1060" s="1"/>
  <c r="E1049"/>
  <c r="E1048" s="1"/>
  <c r="F1049"/>
  <c r="F1048" s="1"/>
  <c r="G1049"/>
  <c r="G1048" s="1"/>
  <c r="H1049"/>
  <c r="H1048" s="1"/>
  <c r="I1049"/>
  <c r="I1048" s="1"/>
  <c r="J1049"/>
  <c r="J1048" s="1"/>
  <c r="E1037"/>
  <c r="E1036" s="1"/>
  <c r="F1037"/>
  <c r="F1036" s="1"/>
  <c r="G1037"/>
  <c r="G1036" s="1"/>
  <c r="H1037"/>
  <c r="H1036" s="1"/>
  <c r="I1037"/>
  <c r="I1036" s="1"/>
  <c r="J1037"/>
  <c r="J1036" s="1"/>
  <c r="D1037"/>
  <c r="A1037" s="1"/>
  <c r="A1038"/>
  <c r="A1039"/>
  <c r="A1040"/>
  <c r="A1041"/>
  <c r="A1042"/>
  <c r="A1043"/>
  <c r="A1044"/>
  <c r="A1045"/>
  <c r="A1046"/>
  <c r="A1047"/>
  <c r="E1025"/>
  <c r="E1024" s="1"/>
  <c r="F1025"/>
  <c r="F1024" s="1"/>
  <c r="G1025"/>
  <c r="G1024" s="1"/>
  <c r="H1025"/>
  <c r="H1024" s="1"/>
  <c r="I1025"/>
  <c r="I1024" s="1"/>
  <c r="J1025"/>
  <c r="J1024" s="1"/>
  <c r="E1013"/>
  <c r="E1012" s="1"/>
  <c r="F1013"/>
  <c r="F1012" s="1"/>
  <c r="G1013"/>
  <c r="G1012" s="1"/>
  <c r="H1013"/>
  <c r="H1012" s="1"/>
  <c r="I1013"/>
  <c r="I1012" s="1"/>
  <c r="J1013"/>
  <c r="J1012" s="1"/>
  <c r="E1001"/>
  <c r="F1001"/>
  <c r="G1001"/>
  <c r="H1001"/>
  <c r="I1001"/>
  <c r="J1001"/>
  <c r="E1002"/>
  <c r="F1002"/>
  <c r="G1002"/>
  <c r="H1002"/>
  <c r="I1002"/>
  <c r="J1002"/>
  <c r="E1003"/>
  <c r="F1003"/>
  <c r="G1003"/>
  <c r="H1003"/>
  <c r="I1003"/>
  <c r="J1003"/>
  <c r="E1004"/>
  <c r="F1004"/>
  <c r="G1004"/>
  <c r="H1004"/>
  <c r="I1004"/>
  <c r="J1004"/>
  <c r="E1005"/>
  <c r="F1005"/>
  <c r="G1005"/>
  <c r="H1005"/>
  <c r="I1005"/>
  <c r="J1005"/>
  <c r="E1006"/>
  <c r="F1006"/>
  <c r="G1006"/>
  <c r="H1006"/>
  <c r="I1006"/>
  <c r="J1006"/>
  <c r="E1007"/>
  <c r="F1007"/>
  <c r="G1007"/>
  <c r="H1007"/>
  <c r="I1007"/>
  <c r="J1007"/>
  <c r="E1008"/>
  <c r="F1008"/>
  <c r="G1008"/>
  <c r="H1008"/>
  <c r="I1008"/>
  <c r="J1008"/>
  <c r="E1009"/>
  <c r="F1009"/>
  <c r="G1009"/>
  <c r="H1009"/>
  <c r="I1009"/>
  <c r="J1009"/>
  <c r="E1010"/>
  <c r="F1010"/>
  <c r="G1010"/>
  <c r="H1010"/>
  <c r="I1010"/>
  <c r="J1010"/>
  <c r="E1011"/>
  <c r="F1011"/>
  <c r="G1011"/>
  <c r="H1011"/>
  <c r="I1011"/>
  <c r="J1011"/>
  <c r="D1002"/>
  <c r="D1003"/>
  <c r="D1004"/>
  <c r="D1005"/>
  <c r="D1006"/>
  <c r="D1007"/>
  <c r="D1008"/>
  <c r="D1009"/>
  <c r="D1010"/>
  <c r="D1011"/>
  <c r="E989"/>
  <c r="E988" s="1"/>
  <c r="F989"/>
  <c r="F988" s="1"/>
  <c r="G989"/>
  <c r="G988" s="1"/>
  <c r="H989"/>
  <c r="H988" s="1"/>
  <c r="I989"/>
  <c r="I988" s="1"/>
  <c r="J989"/>
  <c r="J988" s="1"/>
  <c r="E977"/>
  <c r="E976" s="1"/>
  <c r="F977"/>
  <c r="F976" s="1"/>
  <c r="G977"/>
  <c r="G976" s="1"/>
  <c r="H977"/>
  <c r="H976" s="1"/>
  <c r="I977"/>
  <c r="I976" s="1"/>
  <c r="J977"/>
  <c r="J976" s="1"/>
  <c r="E965"/>
  <c r="E964" s="1"/>
  <c r="F965"/>
  <c r="F964" s="1"/>
  <c r="G965"/>
  <c r="G964" s="1"/>
  <c r="H965"/>
  <c r="H964" s="1"/>
  <c r="I965"/>
  <c r="I964" s="1"/>
  <c r="J965"/>
  <c r="J964" s="1"/>
  <c r="E953"/>
  <c r="E952" s="1"/>
  <c r="F953"/>
  <c r="F952" s="1"/>
  <c r="G953"/>
  <c r="G952" s="1"/>
  <c r="H953"/>
  <c r="H952" s="1"/>
  <c r="I953"/>
  <c r="I952" s="1"/>
  <c r="J953"/>
  <c r="J952" s="1"/>
  <c r="E941"/>
  <c r="E940" s="1"/>
  <c r="F941"/>
  <c r="F940" s="1"/>
  <c r="G941"/>
  <c r="G940" s="1"/>
  <c r="H941"/>
  <c r="H940" s="1"/>
  <c r="I941"/>
  <c r="I940" s="1"/>
  <c r="J941"/>
  <c r="J940" s="1"/>
  <c r="E929"/>
  <c r="F929"/>
  <c r="G929"/>
  <c r="H929"/>
  <c r="I929"/>
  <c r="J929"/>
  <c r="E930"/>
  <c r="F930"/>
  <c r="G930"/>
  <c r="H930"/>
  <c r="I930"/>
  <c r="J930"/>
  <c r="E931"/>
  <c r="F931"/>
  <c r="G931"/>
  <c r="H931"/>
  <c r="I931"/>
  <c r="J931"/>
  <c r="E932"/>
  <c r="F932"/>
  <c r="G932"/>
  <c r="H932"/>
  <c r="I932"/>
  <c r="J932"/>
  <c r="E933"/>
  <c r="F933"/>
  <c r="G933"/>
  <c r="H933"/>
  <c r="I933"/>
  <c r="J933"/>
  <c r="E934"/>
  <c r="F934"/>
  <c r="G934"/>
  <c r="H934"/>
  <c r="I934"/>
  <c r="J934"/>
  <c r="E935"/>
  <c r="F935"/>
  <c r="G935"/>
  <c r="H935"/>
  <c r="I935"/>
  <c r="J935"/>
  <c r="E936"/>
  <c r="F936"/>
  <c r="G936"/>
  <c r="H936"/>
  <c r="I936"/>
  <c r="J936"/>
  <c r="E937"/>
  <c r="F937"/>
  <c r="G937"/>
  <c r="H937"/>
  <c r="I937"/>
  <c r="J937"/>
  <c r="E938"/>
  <c r="F938"/>
  <c r="G938"/>
  <c r="H938"/>
  <c r="I938"/>
  <c r="J938"/>
  <c r="E939"/>
  <c r="F939"/>
  <c r="G939"/>
  <c r="H939"/>
  <c r="I939"/>
  <c r="J939"/>
  <c r="D930"/>
  <c r="D931"/>
  <c r="D932"/>
  <c r="D933"/>
  <c r="D934"/>
  <c r="D935"/>
  <c r="D936"/>
  <c r="D937"/>
  <c r="D938"/>
  <c r="D939"/>
  <c r="E917"/>
  <c r="E916" s="1"/>
  <c r="F917"/>
  <c r="F916" s="1"/>
  <c r="G917"/>
  <c r="G916" s="1"/>
  <c r="H917"/>
  <c r="H916" s="1"/>
  <c r="I917"/>
  <c r="I916" s="1"/>
  <c r="J917"/>
  <c r="J916" s="1"/>
  <c r="E905"/>
  <c r="E904" s="1"/>
  <c r="F905"/>
  <c r="F904" s="1"/>
  <c r="G905"/>
  <c r="G904" s="1"/>
  <c r="H905"/>
  <c r="H904" s="1"/>
  <c r="I905"/>
  <c r="I904" s="1"/>
  <c r="J905"/>
  <c r="J904" s="1"/>
  <c r="E893"/>
  <c r="E892" s="1"/>
  <c r="F893"/>
  <c r="F892" s="1"/>
  <c r="G893"/>
  <c r="G892" s="1"/>
  <c r="H893"/>
  <c r="H892" s="1"/>
  <c r="I893"/>
  <c r="I892" s="1"/>
  <c r="J893"/>
  <c r="J892" s="1"/>
  <c r="E881"/>
  <c r="E880" s="1"/>
  <c r="F881"/>
  <c r="F880" s="1"/>
  <c r="G881"/>
  <c r="G880" s="1"/>
  <c r="H881"/>
  <c r="H880" s="1"/>
  <c r="I881"/>
  <c r="I880" s="1"/>
  <c r="J881"/>
  <c r="J880" s="1"/>
  <c r="E869"/>
  <c r="F869"/>
  <c r="G869"/>
  <c r="H869"/>
  <c r="I869"/>
  <c r="J869"/>
  <c r="E870"/>
  <c r="E822" s="1"/>
  <c r="F870"/>
  <c r="F822" s="1"/>
  <c r="G870"/>
  <c r="G822" s="1"/>
  <c r="H870"/>
  <c r="H822" s="1"/>
  <c r="I870"/>
  <c r="I822" s="1"/>
  <c r="J870"/>
  <c r="J822" s="1"/>
  <c r="E871"/>
  <c r="E823" s="1"/>
  <c r="F871"/>
  <c r="F823" s="1"/>
  <c r="G871"/>
  <c r="G823" s="1"/>
  <c r="H871"/>
  <c r="H823" s="1"/>
  <c r="I871"/>
  <c r="I823" s="1"/>
  <c r="J871"/>
  <c r="J823" s="1"/>
  <c r="E872"/>
  <c r="E824" s="1"/>
  <c r="F872"/>
  <c r="F824" s="1"/>
  <c r="G872"/>
  <c r="G824" s="1"/>
  <c r="H872"/>
  <c r="H824" s="1"/>
  <c r="I872"/>
  <c r="I824" s="1"/>
  <c r="J872"/>
  <c r="J824" s="1"/>
  <c r="E873"/>
  <c r="E825" s="1"/>
  <c r="F873"/>
  <c r="F825" s="1"/>
  <c r="G873"/>
  <c r="G825" s="1"/>
  <c r="H873"/>
  <c r="H825" s="1"/>
  <c r="I873"/>
  <c r="I825" s="1"/>
  <c r="J873"/>
  <c r="J825" s="1"/>
  <c r="E874"/>
  <c r="E826" s="1"/>
  <c r="F874"/>
  <c r="F826" s="1"/>
  <c r="G874"/>
  <c r="G826" s="1"/>
  <c r="H874"/>
  <c r="H826" s="1"/>
  <c r="I874"/>
  <c r="I826" s="1"/>
  <c r="J874"/>
  <c r="J826" s="1"/>
  <c r="E875"/>
  <c r="E827" s="1"/>
  <c r="F875"/>
  <c r="F827" s="1"/>
  <c r="G875"/>
  <c r="G827" s="1"/>
  <c r="H875"/>
  <c r="H827" s="1"/>
  <c r="I875"/>
  <c r="I827" s="1"/>
  <c r="J875"/>
  <c r="J827" s="1"/>
  <c r="E876"/>
  <c r="E828" s="1"/>
  <c r="F876"/>
  <c r="F828" s="1"/>
  <c r="G876"/>
  <c r="G828" s="1"/>
  <c r="H876"/>
  <c r="H828" s="1"/>
  <c r="I876"/>
  <c r="I828" s="1"/>
  <c r="J876"/>
  <c r="J828" s="1"/>
  <c r="E877"/>
  <c r="E829" s="1"/>
  <c r="F877"/>
  <c r="F829" s="1"/>
  <c r="G877"/>
  <c r="G829" s="1"/>
  <c r="H877"/>
  <c r="H829" s="1"/>
  <c r="I877"/>
  <c r="I829" s="1"/>
  <c r="J877"/>
  <c r="J829" s="1"/>
  <c r="E878"/>
  <c r="E830" s="1"/>
  <c r="F878"/>
  <c r="F830" s="1"/>
  <c r="G878"/>
  <c r="G830" s="1"/>
  <c r="H878"/>
  <c r="H830" s="1"/>
  <c r="I878"/>
  <c r="I830" s="1"/>
  <c r="J878"/>
  <c r="J830" s="1"/>
  <c r="E879"/>
  <c r="E831" s="1"/>
  <c r="F879"/>
  <c r="F831" s="1"/>
  <c r="G879"/>
  <c r="G831" s="1"/>
  <c r="H879"/>
  <c r="H831" s="1"/>
  <c r="I879"/>
  <c r="I831" s="1"/>
  <c r="J879"/>
  <c r="J831" s="1"/>
  <c r="D870"/>
  <c r="D822" s="1"/>
  <c r="D871"/>
  <c r="D823" s="1"/>
  <c r="D872"/>
  <c r="D824" s="1"/>
  <c r="D873"/>
  <c r="D825" s="1"/>
  <c r="D874"/>
  <c r="D826" s="1"/>
  <c r="D875"/>
  <c r="D827" s="1"/>
  <c r="D876"/>
  <c r="D828" s="1"/>
  <c r="D877"/>
  <c r="D829" s="1"/>
  <c r="D878"/>
  <c r="D830" s="1"/>
  <c r="D879"/>
  <c r="D831" s="1"/>
  <c r="E857"/>
  <c r="E856" s="1"/>
  <c r="F857"/>
  <c r="F856" s="1"/>
  <c r="G857"/>
  <c r="G856" s="1"/>
  <c r="H857"/>
  <c r="H856" s="1"/>
  <c r="I857"/>
  <c r="I856" s="1"/>
  <c r="J857"/>
  <c r="J856" s="1"/>
  <c r="E845"/>
  <c r="E844" s="1"/>
  <c r="F845"/>
  <c r="F844" s="1"/>
  <c r="G845"/>
  <c r="G844" s="1"/>
  <c r="H845"/>
  <c r="H844" s="1"/>
  <c r="I845"/>
  <c r="I844" s="1"/>
  <c r="J845"/>
  <c r="J844" s="1"/>
  <c r="E833"/>
  <c r="F833"/>
  <c r="G833"/>
  <c r="H833"/>
  <c r="I833"/>
  <c r="J833"/>
  <c r="E809"/>
  <c r="E808" s="1"/>
  <c r="F809"/>
  <c r="F808" s="1"/>
  <c r="G809"/>
  <c r="G808" s="1"/>
  <c r="H809"/>
  <c r="H808" s="1"/>
  <c r="I809"/>
  <c r="I808" s="1"/>
  <c r="J809"/>
  <c r="J808" s="1"/>
  <c r="E797"/>
  <c r="E796" s="1"/>
  <c r="F797"/>
  <c r="F796" s="1"/>
  <c r="G797"/>
  <c r="G796" s="1"/>
  <c r="H797"/>
  <c r="H796" s="1"/>
  <c r="I797"/>
  <c r="I796" s="1"/>
  <c r="J797"/>
  <c r="J796" s="1"/>
  <c r="E689"/>
  <c r="E688" s="1"/>
  <c r="F689"/>
  <c r="F688" s="1"/>
  <c r="G689"/>
  <c r="G688" s="1"/>
  <c r="H689"/>
  <c r="H688" s="1"/>
  <c r="I689"/>
  <c r="I688" s="1"/>
  <c r="J689"/>
  <c r="J688" s="1"/>
  <c r="E773"/>
  <c r="E772" s="1"/>
  <c r="F773"/>
  <c r="F772" s="1"/>
  <c r="G773"/>
  <c r="G772" s="1"/>
  <c r="H773"/>
  <c r="H772" s="1"/>
  <c r="I773"/>
  <c r="I772" s="1"/>
  <c r="J773"/>
  <c r="J772" s="1"/>
  <c r="E761"/>
  <c r="E760" s="1"/>
  <c r="F761"/>
  <c r="F760" s="1"/>
  <c r="G761"/>
  <c r="G760" s="1"/>
  <c r="H761"/>
  <c r="H760" s="1"/>
  <c r="I761"/>
  <c r="I760" s="1"/>
  <c r="J761"/>
  <c r="J760" s="1"/>
  <c r="E749"/>
  <c r="F749"/>
  <c r="G749"/>
  <c r="H749"/>
  <c r="I749"/>
  <c r="J749"/>
  <c r="E750"/>
  <c r="F750"/>
  <c r="G750"/>
  <c r="H750"/>
  <c r="I750"/>
  <c r="J750"/>
  <c r="E751"/>
  <c r="F751"/>
  <c r="G751"/>
  <c r="H751"/>
  <c r="I751"/>
  <c r="J751"/>
  <c r="E752"/>
  <c r="F752"/>
  <c r="G752"/>
  <c r="H752"/>
  <c r="I752"/>
  <c r="J752"/>
  <c r="E753"/>
  <c r="F753"/>
  <c r="G753"/>
  <c r="H753"/>
  <c r="I753"/>
  <c r="J753"/>
  <c r="E754"/>
  <c r="F754"/>
  <c r="G754"/>
  <c r="H754"/>
  <c r="I754"/>
  <c r="J754"/>
  <c r="E755"/>
  <c r="F755"/>
  <c r="G755"/>
  <c r="H755"/>
  <c r="I755"/>
  <c r="J755"/>
  <c r="E756"/>
  <c r="F756"/>
  <c r="G756"/>
  <c r="H756"/>
  <c r="I756"/>
  <c r="J756"/>
  <c r="E757"/>
  <c r="F757"/>
  <c r="G757"/>
  <c r="H757"/>
  <c r="I757"/>
  <c r="J757"/>
  <c r="E758"/>
  <c r="F758"/>
  <c r="G758"/>
  <c r="H758"/>
  <c r="I758"/>
  <c r="J758"/>
  <c r="E759"/>
  <c r="F759"/>
  <c r="G759"/>
  <c r="H759"/>
  <c r="I759"/>
  <c r="J759"/>
  <c r="D750"/>
  <c r="D751"/>
  <c r="D752"/>
  <c r="D753"/>
  <c r="D754"/>
  <c r="D755"/>
  <c r="D756"/>
  <c r="D757"/>
  <c r="D758"/>
  <c r="D759"/>
  <c r="E725"/>
  <c r="E724" s="1"/>
  <c r="F725"/>
  <c r="F724" s="1"/>
  <c r="G725"/>
  <c r="G724" s="1"/>
  <c r="H725"/>
  <c r="H724" s="1"/>
  <c r="I725"/>
  <c r="I724" s="1"/>
  <c r="J725"/>
  <c r="J724" s="1"/>
  <c r="E713"/>
  <c r="E712" s="1"/>
  <c r="F713"/>
  <c r="F712" s="1"/>
  <c r="G713"/>
  <c r="G712" s="1"/>
  <c r="H713"/>
  <c r="H712" s="1"/>
  <c r="I713"/>
  <c r="I712" s="1"/>
  <c r="J713"/>
  <c r="J712" s="1"/>
  <c r="E701"/>
  <c r="F701"/>
  <c r="G701"/>
  <c r="J701"/>
  <c r="E702"/>
  <c r="F702"/>
  <c r="G702"/>
  <c r="H702"/>
  <c r="I702"/>
  <c r="J702"/>
  <c r="E703"/>
  <c r="F703"/>
  <c r="G703"/>
  <c r="H703"/>
  <c r="I703"/>
  <c r="J703"/>
  <c r="E704"/>
  <c r="F704"/>
  <c r="G704"/>
  <c r="H704"/>
  <c r="I704"/>
  <c r="J704"/>
  <c r="E705"/>
  <c r="F705"/>
  <c r="G705"/>
  <c r="H705"/>
  <c r="I705"/>
  <c r="J705"/>
  <c r="E706"/>
  <c r="F706"/>
  <c r="G706"/>
  <c r="H706"/>
  <c r="I706"/>
  <c r="J706"/>
  <c r="E707"/>
  <c r="F707"/>
  <c r="G707"/>
  <c r="H707"/>
  <c r="I707"/>
  <c r="J707"/>
  <c r="E708"/>
  <c r="F708"/>
  <c r="G708"/>
  <c r="H708"/>
  <c r="I708"/>
  <c r="J708"/>
  <c r="E709"/>
  <c r="F709"/>
  <c r="G709"/>
  <c r="H709"/>
  <c r="I709"/>
  <c r="J709"/>
  <c r="E710"/>
  <c r="F710"/>
  <c r="G710"/>
  <c r="H710"/>
  <c r="I710"/>
  <c r="J710"/>
  <c r="E711"/>
  <c r="F711"/>
  <c r="G711"/>
  <c r="H711"/>
  <c r="I711"/>
  <c r="J711"/>
  <c r="D702"/>
  <c r="D703"/>
  <c r="D704"/>
  <c r="D705"/>
  <c r="D706"/>
  <c r="D707"/>
  <c r="D708"/>
  <c r="D709"/>
  <c r="D710"/>
  <c r="D711"/>
  <c r="E677"/>
  <c r="E676" s="1"/>
  <c r="F677"/>
  <c r="F676" s="1"/>
  <c r="G677"/>
  <c r="G676" s="1"/>
  <c r="H677"/>
  <c r="H676" s="1"/>
  <c r="I677"/>
  <c r="I676" s="1"/>
  <c r="J677"/>
  <c r="J676" s="1"/>
  <c r="E665"/>
  <c r="E664" s="1"/>
  <c r="F665"/>
  <c r="F664" s="1"/>
  <c r="G665"/>
  <c r="G664" s="1"/>
  <c r="H665"/>
  <c r="H664" s="1"/>
  <c r="I665"/>
  <c r="I664" s="1"/>
  <c r="J665"/>
  <c r="J664" s="1"/>
  <c r="E653"/>
  <c r="F653"/>
  <c r="G653"/>
  <c r="J653"/>
  <c r="E654"/>
  <c r="F654"/>
  <c r="G654"/>
  <c r="H654"/>
  <c r="I654"/>
  <c r="J654"/>
  <c r="E655"/>
  <c r="F655"/>
  <c r="G655"/>
  <c r="H655"/>
  <c r="I655"/>
  <c r="J655"/>
  <c r="E656"/>
  <c r="F656"/>
  <c r="G656"/>
  <c r="H656"/>
  <c r="I656"/>
  <c r="J656"/>
  <c r="E657"/>
  <c r="F657"/>
  <c r="G657"/>
  <c r="H657"/>
  <c r="I657"/>
  <c r="J657"/>
  <c r="E658"/>
  <c r="F658"/>
  <c r="G658"/>
  <c r="H658"/>
  <c r="I658"/>
  <c r="J658"/>
  <c r="E659"/>
  <c r="F659"/>
  <c r="G659"/>
  <c r="H659"/>
  <c r="I659"/>
  <c r="J659"/>
  <c r="E660"/>
  <c r="F660"/>
  <c r="G660"/>
  <c r="H660"/>
  <c r="I660"/>
  <c r="J660"/>
  <c r="E661"/>
  <c r="F661"/>
  <c r="G661"/>
  <c r="H661"/>
  <c r="I661"/>
  <c r="J661"/>
  <c r="E662"/>
  <c r="F662"/>
  <c r="G662"/>
  <c r="H662"/>
  <c r="I662"/>
  <c r="J662"/>
  <c r="E663"/>
  <c r="F663"/>
  <c r="G663"/>
  <c r="H663"/>
  <c r="I663"/>
  <c r="J663"/>
  <c r="D654"/>
  <c r="D655"/>
  <c r="D656"/>
  <c r="D657"/>
  <c r="D658"/>
  <c r="D659"/>
  <c r="D660"/>
  <c r="D661"/>
  <c r="D662"/>
  <c r="D663"/>
  <c r="E641"/>
  <c r="E640" s="1"/>
  <c r="F641"/>
  <c r="F640" s="1"/>
  <c r="G641"/>
  <c r="G640" s="1"/>
  <c r="H641"/>
  <c r="H640" s="1"/>
  <c r="I641"/>
  <c r="I640" s="1"/>
  <c r="J641"/>
  <c r="J640" s="1"/>
  <c r="E629"/>
  <c r="E628" s="1"/>
  <c r="F629"/>
  <c r="F628" s="1"/>
  <c r="G629"/>
  <c r="G628" s="1"/>
  <c r="H629"/>
  <c r="H628" s="1"/>
  <c r="I629"/>
  <c r="I628" s="1"/>
  <c r="J629"/>
  <c r="J628" s="1"/>
  <c r="E617"/>
  <c r="F617"/>
  <c r="G617"/>
  <c r="J617"/>
  <c r="E618"/>
  <c r="F618"/>
  <c r="G618"/>
  <c r="H618"/>
  <c r="I618"/>
  <c r="J618"/>
  <c r="E619"/>
  <c r="F619"/>
  <c r="G619"/>
  <c r="H619"/>
  <c r="I619"/>
  <c r="J619"/>
  <c r="E620"/>
  <c r="F620"/>
  <c r="G620"/>
  <c r="H620"/>
  <c r="I620"/>
  <c r="J620"/>
  <c r="E621"/>
  <c r="F621"/>
  <c r="G621"/>
  <c r="H621"/>
  <c r="I621"/>
  <c r="J621"/>
  <c r="E622"/>
  <c r="F622"/>
  <c r="G622"/>
  <c r="H622"/>
  <c r="I622"/>
  <c r="J622"/>
  <c r="E623"/>
  <c r="F623"/>
  <c r="G623"/>
  <c r="H623"/>
  <c r="I623"/>
  <c r="J623"/>
  <c r="E624"/>
  <c r="F624"/>
  <c r="G624"/>
  <c r="H624"/>
  <c r="I624"/>
  <c r="J624"/>
  <c r="E625"/>
  <c r="F625"/>
  <c r="G625"/>
  <c r="H625"/>
  <c r="I625"/>
  <c r="J625"/>
  <c r="E626"/>
  <c r="F626"/>
  <c r="G626"/>
  <c r="H626"/>
  <c r="I626"/>
  <c r="J626"/>
  <c r="E627"/>
  <c r="F627"/>
  <c r="G627"/>
  <c r="H627"/>
  <c r="I627"/>
  <c r="J627"/>
  <c r="D618"/>
  <c r="D619"/>
  <c r="D620"/>
  <c r="D621"/>
  <c r="D622"/>
  <c r="D623"/>
  <c r="D624"/>
  <c r="D625"/>
  <c r="D626"/>
  <c r="D627"/>
  <c r="E605"/>
  <c r="E604" s="1"/>
  <c r="F605"/>
  <c r="F604" s="1"/>
  <c r="G605"/>
  <c r="G604" s="1"/>
  <c r="H605"/>
  <c r="H604" s="1"/>
  <c r="I605"/>
  <c r="I604" s="1"/>
  <c r="J605"/>
  <c r="J604" s="1"/>
  <c r="E593"/>
  <c r="E592" s="1"/>
  <c r="F593"/>
  <c r="F592" s="1"/>
  <c r="G593"/>
  <c r="G592" s="1"/>
  <c r="H593"/>
  <c r="H592" s="1"/>
  <c r="I593"/>
  <c r="I592" s="1"/>
  <c r="J593"/>
  <c r="J592" s="1"/>
  <c r="E581"/>
  <c r="E580" s="1"/>
  <c r="F581"/>
  <c r="F580" s="1"/>
  <c r="G581"/>
  <c r="G580" s="1"/>
  <c r="H581"/>
  <c r="H580" s="1"/>
  <c r="I581"/>
  <c r="I580" s="1"/>
  <c r="J581"/>
  <c r="J580" s="1"/>
  <c r="E558"/>
  <c r="F558"/>
  <c r="G558"/>
  <c r="G534" s="1"/>
  <c r="G510" s="1"/>
  <c r="H558"/>
  <c r="H534" s="1"/>
  <c r="H510" s="1"/>
  <c r="I558"/>
  <c r="I534" s="1"/>
  <c r="I510" s="1"/>
  <c r="J558"/>
  <c r="J534" s="1"/>
  <c r="J510" s="1"/>
  <c r="E559"/>
  <c r="E535" s="1"/>
  <c r="E511" s="1"/>
  <c r="F559"/>
  <c r="F535" s="1"/>
  <c r="F511" s="1"/>
  <c r="G559"/>
  <c r="G535" s="1"/>
  <c r="G511" s="1"/>
  <c r="H559"/>
  <c r="H535" s="1"/>
  <c r="H511" s="1"/>
  <c r="I559"/>
  <c r="I535" s="1"/>
  <c r="I511" s="1"/>
  <c r="J559"/>
  <c r="J535" s="1"/>
  <c r="J511" s="1"/>
  <c r="E560"/>
  <c r="F560"/>
  <c r="G560"/>
  <c r="H560"/>
  <c r="I560"/>
  <c r="J560"/>
  <c r="E561"/>
  <c r="F561"/>
  <c r="G561"/>
  <c r="H561"/>
  <c r="I561"/>
  <c r="J561"/>
  <c r="E562"/>
  <c r="F562"/>
  <c r="G562"/>
  <c r="H562"/>
  <c r="I562"/>
  <c r="J562"/>
  <c r="E563"/>
  <c r="F563"/>
  <c r="G563"/>
  <c r="H563"/>
  <c r="I563"/>
  <c r="J563"/>
  <c r="E564"/>
  <c r="F564"/>
  <c r="G564"/>
  <c r="H564"/>
  <c r="I564"/>
  <c r="J564"/>
  <c r="E565"/>
  <c r="F565"/>
  <c r="G565"/>
  <c r="H565"/>
  <c r="I565"/>
  <c r="J565"/>
  <c r="E566"/>
  <c r="F566"/>
  <c r="G566"/>
  <c r="H566"/>
  <c r="I566"/>
  <c r="J566"/>
  <c r="E567"/>
  <c r="F567"/>
  <c r="G567"/>
  <c r="H567"/>
  <c r="I567"/>
  <c r="J567"/>
  <c r="D558"/>
  <c r="D534" s="1"/>
  <c r="D510" s="1"/>
  <c r="D559"/>
  <c r="D535" s="1"/>
  <c r="D560"/>
  <c r="D561"/>
  <c r="D562"/>
  <c r="D563"/>
  <c r="D564"/>
  <c r="D565"/>
  <c r="D566"/>
  <c r="D567"/>
  <c r="E569"/>
  <c r="E568" s="1"/>
  <c r="E556" s="1"/>
  <c r="F569"/>
  <c r="F568" s="1"/>
  <c r="F556" s="1"/>
  <c r="G569"/>
  <c r="G568" s="1"/>
  <c r="G556" s="1"/>
  <c r="H569"/>
  <c r="H568" s="1"/>
  <c r="H556" s="1"/>
  <c r="I569"/>
  <c r="I568" s="1"/>
  <c r="I556" s="1"/>
  <c r="J569"/>
  <c r="J568" s="1"/>
  <c r="J556" s="1"/>
  <c r="E545"/>
  <c r="F545"/>
  <c r="G545"/>
  <c r="H545"/>
  <c r="H544" s="1"/>
  <c r="I545"/>
  <c r="I544" s="1"/>
  <c r="J545"/>
  <c r="E521"/>
  <c r="F521"/>
  <c r="G521"/>
  <c r="H521"/>
  <c r="H520" s="1"/>
  <c r="I521"/>
  <c r="I520" s="1"/>
  <c r="J521"/>
  <c r="E342"/>
  <c r="F342"/>
  <c r="G342"/>
  <c r="H342"/>
  <c r="I342"/>
  <c r="J342"/>
  <c r="E343"/>
  <c r="F343"/>
  <c r="G343"/>
  <c r="H343"/>
  <c r="I343"/>
  <c r="J343"/>
  <c r="E344"/>
  <c r="F344"/>
  <c r="G344"/>
  <c r="H344"/>
  <c r="I344"/>
  <c r="J344"/>
  <c r="E345"/>
  <c r="F345"/>
  <c r="G345"/>
  <c r="H345"/>
  <c r="I345"/>
  <c r="J345"/>
  <c r="E346"/>
  <c r="F346"/>
  <c r="G346"/>
  <c r="H346"/>
  <c r="I346"/>
  <c r="J346"/>
  <c r="E347"/>
  <c r="F347"/>
  <c r="G347"/>
  <c r="H347"/>
  <c r="I347"/>
  <c r="J347"/>
  <c r="E348"/>
  <c r="F348"/>
  <c r="G348"/>
  <c r="H348"/>
  <c r="I348"/>
  <c r="J348"/>
  <c r="E349"/>
  <c r="F349"/>
  <c r="G349"/>
  <c r="H349"/>
  <c r="I349"/>
  <c r="J349"/>
  <c r="E350"/>
  <c r="F350"/>
  <c r="G350"/>
  <c r="H350"/>
  <c r="I350"/>
  <c r="J350"/>
  <c r="E351"/>
  <c r="F351"/>
  <c r="G351"/>
  <c r="H351"/>
  <c r="I351"/>
  <c r="J351"/>
  <c r="D342"/>
  <c r="D343"/>
  <c r="D344"/>
  <c r="D345"/>
  <c r="D346"/>
  <c r="D347"/>
  <c r="D348"/>
  <c r="D349"/>
  <c r="D350"/>
  <c r="D351"/>
  <c r="E497"/>
  <c r="E496" s="1"/>
  <c r="F497"/>
  <c r="F496" s="1"/>
  <c r="G497"/>
  <c r="G496" s="1"/>
  <c r="H497"/>
  <c r="H496" s="1"/>
  <c r="I497"/>
  <c r="I496" s="1"/>
  <c r="J497"/>
  <c r="J496" s="1"/>
  <c r="E485"/>
  <c r="E484" s="1"/>
  <c r="F485"/>
  <c r="F484" s="1"/>
  <c r="G485"/>
  <c r="G484" s="1"/>
  <c r="H485"/>
  <c r="H484" s="1"/>
  <c r="I485"/>
  <c r="I484" s="1"/>
  <c r="J485"/>
  <c r="J484" s="1"/>
  <c r="E473"/>
  <c r="E472" s="1"/>
  <c r="F473"/>
  <c r="F472" s="1"/>
  <c r="G473"/>
  <c r="G472" s="1"/>
  <c r="H473"/>
  <c r="H472" s="1"/>
  <c r="I473"/>
  <c r="I472" s="1"/>
  <c r="J473"/>
  <c r="J472" s="1"/>
  <c r="E461"/>
  <c r="E460" s="1"/>
  <c r="F461"/>
  <c r="F460" s="1"/>
  <c r="G461"/>
  <c r="G460" s="1"/>
  <c r="H461"/>
  <c r="H460" s="1"/>
  <c r="I461"/>
  <c r="I460" s="1"/>
  <c r="J461"/>
  <c r="J460" s="1"/>
  <c r="E449"/>
  <c r="E448" s="1"/>
  <c r="F449"/>
  <c r="F448" s="1"/>
  <c r="G449"/>
  <c r="G448" s="1"/>
  <c r="H449"/>
  <c r="H448" s="1"/>
  <c r="I449"/>
  <c r="I448" s="1"/>
  <c r="J449"/>
  <c r="J448" s="1"/>
  <c r="E437"/>
  <c r="E436" s="1"/>
  <c r="F437"/>
  <c r="F436" s="1"/>
  <c r="G437"/>
  <c r="G436" s="1"/>
  <c r="H437"/>
  <c r="H436" s="1"/>
  <c r="I437"/>
  <c r="I436" s="1"/>
  <c r="J437"/>
  <c r="J436" s="1"/>
  <c r="E425"/>
  <c r="E424" s="1"/>
  <c r="F425"/>
  <c r="F424" s="1"/>
  <c r="G425"/>
  <c r="G424" s="1"/>
  <c r="H425"/>
  <c r="H424" s="1"/>
  <c r="I425"/>
  <c r="I424" s="1"/>
  <c r="J425"/>
  <c r="J424" s="1"/>
  <c r="H413"/>
  <c r="H412" s="1"/>
  <c r="I413"/>
  <c r="I412" s="1"/>
  <c r="E401"/>
  <c r="E400" s="1"/>
  <c r="F401"/>
  <c r="F400" s="1"/>
  <c r="G401"/>
  <c r="G400" s="1"/>
  <c r="H401"/>
  <c r="H400" s="1"/>
  <c r="I401"/>
  <c r="I400" s="1"/>
  <c r="J401"/>
  <c r="J400" s="1"/>
  <c r="E389"/>
  <c r="E388" s="1"/>
  <c r="F389"/>
  <c r="F388" s="1"/>
  <c r="G389"/>
  <c r="G388" s="1"/>
  <c r="H389"/>
  <c r="H388" s="1"/>
  <c r="I389"/>
  <c r="I388" s="1"/>
  <c r="J389"/>
  <c r="J388" s="1"/>
  <c r="E377"/>
  <c r="E376" s="1"/>
  <c r="F377"/>
  <c r="F376" s="1"/>
  <c r="G377"/>
  <c r="G376" s="1"/>
  <c r="H377"/>
  <c r="H376" s="1"/>
  <c r="I377"/>
  <c r="I376" s="1"/>
  <c r="J377"/>
  <c r="J376" s="1"/>
  <c r="E365"/>
  <c r="E364" s="1"/>
  <c r="F365"/>
  <c r="F364" s="1"/>
  <c r="G365"/>
  <c r="G364" s="1"/>
  <c r="H365"/>
  <c r="H364" s="1"/>
  <c r="I365"/>
  <c r="I364" s="1"/>
  <c r="J365"/>
  <c r="J364" s="1"/>
  <c r="E353"/>
  <c r="E352" s="1"/>
  <c r="E340" s="1"/>
  <c r="F353"/>
  <c r="F352" s="1"/>
  <c r="F340" s="1"/>
  <c r="G353"/>
  <c r="G352" s="1"/>
  <c r="G340" s="1"/>
  <c r="H353"/>
  <c r="H352" s="1"/>
  <c r="H340" s="1"/>
  <c r="I353"/>
  <c r="I352" s="1"/>
  <c r="I340" s="1"/>
  <c r="J353"/>
  <c r="J352" s="1"/>
  <c r="J340" s="1"/>
  <c r="E318"/>
  <c r="E294" s="1"/>
  <c r="F318"/>
  <c r="F294" s="1"/>
  <c r="G318"/>
  <c r="G294" s="1"/>
  <c r="H318"/>
  <c r="H294" s="1"/>
  <c r="I318"/>
  <c r="I294" s="1"/>
  <c r="J318"/>
  <c r="J294" s="1"/>
  <c r="E319"/>
  <c r="E295" s="1"/>
  <c r="F319"/>
  <c r="F295" s="1"/>
  <c r="G319"/>
  <c r="G295" s="1"/>
  <c r="H319"/>
  <c r="H295" s="1"/>
  <c r="I319"/>
  <c r="I295" s="1"/>
  <c r="J319"/>
  <c r="J295" s="1"/>
  <c r="E320"/>
  <c r="E296" s="1"/>
  <c r="F320"/>
  <c r="F296" s="1"/>
  <c r="G320"/>
  <c r="G296" s="1"/>
  <c r="H320"/>
  <c r="H296" s="1"/>
  <c r="I320"/>
  <c r="I296" s="1"/>
  <c r="J320"/>
  <c r="J296" s="1"/>
  <c r="E321"/>
  <c r="E297" s="1"/>
  <c r="F321"/>
  <c r="F297" s="1"/>
  <c r="G321"/>
  <c r="G297" s="1"/>
  <c r="H321"/>
  <c r="H297" s="1"/>
  <c r="I321"/>
  <c r="I297" s="1"/>
  <c r="J321"/>
  <c r="J297" s="1"/>
  <c r="E322"/>
  <c r="E298" s="1"/>
  <c r="F322"/>
  <c r="F298" s="1"/>
  <c r="G322"/>
  <c r="G298" s="1"/>
  <c r="H322"/>
  <c r="H298" s="1"/>
  <c r="I322"/>
  <c r="I298" s="1"/>
  <c r="J322"/>
  <c r="J298" s="1"/>
  <c r="E323"/>
  <c r="E299" s="1"/>
  <c r="F323"/>
  <c r="F299" s="1"/>
  <c r="G323"/>
  <c r="G299" s="1"/>
  <c r="H323"/>
  <c r="H299" s="1"/>
  <c r="I323"/>
  <c r="I299" s="1"/>
  <c r="J323"/>
  <c r="J299" s="1"/>
  <c r="E324"/>
  <c r="E300" s="1"/>
  <c r="F324"/>
  <c r="F300" s="1"/>
  <c r="G324"/>
  <c r="G300" s="1"/>
  <c r="H324"/>
  <c r="H300" s="1"/>
  <c r="I324"/>
  <c r="I300" s="1"/>
  <c r="J324"/>
  <c r="J300" s="1"/>
  <c r="E325"/>
  <c r="E301" s="1"/>
  <c r="F325"/>
  <c r="F301" s="1"/>
  <c r="G325"/>
  <c r="G301" s="1"/>
  <c r="H325"/>
  <c r="H301" s="1"/>
  <c r="I325"/>
  <c r="I301" s="1"/>
  <c r="J325"/>
  <c r="J301" s="1"/>
  <c r="E326"/>
  <c r="E302" s="1"/>
  <c r="F326"/>
  <c r="F302" s="1"/>
  <c r="G326"/>
  <c r="G302" s="1"/>
  <c r="H326"/>
  <c r="H302" s="1"/>
  <c r="I326"/>
  <c r="I302" s="1"/>
  <c r="J326"/>
  <c r="J302" s="1"/>
  <c r="E327"/>
  <c r="E303" s="1"/>
  <c r="F327"/>
  <c r="F303" s="1"/>
  <c r="G327"/>
  <c r="G303" s="1"/>
  <c r="H327"/>
  <c r="H303" s="1"/>
  <c r="I327"/>
  <c r="I303" s="1"/>
  <c r="J327"/>
  <c r="J303" s="1"/>
  <c r="D318"/>
  <c r="D294" s="1"/>
  <c r="D319"/>
  <c r="D295" s="1"/>
  <c r="D320"/>
  <c r="D296" s="1"/>
  <c r="D321"/>
  <c r="D297" s="1"/>
  <c r="D322"/>
  <c r="D298" s="1"/>
  <c r="D323"/>
  <c r="D299" s="1"/>
  <c r="D324"/>
  <c r="D300" s="1"/>
  <c r="D325"/>
  <c r="D301" s="1"/>
  <c r="D326"/>
  <c r="D302" s="1"/>
  <c r="D327"/>
  <c r="D303" s="1"/>
  <c r="E329"/>
  <c r="E328" s="1"/>
  <c r="E316" s="1"/>
  <c r="F329"/>
  <c r="F328" s="1"/>
  <c r="F316" s="1"/>
  <c r="G329"/>
  <c r="G328" s="1"/>
  <c r="G316" s="1"/>
  <c r="H329"/>
  <c r="H328" s="1"/>
  <c r="H316" s="1"/>
  <c r="I329"/>
  <c r="I328" s="1"/>
  <c r="I316" s="1"/>
  <c r="J329"/>
  <c r="J328" s="1"/>
  <c r="J316" s="1"/>
  <c r="G520" l="1"/>
  <c r="E520"/>
  <c r="G544"/>
  <c r="E544"/>
  <c r="D542"/>
  <c r="D518" s="1"/>
  <c r="D540"/>
  <c r="D516" s="1"/>
  <c r="D538"/>
  <c r="D514" s="1"/>
  <c r="D536"/>
  <c r="D512" s="1"/>
  <c r="I543"/>
  <c r="I519" s="1"/>
  <c r="G543"/>
  <c r="G519" s="1"/>
  <c r="E543"/>
  <c r="E519" s="1"/>
  <c r="I542"/>
  <c r="I518" s="1"/>
  <c r="G542"/>
  <c r="G518" s="1"/>
  <c r="E542"/>
  <c r="E518" s="1"/>
  <c r="I541"/>
  <c r="I517" s="1"/>
  <c r="G541"/>
  <c r="G517" s="1"/>
  <c r="E541"/>
  <c r="E517" s="1"/>
  <c r="I540"/>
  <c r="I516" s="1"/>
  <c r="G540"/>
  <c r="G516" s="1"/>
  <c r="E540"/>
  <c r="E516" s="1"/>
  <c r="I539"/>
  <c r="I515" s="1"/>
  <c r="G539"/>
  <c r="G515" s="1"/>
  <c r="E539"/>
  <c r="E515" s="1"/>
  <c r="I538"/>
  <c r="I514" s="1"/>
  <c r="G538"/>
  <c r="G514" s="1"/>
  <c r="E538"/>
  <c r="E514" s="1"/>
  <c r="I537"/>
  <c r="I513" s="1"/>
  <c r="G537"/>
  <c r="G513" s="1"/>
  <c r="E537"/>
  <c r="E513" s="1"/>
  <c r="I536"/>
  <c r="I512" s="1"/>
  <c r="G536"/>
  <c r="G512" s="1"/>
  <c r="E536"/>
  <c r="E512" s="1"/>
  <c r="E534"/>
  <c r="E510" s="1"/>
  <c r="I832"/>
  <c r="I821"/>
  <c r="G832"/>
  <c r="G821"/>
  <c r="E832"/>
  <c r="E821"/>
  <c r="J1096"/>
  <c r="J1072" s="1"/>
  <c r="J1073"/>
  <c r="F1096"/>
  <c r="F1072" s="1"/>
  <c r="F1073"/>
  <c r="J520"/>
  <c r="F520"/>
  <c r="J544"/>
  <c r="F544"/>
  <c r="D543"/>
  <c r="D541"/>
  <c r="D539"/>
  <c r="D537"/>
  <c r="J543"/>
  <c r="J519" s="1"/>
  <c r="H543"/>
  <c r="H519" s="1"/>
  <c r="F543"/>
  <c r="F519" s="1"/>
  <c r="J542"/>
  <c r="J518" s="1"/>
  <c r="H542"/>
  <c r="H518" s="1"/>
  <c r="F542"/>
  <c r="F518" s="1"/>
  <c r="J541"/>
  <c r="J517" s="1"/>
  <c r="H541"/>
  <c r="H517" s="1"/>
  <c r="F541"/>
  <c r="F517" s="1"/>
  <c r="J540"/>
  <c r="J516" s="1"/>
  <c r="H540"/>
  <c r="H516" s="1"/>
  <c r="F540"/>
  <c r="F516" s="1"/>
  <c r="J539"/>
  <c r="J515" s="1"/>
  <c r="H539"/>
  <c r="H515" s="1"/>
  <c r="F539"/>
  <c r="F515" s="1"/>
  <c r="J538"/>
  <c r="J514" s="1"/>
  <c r="H538"/>
  <c r="H514" s="1"/>
  <c r="F538"/>
  <c r="F514" s="1"/>
  <c r="J537"/>
  <c r="J513" s="1"/>
  <c r="H537"/>
  <c r="H513" s="1"/>
  <c r="F537"/>
  <c r="F513" s="1"/>
  <c r="J536"/>
  <c r="J512" s="1"/>
  <c r="H536"/>
  <c r="H512" s="1"/>
  <c r="F536"/>
  <c r="F512" s="1"/>
  <c r="F534"/>
  <c r="F510" s="1"/>
  <c r="J832"/>
  <c r="J821"/>
  <c r="H832"/>
  <c r="H821"/>
  <c r="F832"/>
  <c r="F821"/>
  <c r="D511"/>
  <c r="G1096"/>
  <c r="G1072" s="1"/>
  <c r="G1073"/>
  <c r="E1096"/>
  <c r="E1072" s="1"/>
  <c r="E1073"/>
  <c r="D519"/>
  <c r="D517"/>
  <c r="D515"/>
  <c r="D513"/>
  <c r="D1036"/>
  <c r="A1036" s="1"/>
  <c r="J317"/>
  <c r="H317"/>
  <c r="F317"/>
  <c r="J341"/>
  <c r="H341"/>
  <c r="F341"/>
  <c r="J557"/>
  <c r="J533" s="1"/>
  <c r="J509" s="1"/>
  <c r="H557"/>
  <c r="F557"/>
  <c r="F533" s="1"/>
  <c r="F509" s="1"/>
  <c r="I317"/>
  <c r="G317"/>
  <c r="E317"/>
  <c r="I341"/>
  <c r="G341"/>
  <c r="E341"/>
  <c r="I557"/>
  <c r="G557"/>
  <c r="G533" s="1"/>
  <c r="G509" s="1"/>
  <c r="E557"/>
  <c r="E533" s="1"/>
  <c r="E509" s="1"/>
  <c r="J1000"/>
  <c r="H1000"/>
  <c r="F1000"/>
  <c r="I1000"/>
  <c r="G1000"/>
  <c r="E1000"/>
  <c r="J928"/>
  <c r="H928"/>
  <c r="F928"/>
  <c r="I928"/>
  <c r="G928"/>
  <c r="E928"/>
  <c r="J868"/>
  <c r="H868"/>
  <c r="F868"/>
  <c r="I868"/>
  <c r="G868"/>
  <c r="E868"/>
  <c r="J748"/>
  <c r="H748"/>
  <c r="F748"/>
  <c r="I748"/>
  <c r="G748"/>
  <c r="E748"/>
  <c r="J700"/>
  <c r="F700"/>
  <c r="G700"/>
  <c r="E700"/>
  <c r="J652"/>
  <c r="F652"/>
  <c r="G652"/>
  <c r="E652"/>
  <c r="J616"/>
  <c r="F616"/>
  <c r="G616"/>
  <c r="E616"/>
  <c r="E305"/>
  <c r="F305"/>
  <c r="G305"/>
  <c r="H305"/>
  <c r="I305"/>
  <c r="J305"/>
  <c r="E281"/>
  <c r="E280" s="1"/>
  <c r="F281"/>
  <c r="F280" s="1"/>
  <c r="G281"/>
  <c r="G280" s="1"/>
  <c r="H281"/>
  <c r="H280" s="1"/>
  <c r="I281"/>
  <c r="I280" s="1"/>
  <c r="J281"/>
  <c r="J280" s="1"/>
  <c r="E269"/>
  <c r="E268" s="1"/>
  <c r="F269"/>
  <c r="F268" s="1"/>
  <c r="G269"/>
  <c r="G268" s="1"/>
  <c r="H269"/>
  <c r="H268" s="1"/>
  <c r="I269"/>
  <c r="I268" s="1"/>
  <c r="J269"/>
  <c r="J268" s="1"/>
  <c r="E257"/>
  <c r="E256" s="1"/>
  <c r="F257"/>
  <c r="F256" s="1"/>
  <c r="G257"/>
  <c r="G256" s="1"/>
  <c r="H257"/>
  <c r="H256" s="1"/>
  <c r="I257"/>
  <c r="I256" s="1"/>
  <c r="J257"/>
  <c r="J256" s="1"/>
  <c r="E245"/>
  <c r="E244" s="1"/>
  <c r="F245"/>
  <c r="F244" s="1"/>
  <c r="G245"/>
  <c r="G244" s="1"/>
  <c r="H245"/>
  <c r="H244" s="1"/>
  <c r="I245"/>
  <c r="I244" s="1"/>
  <c r="J245"/>
  <c r="J244" s="1"/>
  <c r="E102"/>
  <c r="F102"/>
  <c r="G102"/>
  <c r="H102"/>
  <c r="I102"/>
  <c r="J102"/>
  <c r="E103"/>
  <c r="F103"/>
  <c r="G103"/>
  <c r="H103"/>
  <c r="I103"/>
  <c r="J103"/>
  <c r="E104"/>
  <c r="F104"/>
  <c r="G104"/>
  <c r="H104"/>
  <c r="I104"/>
  <c r="J104"/>
  <c r="E105"/>
  <c r="F105"/>
  <c r="G105"/>
  <c r="H105"/>
  <c r="I105"/>
  <c r="J105"/>
  <c r="E106"/>
  <c r="F106"/>
  <c r="G106"/>
  <c r="H106"/>
  <c r="I106"/>
  <c r="J106"/>
  <c r="E107"/>
  <c r="F107"/>
  <c r="G107"/>
  <c r="H107"/>
  <c r="I107"/>
  <c r="J107"/>
  <c r="E108"/>
  <c r="F108"/>
  <c r="G108"/>
  <c r="H108"/>
  <c r="I108"/>
  <c r="J108"/>
  <c r="E109"/>
  <c r="F109"/>
  <c r="G109"/>
  <c r="H109"/>
  <c r="I109"/>
  <c r="J109"/>
  <c r="E110"/>
  <c r="F110"/>
  <c r="G110"/>
  <c r="H110"/>
  <c r="I110"/>
  <c r="J110"/>
  <c r="E111"/>
  <c r="F111"/>
  <c r="G111"/>
  <c r="H111"/>
  <c r="I111"/>
  <c r="J111"/>
  <c r="D102"/>
  <c r="D103"/>
  <c r="D104"/>
  <c r="D105"/>
  <c r="D106"/>
  <c r="D107"/>
  <c r="D108"/>
  <c r="D109"/>
  <c r="D110"/>
  <c r="D111"/>
  <c r="E233"/>
  <c r="E232" s="1"/>
  <c r="F233"/>
  <c r="F232" s="1"/>
  <c r="G233"/>
  <c r="G232" s="1"/>
  <c r="H233"/>
  <c r="H232" s="1"/>
  <c r="I233"/>
  <c r="I232" s="1"/>
  <c r="J233"/>
  <c r="J232" s="1"/>
  <c r="E221"/>
  <c r="E220" s="1"/>
  <c r="F221"/>
  <c r="F220" s="1"/>
  <c r="G221"/>
  <c r="G220" s="1"/>
  <c r="H221"/>
  <c r="H220" s="1"/>
  <c r="I221"/>
  <c r="I220" s="1"/>
  <c r="J221"/>
  <c r="J220" s="1"/>
  <c r="E209"/>
  <c r="E208" s="1"/>
  <c r="F209"/>
  <c r="F208" s="1"/>
  <c r="G209"/>
  <c r="G208" s="1"/>
  <c r="H209"/>
  <c r="H208" s="1"/>
  <c r="I209"/>
  <c r="I208" s="1"/>
  <c r="J209"/>
  <c r="J208" s="1"/>
  <c r="E197"/>
  <c r="E196" s="1"/>
  <c r="F197"/>
  <c r="F196" s="1"/>
  <c r="G197"/>
  <c r="G196" s="1"/>
  <c r="H197"/>
  <c r="H196" s="1"/>
  <c r="I197"/>
  <c r="I196" s="1"/>
  <c r="J197"/>
  <c r="J196" s="1"/>
  <c r="E185"/>
  <c r="E184" s="1"/>
  <c r="F185"/>
  <c r="F184" s="1"/>
  <c r="G185"/>
  <c r="G184" s="1"/>
  <c r="H185"/>
  <c r="H184" s="1"/>
  <c r="I185"/>
  <c r="I184" s="1"/>
  <c r="J185"/>
  <c r="J184" s="1"/>
  <c r="E173"/>
  <c r="E172" s="1"/>
  <c r="F173"/>
  <c r="F172" s="1"/>
  <c r="G173"/>
  <c r="G172" s="1"/>
  <c r="H173"/>
  <c r="H172" s="1"/>
  <c r="I173"/>
  <c r="I172" s="1"/>
  <c r="J173"/>
  <c r="J172" s="1"/>
  <c r="E161"/>
  <c r="E160" s="1"/>
  <c r="F161"/>
  <c r="F160" s="1"/>
  <c r="G161"/>
  <c r="G160" s="1"/>
  <c r="H161"/>
  <c r="H160" s="1"/>
  <c r="I161"/>
  <c r="I160" s="1"/>
  <c r="J161"/>
  <c r="J160" s="1"/>
  <c r="E149"/>
  <c r="E148" s="1"/>
  <c r="F149"/>
  <c r="F148" s="1"/>
  <c r="G149"/>
  <c r="G148" s="1"/>
  <c r="H149"/>
  <c r="H148" s="1"/>
  <c r="I149"/>
  <c r="I148" s="1"/>
  <c r="J149"/>
  <c r="J148" s="1"/>
  <c r="E137"/>
  <c r="E136" s="1"/>
  <c r="F137"/>
  <c r="F136" s="1"/>
  <c r="G137"/>
  <c r="G136" s="1"/>
  <c r="H137"/>
  <c r="H136" s="1"/>
  <c r="I137"/>
  <c r="I136" s="1"/>
  <c r="J137"/>
  <c r="J136" s="1"/>
  <c r="E125"/>
  <c r="E124" s="1"/>
  <c r="F125"/>
  <c r="F124" s="1"/>
  <c r="G125"/>
  <c r="G124" s="1"/>
  <c r="H125"/>
  <c r="H124" s="1"/>
  <c r="I125"/>
  <c r="I124" s="1"/>
  <c r="J125"/>
  <c r="J124" s="1"/>
  <c r="E113"/>
  <c r="E112" s="1"/>
  <c r="E100" s="1"/>
  <c r="F113"/>
  <c r="F112" s="1"/>
  <c r="F100" s="1"/>
  <c r="G113"/>
  <c r="G112" s="1"/>
  <c r="G100" s="1"/>
  <c r="H113"/>
  <c r="H112" s="1"/>
  <c r="H100" s="1"/>
  <c r="I113"/>
  <c r="I112" s="1"/>
  <c r="I100" s="1"/>
  <c r="J113"/>
  <c r="J112" s="1"/>
  <c r="J100" s="1"/>
  <c r="E89"/>
  <c r="E88" s="1"/>
  <c r="F89"/>
  <c r="F88" s="1"/>
  <c r="G89"/>
  <c r="G88" s="1"/>
  <c r="H89"/>
  <c r="H88" s="1"/>
  <c r="I89"/>
  <c r="I88" s="1"/>
  <c r="J89"/>
  <c r="J88" s="1"/>
  <c r="J40"/>
  <c r="J41"/>
  <c r="E42"/>
  <c r="E18" s="1"/>
  <c r="F42"/>
  <c r="F18" s="1"/>
  <c r="G42"/>
  <c r="G18" s="1"/>
  <c r="G6" s="1"/>
  <c r="H42"/>
  <c r="H18" s="1"/>
  <c r="H6" s="1"/>
  <c r="I42"/>
  <c r="I18" s="1"/>
  <c r="I6" s="1"/>
  <c r="J42"/>
  <c r="J18" s="1"/>
  <c r="J6" s="1"/>
  <c r="E43"/>
  <c r="E19" s="1"/>
  <c r="E7" s="1"/>
  <c r="F43"/>
  <c r="F19" s="1"/>
  <c r="F7" s="1"/>
  <c r="G43"/>
  <c r="G19" s="1"/>
  <c r="G7" s="1"/>
  <c r="H43"/>
  <c r="H19" s="1"/>
  <c r="H7" s="1"/>
  <c r="I43"/>
  <c r="I19" s="1"/>
  <c r="I7" s="1"/>
  <c r="J43"/>
  <c r="J19" s="1"/>
  <c r="J7" s="1"/>
  <c r="E44"/>
  <c r="E20" s="1"/>
  <c r="F44"/>
  <c r="F20" s="1"/>
  <c r="G44"/>
  <c r="G20" s="1"/>
  <c r="H44"/>
  <c r="H20" s="1"/>
  <c r="H8" s="1"/>
  <c r="I44"/>
  <c r="I20" s="1"/>
  <c r="J44"/>
  <c r="J20" s="1"/>
  <c r="E45"/>
  <c r="E21" s="1"/>
  <c r="F45"/>
  <c r="F21" s="1"/>
  <c r="G45"/>
  <c r="G21" s="1"/>
  <c r="H45"/>
  <c r="H21" s="1"/>
  <c r="H9" s="1"/>
  <c r="I45"/>
  <c r="I21" s="1"/>
  <c r="J45"/>
  <c r="J21" s="1"/>
  <c r="E46"/>
  <c r="E22" s="1"/>
  <c r="F46"/>
  <c r="F22" s="1"/>
  <c r="G46"/>
  <c r="G22" s="1"/>
  <c r="H46"/>
  <c r="H22" s="1"/>
  <c r="H10" s="1"/>
  <c r="I46"/>
  <c r="I22" s="1"/>
  <c r="J46"/>
  <c r="J22" s="1"/>
  <c r="E47"/>
  <c r="E23" s="1"/>
  <c r="F47"/>
  <c r="F23" s="1"/>
  <c r="G47"/>
  <c r="G23" s="1"/>
  <c r="H47"/>
  <c r="H23" s="1"/>
  <c r="H11" s="1"/>
  <c r="I47"/>
  <c r="I23" s="1"/>
  <c r="J47"/>
  <c r="J23" s="1"/>
  <c r="E48"/>
  <c r="E24" s="1"/>
  <c r="F48"/>
  <c r="F24" s="1"/>
  <c r="G48"/>
  <c r="G24" s="1"/>
  <c r="H48"/>
  <c r="H24" s="1"/>
  <c r="H12" s="1"/>
  <c r="I48"/>
  <c r="I24" s="1"/>
  <c r="J48"/>
  <c r="J24" s="1"/>
  <c r="E49"/>
  <c r="E25" s="1"/>
  <c r="F49"/>
  <c r="F25" s="1"/>
  <c r="G49"/>
  <c r="G25" s="1"/>
  <c r="H49"/>
  <c r="H25" s="1"/>
  <c r="H13" s="1"/>
  <c r="I49"/>
  <c r="I25" s="1"/>
  <c r="J49"/>
  <c r="J25" s="1"/>
  <c r="E50"/>
  <c r="E26" s="1"/>
  <c r="F50"/>
  <c r="F26" s="1"/>
  <c r="G50"/>
  <c r="G26" s="1"/>
  <c r="H50"/>
  <c r="H26" s="1"/>
  <c r="I50"/>
  <c r="I26" s="1"/>
  <c r="J50"/>
  <c r="J26" s="1"/>
  <c r="E51"/>
  <c r="E27" s="1"/>
  <c r="F51"/>
  <c r="F27" s="1"/>
  <c r="G51"/>
  <c r="G27" s="1"/>
  <c r="H51"/>
  <c r="H27" s="1"/>
  <c r="I51"/>
  <c r="I27" s="1"/>
  <c r="J51"/>
  <c r="J27" s="1"/>
  <c r="D42"/>
  <c r="D18" s="1"/>
  <c r="D6" s="1"/>
  <c r="D43"/>
  <c r="D19" s="1"/>
  <c r="D44"/>
  <c r="D20" s="1"/>
  <c r="D45"/>
  <c r="D21" s="1"/>
  <c r="D46"/>
  <c r="D22" s="1"/>
  <c r="D47"/>
  <c r="D23" s="1"/>
  <c r="D48"/>
  <c r="D24" s="1"/>
  <c r="D49"/>
  <c r="D25" s="1"/>
  <c r="D50"/>
  <c r="D26" s="1"/>
  <c r="D51"/>
  <c r="D27" s="1"/>
  <c r="E77"/>
  <c r="E76" s="1"/>
  <c r="F77"/>
  <c r="F76" s="1"/>
  <c r="G77"/>
  <c r="G76" s="1"/>
  <c r="H77"/>
  <c r="H76" s="1"/>
  <c r="I77"/>
  <c r="I76" s="1"/>
  <c r="E65"/>
  <c r="E64" s="1"/>
  <c r="F65"/>
  <c r="F64" s="1"/>
  <c r="G65"/>
  <c r="G64" s="1"/>
  <c r="H65"/>
  <c r="H64" s="1"/>
  <c r="I65"/>
  <c r="I64" s="1"/>
  <c r="E53"/>
  <c r="E52" s="1"/>
  <c r="F53"/>
  <c r="F52" s="1"/>
  <c r="F40" s="1"/>
  <c r="G53"/>
  <c r="G52" s="1"/>
  <c r="H53"/>
  <c r="H52" s="1"/>
  <c r="I53"/>
  <c r="I52" s="1"/>
  <c r="E29"/>
  <c r="E28" s="1"/>
  <c r="F29"/>
  <c r="F28" s="1"/>
  <c r="G29"/>
  <c r="G28" s="1"/>
  <c r="I1085"/>
  <c r="I1073" s="1"/>
  <c r="I785"/>
  <c r="I784" s="1"/>
  <c r="I737"/>
  <c r="I29"/>
  <c r="I28" s="1"/>
  <c r="H1085"/>
  <c r="H1073" s="1"/>
  <c r="H785"/>
  <c r="H784" s="1"/>
  <c r="H737"/>
  <c r="H29"/>
  <c r="H28" s="1"/>
  <c r="D1097"/>
  <c r="D1096" s="1"/>
  <c r="D1085"/>
  <c r="D1073" s="1"/>
  <c r="D1061"/>
  <c r="D1060" s="1"/>
  <c r="D1049"/>
  <c r="D1048" s="1"/>
  <c r="D1025"/>
  <c r="D1013"/>
  <c r="D1012" s="1"/>
  <c r="D989"/>
  <c r="D988" s="1"/>
  <c r="D977"/>
  <c r="D976" s="1"/>
  <c r="D965"/>
  <c r="D964" s="1"/>
  <c r="D953"/>
  <c r="D952" s="1"/>
  <c r="D941"/>
  <c r="D917"/>
  <c r="D916" s="1"/>
  <c r="D905"/>
  <c r="D904" s="1"/>
  <c r="D893"/>
  <c r="D892" s="1"/>
  <c r="D881"/>
  <c r="D857"/>
  <c r="D856" s="1"/>
  <c r="D845"/>
  <c r="D844" s="1"/>
  <c r="D833"/>
  <c r="D809"/>
  <c r="D808" s="1"/>
  <c r="D797"/>
  <c r="D796" s="1"/>
  <c r="D785"/>
  <c r="D784" s="1"/>
  <c r="D773"/>
  <c r="D761"/>
  <c r="D760" s="1"/>
  <c r="D737"/>
  <c r="D736" s="1"/>
  <c r="D725"/>
  <c r="D724" s="1"/>
  <c r="D713"/>
  <c r="D689"/>
  <c r="D688" s="1"/>
  <c r="D677"/>
  <c r="D676" s="1"/>
  <c r="D665"/>
  <c r="D641"/>
  <c r="D629"/>
  <c r="D628" s="1"/>
  <c r="D605"/>
  <c r="D604" s="1"/>
  <c r="D593"/>
  <c r="D592" s="1"/>
  <c r="D581"/>
  <c r="D580" s="1"/>
  <c r="D569"/>
  <c r="D545"/>
  <c r="D544" s="1"/>
  <c r="D521"/>
  <c r="D520" s="1"/>
  <c r="D497"/>
  <c r="D496" s="1"/>
  <c r="D485"/>
  <c r="D484" s="1"/>
  <c r="D473"/>
  <c r="D472" s="1"/>
  <c r="D461"/>
  <c r="D460" s="1"/>
  <c r="D449"/>
  <c r="D448" s="1"/>
  <c r="D437"/>
  <c r="D436" s="1"/>
  <c r="D425"/>
  <c r="D424" s="1"/>
  <c r="D413"/>
  <c r="D412" s="1"/>
  <c r="D401"/>
  <c r="D400" s="1"/>
  <c r="D389"/>
  <c r="D388" s="1"/>
  <c r="D377"/>
  <c r="D376" s="1"/>
  <c r="D365"/>
  <c r="D364" s="1"/>
  <c r="D353"/>
  <c r="D329"/>
  <c r="D305"/>
  <c r="D281"/>
  <c r="D280" s="1"/>
  <c r="D269"/>
  <c r="D268" s="1"/>
  <c r="D257"/>
  <c r="D256" s="1"/>
  <c r="D245"/>
  <c r="D244" s="1"/>
  <c r="D233"/>
  <c r="D232" s="1"/>
  <c r="D221"/>
  <c r="D220" s="1"/>
  <c r="D209"/>
  <c r="D208" s="1"/>
  <c r="D197"/>
  <c r="D196" s="1"/>
  <c r="D185"/>
  <c r="D184" s="1"/>
  <c r="D173"/>
  <c r="D172" s="1"/>
  <c r="D161"/>
  <c r="D160" s="1"/>
  <c r="D149"/>
  <c r="D148" s="1"/>
  <c r="D137"/>
  <c r="D136" s="1"/>
  <c r="D125"/>
  <c r="D124" s="1"/>
  <c r="D113"/>
  <c r="D112" s="1"/>
  <c r="D100" s="1"/>
  <c r="D89"/>
  <c r="D88" s="1"/>
  <c r="D77"/>
  <c r="D76" s="1"/>
  <c r="D65"/>
  <c r="D64" s="1"/>
  <c r="D53"/>
  <c r="D52" s="1"/>
  <c r="D40" s="1"/>
  <c r="D29"/>
  <c r="D28" s="1"/>
  <c r="D304" l="1"/>
  <c r="D832"/>
  <c r="J304"/>
  <c r="J292" s="1"/>
  <c r="J293"/>
  <c r="F304"/>
  <c r="F292" s="1"/>
  <c r="F293"/>
  <c r="D11"/>
  <c r="D15"/>
  <c r="F6"/>
  <c r="F9"/>
  <c r="J9"/>
  <c r="F11"/>
  <c r="J11"/>
  <c r="F13"/>
  <c r="J13"/>
  <c r="H14"/>
  <c r="F15"/>
  <c r="J15"/>
  <c r="F532"/>
  <c r="J532"/>
  <c r="E820"/>
  <c r="G820"/>
  <c r="I820"/>
  <c r="E8"/>
  <c r="I8"/>
  <c r="G9"/>
  <c r="E10"/>
  <c r="I10"/>
  <c r="G11"/>
  <c r="E12"/>
  <c r="I12"/>
  <c r="G13"/>
  <c r="E14"/>
  <c r="I14"/>
  <c r="G15"/>
  <c r="D8"/>
  <c r="D12"/>
  <c r="I304"/>
  <c r="I292" s="1"/>
  <c r="I293"/>
  <c r="G304"/>
  <c r="G292" s="1"/>
  <c r="G293"/>
  <c r="E304"/>
  <c r="E292" s="1"/>
  <c r="E293"/>
  <c r="D9"/>
  <c r="D13"/>
  <c r="D7"/>
  <c r="F820"/>
  <c r="F508" s="1"/>
  <c r="H820"/>
  <c r="J820"/>
  <c r="J508" s="1"/>
  <c r="F8"/>
  <c r="J8"/>
  <c r="F10"/>
  <c r="J10"/>
  <c r="F12"/>
  <c r="J12"/>
  <c r="F14"/>
  <c r="J14"/>
  <c r="H15"/>
  <c r="E6"/>
  <c r="G8"/>
  <c r="E9"/>
  <c r="I9"/>
  <c r="G10"/>
  <c r="E11"/>
  <c r="I11"/>
  <c r="G12"/>
  <c r="E13"/>
  <c r="I13"/>
  <c r="G14"/>
  <c r="E15"/>
  <c r="I15"/>
  <c r="D10"/>
  <c r="D14"/>
  <c r="E532"/>
  <c r="G532"/>
  <c r="E508"/>
  <c r="G508"/>
  <c r="H304"/>
  <c r="H292" s="1"/>
  <c r="H293"/>
  <c r="H40"/>
  <c r="H1084"/>
  <c r="H1072" s="1"/>
  <c r="I1084"/>
  <c r="I1072" s="1"/>
  <c r="D1084"/>
  <c r="D1072" s="1"/>
  <c r="E16"/>
  <c r="E4" s="1"/>
  <c r="H16"/>
  <c r="F16"/>
  <c r="I40"/>
  <c r="I16" s="1"/>
  <c r="G40"/>
  <c r="G16" s="1"/>
  <c r="E40"/>
  <c r="D352"/>
  <c r="D340" s="1"/>
  <c r="D341"/>
  <c r="I736"/>
  <c r="I700" s="1"/>
  <c r="I701"/>
  <c r="D328"/>
  <c r="D316" s="1"/>
  <c r="D317"/>
  <c r="D293" s="1"/>
  <c r="D568"/>
  <c r="D556" s="1"/>
  <c r="D557"/>
  <c r="H736"/>
  <c r="H700" s="1"/>
  <c r="H701"/>
  <c r="D1024"/>
  <c r="D1000" s="1"/>
  <c r="D1001"/>
  <c r="D940"/>
  <c r="D928" s="1"/>
  <c r="D929"/>
  <c r="D880"/>
  <c r="D868" s="1"/>
  <c r="D869"/>
  <c r="D821" s="1"/>
  <c r="D772"/>
  <c r="D748" s="1"/>
  <c r="D749"/>
  <c r="D712"/>
  <c r="D700" s="1"/>
  <c r="D701"/>
  <c r="I652"/>
  <c r="I653"/>
  <c r="H652"/>
  <c r="H653"/>
  <c r="D664"/>
  <c r="D652" s="1"/>
  <c r="D653"/>
  <c r="H616"/>
  <c r="H617"/>
  <c r="I616"/>
  <c r="I617"/>
  <c r="D640"/>
  <c r="D616" s="1"/>
  <c r="D617"/>
  <c r="D16"/>
  <c r="J16"/>
  <c r="H41"/>
  <c r="H17" s="1"/>
  <c r="F41"/>
  <c r="J101"/>
  <c r="J17" s="1"/>
  <c r="J5" s="1"/>
  <c r="H101"/>
  <c r="F101"/>
  <c r="F17" s="1"/>
  <c r="F5" s="1"/>
  <c r="D41"/>
  <c r="I41"/>
  <c r="G41"/>
  <c r="E41"/>
  <c r="D101"/>
  <c r="I101"/>
  <c r="G101"/>
  <c r="E101"/>
  <c r="D17"/>
  <c r="I17"/>
  <c r="G17"/>
  <c r="G5" s="1"/>
  <c r="D532" l="1"/>
  <c r="H532"/>
  <c r="H508" s="1"/>
  <c r="I532"/>
  <c r="I508" s="1"/>
  <c r="I4" s="1"/>
  <c r="F4"/>
  <c r="G4"/>
  <c r="D820"/>
  <c r="D292"/>
  <c r="J4"/>
  <c r="D533"/>
  <c r="D509" s="1"/>
  <c r="D5" s="1"/>
  <c r="H533"/>
  <c r="H509" s="1"/>
  <c r="I533"/>
  <c r="I509" s="1"/>
  <c r="I5" s="1"/>
  <c r="H4"/>
  <c r="H5"/>
  <c r="E17"/>
  <c r="E5" s="1"/>
  <c r="D508" l="1"/>
  <c r="D4" s="1"/>
  <c r="A5" l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4"/>
  <c r="E926" i="18" l="1"/>
  <c r="A926"/>
  <c r="E925"/>
  <c r="A925"/>
  <c r="E924"/>
  <c r="A924"/>
  <c r="E923"/>
  <c r="A923"/>
  <c r="E922"/>
  <c r="A922"/>
  <c r="E921"/>
  <c r="A921"/>
  <c r="E920"/>
  <c r="A920"/>
  <c r="E919"/>
  <c r="A919"/>
  <c r="E918"/>
  <c r="A918"/>
  <c r="E917"/>
  <c r="A917"/>
  <c r="I916"/>
  <c r="H916"/>
  <c r="G916"/>
  <c r="F916"/>
  <c r="E916"/>
  <c r="A916"/>
  <c r="I915"/>
  <c r="H915"/>
  <c r="G915"/>
  <c r="F915"/>
  <c r="E915"/>
  <c r="A915"/>
  <c r="E926" i="17"/>
  <c r="A926"/>
  <c r="E925"/>
  <c r="A925"/>
  <c r="E924"/>
  <c r="A924"/>
  <c r="E923"/>
  <c r="A923"/>
  <c r="E922"/>
  <c r="A922"/>
  <c r="E921"/>
  <c r="A921"/>
  <c r="E920"/>
  <c r="A920"/>
  <c r="E919"/>
  <c r="A919"/>
  <c r="E918"/>
  <c r="A918"/>
  <c r="E917"/>
  <c r="A917"/>
  <c r="I916"/>
  <c r="H916"/>
  <c r="G916"/>
  <c r="F916"/>
  <c r="E916"/>
  <c r="A916"/>
  <c r="I915"/>
  <c r="H915"/>
  <c r="G915"/>
  <c r="F915"/>
  <c r="E915"/>
  <c r="A915"/>
  <c r="E926" i="16"/>
  <c r="A926"/>
  <c r="E925"/>
  <c r="A925"/>
  <c r="E924"/>
  <c r="A924"/>
  <c r="E923"/>
  <c r="A923"/>
  <c r="E922"/>
  <c r="A922"/>
  <c r="E921"/>
  <c r="A921"/>
  <c r="E920"/>
  <c r="A920"/>
  <c r="E919"/>
  <c r="A919"/>
  <c r="E918"/>
  <c r="A918"/>
  <c r="E917"/>
  <c r="A917"/>
  <c r="I916"/>
  <c r="H916"/>
  <c r="G916"/>
  <c r="F916"/>
  <c r="E916"/>
  <c r="A916"/>
  <c r="I915"/>
  <c r="H915"/>
  <c r="G915"/>
  <c r="F915"/>
  <c r="E915"/>
  <c r="A915"/>
  <c r="E914"/>
  <c r="E914" i="17"/>
  <c r="E914" i="18"/>
  <c r="E913" i="16"/>
  <c r="E913" i="17"/>
  <c r="E913" i="18"/>
  <c r="E912" i="16"/>
  <c r="E912" i="17"/>
  <c r="E912" i="18"/>
  <c r="E911" i="16"/>
  <c r="E911" i="17"/>
  <c r="E911" i="18"/>
  <c r="E910" i="16"/>
  <c r="E910" i="17"/>
  <c r="E910" i="18"/>
  <c r="E909" i="16"/>
  <c r="E909" i="17"/>
  <c r="E909" i="18"/>
  <c r="E908" i="16"/>
  <c r="E908" i="17"/>
  <c r="E908" i="18"/>
  <c r="E907" i="16"/>
  <c r="E907" i="17"/>
  <c r="E907" i="18"/>
  <c r="E906" i="16"/>
  <c r="E906" i="17"/>
  <c r="E906" i="18"/>
  <c r="E905" i="16"/>
  <c r="E905" i="17"/>
  <c r="E905" i="18"/>
  <c r="E904" i="16"/>
  <c r="E904" i="17"/>
  <c r="E904" i="18"/>
  <c r="E903" i="16"/>
  <c r="E903" i="17"/>
  <c r="E903" i="18"/>
  <c r="F40" i="16"/>
  <c r="F100"/>
  <c r="F16"/>
  <c r="F316"/>
  <c r="F460"/>
  <c r="F292"/>
  <c r="F676"/>
  <c r="F736"/>
  <c r="F772"/>
  <c r="F820"/>
  <c r="F868"/>
  <c r="F652"/>
  <c r="F628"/>
  <c r="F4"/>
  <c r="F40" i="17"/>
  <c r="F100"/>
  <c r="F16"/>
  <c r="F316"/>
  <c r="F460"/>
  <c r="F292"/>
  <c r="F676"/>
  <c r="F736"/>
  <c r="F772"/>
  <c r="F820"/>
  <c r="F868"/>
  <c r="F652"/>
  <c r="F628"/>
  <c r="F4"/>
  <c r="F40" i="18"/>
  <c r="F100"/>
  <c r="F16"/>
  <c r="F316"/>
  <c r="F460"/>
  <c r="F292"/>
  <c r="F676"/>
  <c r="F736"/>
  <c r="F772"/>
  <c r="F820"/>
  <c r="F868"/>
  <c r="F652"/>
  <c r="F628"/>
  <c r="F4"/>
  <c r="G40" i="16"/>
  <c r="G100"/>
  <c r="G16"/>
  <c r="G316"/>
  <c r="G460"/>
  <c r="G292"/>
  <c r="G676"/>
  <c r="G736"/>
  <c r="G772"/>
  <c r="G820"/>
  <c r="G868"/>
  <c r="G652"/>
  <c r="G628"/>
  <c r="G4"/>
  <c r="G40" i="17"/>
  <c r="G100"/>
  <c r="G16"/>
  <c r="G316"/>
  <c r="G460"/>
  <c r="G292"/>
  <c r="G676"/>
  <c r="G736"/>
  <c r="G772"/>
  <c r="G820"/>
  <c r="G868"/>
  <c r="G652"/>
  <c r="G628"/>
  <c r="G4"/>
  <c r="G40" i="18"/>
  <c r="G100"/>
  <c r="G16"/>
  <c r="G316"/>
  <c r="G460"/>
  <c r="G292"/>
  <c r="G676"/>
  <c r="G736"/>
  <c r="G772"/>
  <c r="G820"/>
  <c r="G868"/>
  <c r="G652"/>
  <c r="G628"/>
  <c r="G4"/>
  <c r="H40" i="16"/>
  <c r="H100"/>
  <c r="H16"/>
  <c r="H316"/>
  <c r="H460"/>
  <c r="H292"/>
  <c r="H676"/>
  <c r="H736"/>
  <c r="H772"/>
  <c r="H820"/>
  <c r="H868"/>
  <c r="H652"/>
  <c r="H628"/>
  <c r="H4"/>
  <c r="H40" i="17"/>
  <c r="H100"/>
  <c r="H16"/>
  <c r="H316"/>
  <c r="H460"/>
  <c r="H292"/>
  <c r="H676"/>
  <c r="H736"/>
  <c r="H772"/>
  <c r="H820"/>
  <c r="H868"/>
  <c r="H652"/>
  <c r="H628"/>
  <c r="H4"/>
  <c r="H40" i="18"/>
  <c r="H100"/>
  <c r="H16"/>
  <c r="H316"/>
  <c r="H460"/>
  <c r="H292"/>
  <c r="H676"/>
  <c r="H736"/>
  <c r="H772"/>
  <c r="H820"/>
  <c r="H868"/>
  <c r="H652"/>
  <c r="H628"/>
  <c r="H4"/>
  <c r="I40" i="16"/>
  <c r="I100"/>
  <c r="I16"/>
  <c r="I316"/>
  <c r="I460"/>
  <c r="I292"/>
  <c r="I676"/>
  <c r="I736"/>
  <c r="I772"/>
  <c r="I820"/>
  <c r="I868"/>
  <c r="I652"/>
  <c r="I628"/>
  <c r="I4"/>
  <c r="I40" i="17"/>
  <c r="I100"/>
  <c r="I16"/>
  <c r="I316"/>
  <c r="I460"/>
  <c r="I292"/>
  <c r="I676"/>
  <c r="I736"/>
  <c r="I772"/>
  <c r="I820"/>
  <c r="I868"/>
  <c r="I652"/>
  <c r="I628"/>
  <c r="I4"/>
  <c r="I40" i="18"/>
  <c r="I100"/>
  <c r="I16"/>
  <c r="I316"/>
  <c r="I460"/>
  <c r="I292"/>
  <c r="I676"/>
  <c r="I736"/>
  <c r="I772"/>
  <c r="I820"/>
  <c r="I868"/>
  <c r="I652"/>
  <c r="I628"/>
  <c r="I4"/>
  <c r="F41" i="16"/>
  <c r="F101"/>
  <c r="F17"/>
  <c r="F317"/>
  <c r="F461"/>
  <c r="F293"/>
  <c r="F677"/>
  <c r="F737"/>
  <c r="F773"/>
  <c r="F821"/>
  <c r="F869"/>
  <c r="F653"/>
  <c r="F629"/>
  <c r="F5"/>
  <c r="F41" i="17"/>
  <c r="F101"/>
  <c r="F17"/>
  <c r="F317"/>
  <c r="F461"/>
  <c r="F293"/>
  <c r="F677"/>
  <c r="F737"/>
  <c r="F773"/>
  <c r="F821"/>
  <c r="F869"/>
  <c r="F653"/>
  <c r="F629"/>
  <c r="F5"/>
  <c r="F41" i="18"/>
  <c r="F101"/>
  <c r="F17"/>
  <c r="F317"/>
  <c r="F461"/>
  <c r="F293"/>
  <c r="F677"/>
  <c r="F737"/>
  <c r="F773"/>
  <c r="F821"/>
  <c r="F869"/>
  <c r="F653"/>
  <c r="F629"/>
  <c r="F5"/>
  <c r="G41" i="16"/>
  <c r="G101"/>
  <c r="G17"/>
  <c r="G317"/>
  <c r="G461"/>
  <c r="G293"/>
  <c r="G677"/>
  <c r="G737"/>
  <c r="G773"/>
  <c r="G821"/>
  <c r="G869"/>
  <c r="G653"/>
  <c r="G629"/>
  <c r="G5"/>
  <c r="G41" i="17"/>
  <c r="G101"/>
  <c r="G17"/>
  <c r="G317"/>
  <c r="G461"/>
  <c r="G293"/>
  <c r="G677"/>
  <c r="G737"/>
  <c r="G773"/>
  <c r="G821"/>
  <c r="G869"/>
  <c r="G653"/>
  <c r="G629"/>
  <c r="G5"/>
  <c r="G41" i="18"/>
  <c r="G101"/>
  <c r="G17"/>
  <c r="G317"/>
  <c r="G461"/>
  <c r="G293"/>
  <c r="G677"/>
  <c r="G737"/>
  <c r="G773"/>
  <c r="G821"/>
  <c r="G869"/>
  <c r="G653"/>
  <c r="G629"/>
  <c r="G5"/>
  <c r="H41" i="16"/>
  <c r="H101"/>
  <c r="H17"/>
  <c r="H317"/>
  <c r="H461"/>
  <c r="H293"/>
  <c r="H677"/>
  <c r="H737"/>
  <c r="H773"/>
  <c r="H821"/>
  <c r="H869"/>
  <c r="H653"/>
  <c r="H629"/>
  <c r="H5"/>
  <c r="H41" i="17"/>
  <c r="H101"/>
  <c r="H17"/>
  <c r="H317"/>
  <c r="H461"/>
  <c r="H293"/>
  <c r="H677"/>
  <c r="H737"/>
  <c r="H773"/>
  <c r="H821"/>
  <c r="H869"/>
  <c r="H653"/>
  <c r="H629"/>
  <c r="H5"/>
  <c r="H41" i="18"/>
  <c r="H101"/>
  <c r="H17"/>
  <c r="H317"/>
  <c r="H461"/>
  <c r="H293"/>
  <c r="H677"/>
  <c r="H737"/>
  <c r="H773"/>
  <c r="H821"/>
  <c r="H869"/>
  <c r="H653"/>
  <c r="H629"/>
  <c r="H5"/>
  <c r="I41" i="16"/>
  <c r="I101"/>
  <c r="I17"/>
  <c r="I317"/>
  <c r="I461"/>
  <c r="I293"/>
  <c r="I677"/>
  <c r="I737"/>
  <c r="I773"/>
  <c r="I821"/>
  <c r="I869"/>
  <c r="I653"/>
  <c r="I629"/>
  <c r="I5"/>
  <c r="I41" i="17"/>
  <c r="I101"/>
  <c r="I17"/>
  <c r="I317"/>
  <c r="I461"/>
  <c r="I293"/>
  <c r="I677"/>
  <c r="I737"/>
  <c r="I773"/>
  <c r="I821"/>
  <c r="I869"/>
  <c r="I653"/>
  <c r="I629"/>
  <c r="I5"/>
  <c r="I41" i="18"/>
  <c r="I101"/>
  <c r="I17"/>
  <c r="I317"/>
  <c r="I461"/>
  <c r="I293"/>
  <c r="I677"/>
  <c r="I737"/>
  <c r="I773"/>
  <c r="I821"/>
  <c r="I869"/>
  <c r="I653"/>
  <c r="I629"/>
  <c r="I5"/>
  <c r="F42" i="16"/>
  <c r="F102"/>
  <c r="F18"/>
  <c r="F318"/>
  <c r="F462"/>
  <c r="F294"/>
  <c r="F678"/>
  <c r="F738"/>
  <c r="F774"/>
  <c r="F822"/>
  <c r="F870"/>
  <c r="F654"/>
  <c r="F630"/>
  <c r="F6"/>
  <c r="F42" i="17"/>
  <c r="F102"/>
  <c r="F18"/>
  <c r="F318"/>
  <c r="F462"/>
  <c r="F294"/>
  <c r="F678"/>
  <c r="F738"/>
  <c r="F774"/>
  <c r="F822"/>
  <c r="F870"/>
  <c r="F654"/>
  <c r="F630"/>
  <c r="F6"/>
  <c r="F42" i="18"/>
  <c r="F102"/>
  <c r="F18"/>
  <c r="F318"/>
  <c r="F462"/>
  <c r="F294"/>
  <c r="F678"/>
  <c r="F738"/>
  <c r="F774"/>
  <c r="F822"/>
  <c r="F870"/>
  <c r="F654"/>
  <c r="F630"/>
  <c r="F6"/>
  <c r="G42" i="16"/>
  <c r="G102"/>
  <c r="G18"/>
  <c r="G318"/>
  <c r="G462"/>
  <c r="G294"/>
  <c r="G678"/>
  <c r="G738"/>
  <c r="G774"/>
  <c r="G822"/>
  <c r="G870"/>
  <c r="G654"/>
  <c r="G630"/>
  <c r="G6"/>
  <c r="G42" i="17"/>
  <c r="G102"/>
  <c r="G18"/>
  <c r="G318"/>
  <c r="G462"/>
  <c r="G294"/>
  <c r="G678"/>
  <c r="G738"/>
  <c r="G774"/>
  <c r="G822"/>
  <c r="G870"/>
  <c r="G654"/>
  <c r="G630"/>
  <c r="G6"/>
  <c r="G42" i="18"/>
  <c r="G102"/>
  <c r="G18"/>
  <c r="G318"/>
  <c r="G462"/>
  <c r="G294"/>
  <c r="G678"/>
  <c r="G738"/>
  <c r="G774"/>
  <c r="G822"/>
  <c r="G870"/>
  <c r="G654"/>
  <c r="G630"/>
  <c r="G6"/>
  <c r="H42" i="16"/>
  <c r="H102"/>
  <c r="H18"/>
  <c r="H318"/>
  <c r="H462"/>
  <c r="H294"/>
  <c r="H678"/>
  <c r="H738"/>
  <c r="H774"/>
  <c r="H822"/>
  <c r="H870"/>
  <c r="H654"/>
  <c r="H630"/>
  <c r="H6"/>
  <c r="H42" i="17"/>
  <c r="H102"/>
  <c r="H18"/>
  <c r="H318"/>
  <c r="H462"/>
  <c r="H294"/>
  <c r="H678"/>
  <c r="H738"/>
  <c r="H774"/>
  <c r="H822"/>
  <c r="H870"/>
  <c r="H654"/>
  <c r="H630"/>
  <c r="H6"/>
  <c r="H42" i="18"/>
  <c r="H102"/>
  <c r="H18"/>
  <c r="H318"/>
  <c r="H462"/>
  <c r="H294"/>
  <c r="H678"/>
  <c r="H738"/>
  <c r="H774"/>
  <c r="H822"/>
  <c r="H870"/>
  <c r="H654"/>
  <c r="H630"/>
  <c r="H6"/>
  <c r="I42" i="16"/>
  <c r="I102"/>
  <c r="I18"/>
  <c r="I318"/>
  <c r="I462"/>
  <c r="I294"/>
  <c r="I678"/>
  <c r="I738"/>
  <c r="I774"/>
  <c r="I822"/>
  <c r="I870"/>
  <c r="I654"/>
  <c r="I630"/>
  <c r="I6"/>
  <c r="I42" i="17"/>
  <c r="I102"/>
  <c r="I18"/>
  <c r="I318"/>
  <c r="I462"/>
  <c r="I294"/>
  <c r="I678"/>
  <c r="I738"/>
  <c r="I774"/>
  <c r="I822"/>
  <c r="I870"/>
  <c r="I654"/>
  <c r="I630"/>
  <c r="I6"/>
  <c r="I42" i="18"/>
  <c r="I102"/>
  <c r="I18"/>
  <c r="I318"/>
  <c r="I462"/>
  <c r="I294"/>
  <c r="I678"/>
  <c r="I738"/>
  <c r="I774"/>
  <c r="I822"/>
  <c r="I870"/>
  <c r="I654"/>
  <c r="I630"/>
  <c r="I6"/>
  <c r="F43" i="16"/>
  <c r="F103"/>
  <c r="F19"/>
  <c r="F319"/>
  <c r="F463"/>
  <c r="F295"/>
  <c r="F679"/>
  <c r="F739"/>
  <c r="F775"/>
  <c r="F823"/>
  <c r="F871"/>
  <c r="F655"/>
  <c r="F631"/>
  <c r="F7"/>
  <c r="F43" i="17"/>
  <c r="F103"/>
  <c r="F19"/>
  <c r="F319"/>
  <c r="F463"/>
  <c r="F295"/>
  <c r="F679"/>
  <c r="F739"/>
  <c r="F775"/>
  <c r="F823"/>
  <c r="F871"/>
  <c r="F655"/>
  <c r="F631"/>
  <c r="F7"/>
  <c r="F43" i="18"/>
  <c r="F103"/>
  <c r="F19"/>
  <c r="F319"/>
  <c r="F463"/>
  <c r="F295"/>
  <c r="F679"/>
  <c r="F739"/>
  <c r="F775"/>
  <c r="F823"/>
  <c r="F871"/>
  <c r="F655"/>
  <c r="F631"/>
  <c r="F7"/>
  <c r="G43" i="16"/>
  <c r="G103"/>
  <c r="G19"/>
  <c r="G319"/>
  <c r="G463"/>
  <c r="G295"/>
  <c r="G679"/>
  <c r="G739"/>
  <c r="G775"/>
  <c r="G823"/>
  <c r="G871"/>
  <c r="G655"/>
  <c r="G631"/>
  <c r="G7"/>
  <c r="G43" i="17"/>
  <c r="G103"/>
  <c r="G19"/>
  <c r="G319"/>
  <c r="G463"/>
  <c r="G295"/>
  <c r="G679"/>
  <c r="G739"/>
  <c r="G775"/>
  <c r="G823"/>
  <c r="G871"/>
  <c r="G655"/>
  <c r="G631"/>
  <c r="G7"/>
  <c r="G43" i="18"/>
  <c r="G103"/>
  <c r="G19"/>
  <c r="G319"/>
  <c r="G463"/>
  <c r="G295"/>
  <c r="G679"/>
  <c r="G739"/>
  <c r="G775"/>
  <c r="G823"/>
  <c r="G871"/>
  <c r="G655"/>
  <c r="G631"/>
  <c r="G7"/>
  <c r="H43"/>
  <c r="H103"/>
  <c r="H19"/>
  <c r="H319"/>
  <c r="H463"/>
  <c r="H295"/>
  <c r="H679"/>
  <c r="H739"/>
  <c r="H775"/>
  <c r="H823"/>
  <c r="H871"/>
  <c r="H655"/>
  <c r="H631"/>
  <c r="H7"/>
  <c r="H43" i="16"/>
  <c r="H103"/>
  <c r="H19"/>
  <c r="H319"/>
  <c r="H463"/>
  <c r="H295"/>
  <c r="H679"/>
  <c r="H739"/>
  <c r="H775"/>
  <c r="H823"/>
  <c r="H871"/>
  <c r="H655"/>
  <c r="H631"/>
  <c r="H7"/>
  <c r="H43" i="17"/>
  <c r="H103"/>
  <c r="H19"/>
  <c r="H319"/>
  <c r="H463"/>
  <c r="H295"/>
  <c r="H679"/>
  <c r="H739"/>
  <c r="H775"/>
  <c r="H823"/>
  <c r="H871"/>
  <c r="H655"/>
  <c r="H631"/>
  <c r="H7"/>
  <c r="I43" i="16"/>
  <c r="I103"/>
  <c r="I19"/>
  <c r="I319"/>
  <c r="I463"/>
  <c r="I295"/>
  <c r="I679"/>
  <c r="I739"/>
  <c r="I775"/>
  <c r="I823"/>
  <c r="I871"/>
  <c r="I655"/>
  <c r="I631"/>
  <c r="I7"/>
  <c r="I43" i="17"/>
  <c r="I103"/>
  <c r="I19"/>
  <c r="I319"/>
  <c r="I463"/>
  <c r="I295"/>
  <c r="I679"/>
  <c r="I739"/>
  <c r="I775"/>
  <c r="I823"/>
  <c r="I871"/>
  <c r="I655"/>
  <c r="I631"/>
  <c r="I7"/>
  <c r="I43" i="18"/>
  <c r="I103"/>
  <c r="I19"/>
  <c r="I319"/>
  <c r="I463"/>
  <c r="I295"/>
  <c r="I679"/>
  <c r="I739"/>
  <c r="I775"/>
  <c r="I823"/>
  <c r="I871"/>
  <c r="I655"/>
  <c r="I631"/>
  <c r="I7"/>
  <c r="F44" i="16"/>
  <c r="F104"/>
  <c r="F20"/>
  <c r="F320"/>
  <c r="F464"/>
  <c r="F296"/>
  <c r="F680"/>
  <c r="F740"/>
  <c r="F776"/>
  <c r="F824"/>
  <c r="F872"/>
  <c r="F656"/>
  <c r="F632"/>
  <c r="F8"/>
  <c r="F44" i="17"/>
  <c r="F104"/>
  <c r="F20"/>
  <c r="F320"/>
  <c r="F464"/>
  <c r="F296"/>
  <c r="F680"/>
  <c r="F740"/>
  <c r="F776"/>
  <c r="F824"/>
  <c r="F872"/>
  <c r="F656"/>
  <c r="F632"/>
  <c r="F8"/>
  <c r="F44" i="18"/>
  <c r="F104"/>
  <c r="F20"/>
  <c r="F320"/>
  <c r="F464"/>
  <c r="F296"/>
  <c r="F680"/>
  <c r="F740"/>
  <c r="F776"/>
  <c r="F824"/>
  <c r="F872"/>
  <c r="F656"/>
  <c r="F632"/>
  <c r="F8"/>
  <c r="G44" i="16"/>
  <c r="G104"/>
  <c r="G20"/>
  <c r="G320"/>
  <c r="G464"/>
  <c r="G296"/>
  <c r="G680"/>
  <c r="G740"/>
  <c r="G776"/>
  <c r="G824"/>
  <c r="G872"/>
  <c r="G656"/>
  <c r="G632"/>
  <c r="G8"/>
  <c r="G44" i="17"/>
  <c r="G104"/>
  <c r="G20"/>
  <c r="G320"/>
  <c r="G464"/>
  <c r="G296"/>
  <c r="G680"/>
  <c r="G740"/>
  <c r="G776"/>
  <c r="G824"/>
  <c r="G872"/>
  <c r="G656"/>
  <c r="G632"/>
  <c r="G8"/>
  <c r="G44" i="18"/>
  <c r="G104"/>
  <c r="G20"/>
  <c r="G320"/>
  <c r="G464"/>
  <c r="G296"/>
  <c r="G680"/>
  <c r="G740"/>
  <c r="G776"/>
  <c r="G824"/>
  <c r="G872"/>
  <c r="G656"/>
  <c r="G632"/>
  <c r="G8"/>
  <c r="H44" i="16"/>
  <c r="H104"/>
  <c r="H20"/>
  <c r="H320"/>
  <c r="H464"/>
  <c r="H296"/>
  <c r="H680"/>
  <c r="H740"/>
  <c r="H776"/>
  <c r="H824"/>
  <c r="H872"/>
  <c r="H656"/>
  <c r="H632"/>
  <c r="H8"/>
  <c r="H44" i="17"/>
  <c r="H104"/>
  <c r="H20"/>
  <c r="H320"/>
  <c r="H464"/>
  <c r="H296"/>
  <c r="H680"/>
  <c r="H740"/>
  <c r="H776"/>
  <c r="H824"/>
  <c r="H872"/>
  <c r="H656"/>
  <c r="H632"/>
  <c r="H8"/>
  <c r="H44" i="18"/>
  <c r="H104"/>
  <c r="H20"/>
  <c r="H320"/>
  <c r="H464"/>
  <c r="H296"/>
  <c r="H680"/>
  <c r="H740"/>
  <c r="H776"/>
  <c r="H824"/>
  <c r="H872"/>
  <c r="H656"/>
  <c r="H632"/>
  <c r="H8"/>
  <c r="I44" i="16"/>
  <c r="I104"/>
  <c r="I20"/>
  <c r="I320"/>
  <c r="I464"/>
  <c r="I296"/>
  <c r="I680"/>
  <c r="I740"/>
  <c r="I776"/>
  <c r="I824"/>
  <c r="I872"/>
  <c r="I656"/>
  <c r="I632"/>
  <c r="I8"/>
  <c r="I44" i="17"/>
  <c r="I104"/>
  <c r="I20"/>
  <c r="I320"/>
  <c r="I464"/>
  <c r="I296"/>
  <c r="I680"/>
  <c r="I740"/>
  <c r="I776"/>
  <c r="I824"/>
  <c r="I872"/>
  <c r="I656"/>
  <c r="I632"/>
  <c r="I8"/>
  <c r="I44" i="18"/>
  <c r="I104"/>
  <c r="I20"/>
  <c r="I320"/>
  <c r="I464"/>
  <c r="I296"/>
  <c r="I680"/>
  <c r="I740"/>
  <c r="I776"/>
  <c r="I824"/>
  <c r="I872"/>
  <c r="I656"/>
  <c r="I632"/>
  <c r="I8"/>
  <c r="F45" i="16"/>
  <c r="F105"/>
  <c r="F21"/>
  <c r="F321"/>
  <c r="F465"/>
  <c r="F297"/>
  <c r="F681"/>
  <c r="F741"/>
  <c r="F777"/>
  <c r="F825"/>
  <c r="F873"/>
  <c r="F657"/>
  <c r="F633"/>
  <c r="F9"/>
  <c r="F45" i="17"/>
  <c r="F105"/>
  <c r="F21"/>
  <c r="F321"/>
  <c r="F465"/>
  <c r="F297"/>
  <c r="F681"/>
  <c r="F741"/>
  <c r="F777"/>
  <c r="F825"/>
  <c r="F873"/>
  <c r="F657"/>
  <c r="F633"/>
  <c r="F9"/>
  <c r="F45" i="18"/>
  <c r="F105"/>
  <c r="F21"/>
  <c r="F321"/>
  <c r="F465"/>
  <c r="F297"/>
  <c r="F681"/>
  <c r="F741"/>
  <c r="F777"/>
  <c r="F825"/>
  <c r="F873"/>
  <c r="F657"/>
  <c r="F633"/>
  <c r="F9"/>
  <c r="G45" i="16"/>
  <c r="G105"/>
  <c r="G21"/>
  <c r="G321"/>
  <c r="G465"/>
  <c r="G297"/>
  <c r="G681"/>
  <c r="G741"/>
  <c r="G777"/>
  <c r="G825"/>
  <c r="G873"/>
  <c r="G657"/>
  <c r="G633"/>
  <c r="G9"/>
  <c r="G45" i="17"/>
  <c r="G105"/>
  <c r="G21"/>
  <c r="G321"/>
  <c r="G465"/>
  <c r="G297"/>
  <c r="G681"/>
  <c r="G741"/>
  <c r="G777"/>
  <c r="G825"/>
  <c r="G873"/>
  <c r="G657"/>
  <c r="G633"/>
  <c r="G9"/>
  <c r="G45" i="18"/>
  <c r="G105"/>
  <c r="G21"/>
  <c r="G321"/>
  <c r="G465"/>
  <c r="G297"/>
  <c r="G681"/>
  <c r="G741"/>
  <c r="G777"/>
  <c r="G825"/>
  <c r="G873"/>
  <c r="G657"/>
  <c r="G633"/>
  <c r="G9"/>
  <c r="H45" i="16"/>
  <c r="H105"/>
  <c r="H21"/>
  <c r="H321"/>
  <c r="H465"/>
  <c r="H297"/>
  <c r="H681"/>
  <c r="H741"/>
  <c r="H777"/>
  <c r="H825"/>
  <c r="H873"/>
  <c r="H657"/>
  <c r="H633"/>
  <c r="H9"/>
  <c r="H45" i="17"/>
  <c r="H105"/>
  <c r="H21"/>
  <c r="H321"/>
  <c r="H465"/>
  <c r="H297"/>
  <c r="H681"/>
  <c r="H741"/>
  <c r="H777"/>
  <c r="H825"/>
  <c r="H873"/>
  <c r="H657"/>
  <c r="H633"/>
  <c r="H9"/>
  <c r="H45" i="18"/>
  <c r="H105"/>
  <c r="H21"/>
  <c r="H321"/>
  <c r="H465"/>
  <c r="H297"/>
  <c r="H681"/>
  <c r="H741"/>
  <c r="H777"/>
  <c r="H825"/>
  <c r="H873"/>
  <c r="H657"/>
  <c r="H633"/>
  <c r="H9"/>
  <c r="I45" i="16"/>
  <c r="I105"/>
  <c r="I21"/>
  <c r="I321"/>
  <c r="I465"/>
  <c r="I297"/>
  <c r="I681"/>
  <c r="I741"/>
  <c r="I777"/>
  <c r="I825"/>
  <c r="I873"/>
  <c r="I657"/>
  <c r="I633"/>
  <c r="I9"/>
  <c r="I45" i="17"/>
  <c r="I105"/>
  <c r="I21"/>
  <c r="I321"/>
  <c r="I465"/>
  <c r="I297"/>
  <c r="I681"/>
  <c r="I741"/>
  <c r="I777"/>
  <c r="I825"/>
  <c r="I873"/>
  <c r="I657"/>
  <c r="I633"/>
  <c r="I9"/>
  <c r="I45" i="18"/>
  <c r="I105"/>
  <c r="I21"/>
  <c r="I321"/>
  <c r="I465"/>
  <c r="I297"/>
  <c r="I681"/>
  <c r="I741"/>
  <c r="I777"/>
  <c r="I825"/>
  <c r="I873"/>
  <c r="I657"/>
  <c r="I633"/>
  <c r="I9"/>
  <c r="F46" i="16"/>
  <c r="F106"/>
  <c r="F22"/>
  <c r="F322"/>
  <c r="F466"/>
  <c r="F298"/>
  <c r="F682"/>
  <c r="F742"/>
  <c r="F778"/>
  <c r="F826"/>
  <c r="F874"/>
  <c r="F658"/>
  <c r="F634"/>
  <c r="F10"/>
  <c r="F46" i="17"/>
  <c r="F106"/>
  <c r="F22"/>
  <c r="F322"/>
  <c r="F466"/>
  <c r="F298"/>
  <c r="F682"/>
  <c r="F742"/>
  <c r="F778"/>
  <c r="F826"/>
  <c r="F874"/>
  <c r="F658"/>
  <c r="F634"/>
  <c r="F10"/>
  <c r="F46" i="18"/>
  <c r="F106"/>
  <c r="F22"/>
  <c r="F322"/>
  <c r="F466"/>
  <c r="F298"/>
  <c r="F682"/>
  <c r="F742"/>
  <c r="F778"/>
  <c r="F826"/>
  <c r="F874"/>
  <c r="F658"/>
  <c r="F634"/>
  <c r="F10"/>
  <c r="G46" i="16"/>
  <c r="G106"/>
  <c r="G22"/>
  <c r="G322"/>
  <c r="G466"/>
  <c r="G298"/>
  <c r="G682"/>
  <c r="G742"/>
  <c r="G778"/>
  <c r="G826"/>
  <c r="G874"/>
  <c r="G658"/>
  <c r="G634"/>
  <c r="G10"/>
  <c r="G46" i="17"/>
  <c r="G106"/>
  <c r="G22"/>
  <c r="G322"/>
  <c r="G466"/>
  <c r="G298"/>
  <c r="G682"/>
  <c r="G742"/>
  <c r="G778"/>
  <c r="G826"/>
  <c r="G874"/>
  <c r="G658"/>
  <c r="G634"/>
  <c r="G10"/>
  <c r="G46" i="18"/>
  <c r="G106"/>
  <c r="G22"/>
  <c r="G322"/>
  <c r="G466"/>
  <c r="G298"/>
  <c r="G682"/>
  <c r="G742"/>
  <c r="G778"/>
  <c r="G826"/>
  <c r="G874"/>
  <c r="G658"/>
  <c r="G634"/>
  <c r="G10"/>
  <c r="H46" i="16"/>
  <c r="H106"/>
  <c r="H22"/>
  <c r="H322"/>
  <c r="H466"/>
  <c r="H298"/>
  <c r="H682"/>
  <c r="H742"/>
  <c r="H778"/>
  <c r="H826"/>
  <c r="H874"/>
  <c r="H658"/>
  <c r="H634"/>
  <c r="H10"/>
  <c r="H46" i="17"/>
  <c r="H106"/>
  <c r="H22"/>
  <c r="H322"/>
  <c r="H466"/>
  <c r="H298"/>
  <c r="H682"/>
  <c r="H742"/>
  <c r="H778"/>
  <c r="H826"/>
  <c r="H874"/>
  <c r="H658"/>
  <c r="H634"/>
  <c r="H10"/>
  <c r="H46" i="18"/>
  <c r="H106"/>
  <c r="H22"/>
  <c r="H322"/>
  <c r="H466"/>
  <c r="H298"/>
  <c r="H682"/>
  <c r="H742"/>
  <c r="H778"/>
  <c r="H826"/>
  <c r="H874"/>
  <c r="H658"/>
  <c r="H634"/>
  <c r="H10"/>
  <c r="I46" i="16"/>
  <c r="I106"/>
  <c r="I22"/>
  <c r="I322"/>
  <c r="I466"/>
  <c r="I298"/>
  <c r="I682"/>
  <c r="I742"/>
  <c r="I778"/>
  <c r="I826"/>
  <c r="I874"/>
  <c r="I658"/>
  <c r="I634"/>
  <c r="I10"/>
  <c r="I46" i="17"/>
  <c r="I106"/>
  <c r="I22"/>
  <c r="I322"/>
  <c r="I466"/>
  <c r="I298"/>
  <c r="I682"/>
  <c r="I742"/>
  <c r="I778"/>
  <c r="I826"/>
  <c r="I874"/>
  <c r="I658"/>
  <c r="I634"/>
  <c r="I10"/>
  <c r="I46" i="18"/>
  <c r="I106"/>
  <c r="I22"/>
  <c r="I322"/>
  <c r="I466"/>
  <c r="I298"/>
  <c r="I682"/>
  <c r="I742"/>
  <c r="I778"/>
  <c r="I826"/>
  <c r="I874"/>
  <c r="I658"/>
  <c r="I634"/>
  <c r="I10"/>
  <c r="F47" i="16"/>
  <c r="F107"/>
  <c r="F23"/>
  <c r="F323"/>
  <c r="F467"/>
  <c r="F299"/>
  <c r="F683"/>
  <c r="F743"/>
  <c r="F779"/>
  <c r="F827"/>
  <c r="F875"/>
  <c r="F659"/>
  <c r="F635"/>
  <c r="F11"/>
  <c r="F47" i="17"/>
  <c r="F107"/>
  <c r="F23"/>
  <c r="F323"/>
  <c r="F467"/>
  <c r="F299"/>
  <c r="F683"/>
  <c r="F743"/>
  <c r="F779"/>
  <c r="F827"/>
  <c r="F875"/>
  <c r="F659"/>
  <c r="F635"/>
  <c r="F11"/>
  <c r="F47" i="18"/>
  <c r="F107"/>
  <c r="F23"/>
  <c r="F323"/>
  <c r="F467"/>
  <c r="F299"/>
  <c r="F683"/>
  <c r="F743"/>
  <c r="F779"/>
  <c r="F827"/>
  <c r="F875"/>
  <c r="F659"/>
  <c r="F635"/>
  <c r="F11"/>
  <c r="G47" i="16"/>
  <c r="G107"/>
  <c r="G23"/>
  <c r="G323"/>
  <c r="G467"/>
  <c r="G299"/>
  <c r="G683"/>
  <c r="G743"/>
  <c r="G779"/>
  <c r="G827"/>
  <c r="G875"/>
  <c r="G659"/>
  <c r="G635"/>
  <c r="G11"/>
  <c r="G47" i="17"/>
  <c r="G107"/>
  <c r="G23"/>
  <c r="G323"/>
  <c r="G467"/>
  <c r="G299"/>
  <c r="G683"/>
  <c r="G743"/>
  <c r="G779"/>
  <c r="G827"/>
  <c r="G875"/>
  <c r="G659"/>
  <c r="G635"/>
  <c r="G11"/>
  <c r="G47" i="18"/>
  <c r="G107"/>
  <c r="G23"/>
  <c r="G323"/>
  <c r="G467"/>
  <c r="G299"/>
  <c r="G683"/>
  <c r="G743"/>
  <c r="G779"/>
  <c r="G827"/>
  <c r="G875"/>
  <c r="G659"/>
  <c r="G635"/>
  <c r="G11"/>
  <c r="H47" i="16"/>
  <c r="H107"/>
  <c r="H23"/>
  <c r="H323"/>
  <c r="H467"/>
  <c r="H299"/>
  <c r="H683"/>
  <c r="H743"/>
  <c r="H779"/>
  <c r="H827"/>
  <c r="H875"/>
  <c r="H659"/>
  <c r="H635"/>
  <c r="H11"/>
  <c r="H47" i="17"/>
  <c r="H107"/>
  <c r="H23"/>
  <c r="H323"/>
  <c r="H467"/>
  <c r="H299"/>
  <c r="H683"/>
  <c r="H743"/>
  <c r="H779"/>
  <c r="H827"/>
  <c r="H875"/>
  <c r="H659"/>
  <c r="H635"/>
  <c r="H11"/>
  <c r="H47" i="18"/>
  <c r="H107"/>
  <c r="H23"/>
  <c r="H323"/>
  <c r="H467"/>
  <c r="H299"/>
  <c r="H683"/>
  <c r="H743"/>
  <c r="H779"/>
  <c r="H827"/>
  <c r="H875"/>
  <c r="H659"/>
  <c r="H635"/>
  <c r="H11"/>
  <c r="I47" i="16"/>
  <c r="I107"/>
  <c r="I23"/>
  <c r="I323"/>
  <c r="I467"/>
  <c r="I299"/>
  <c r="I683"/>
  <c r="I743"/>
  <c r="I779"/>
  <c r="I827"/>
  <c r="I875"/>
  <c r="I659"/>
  <c r="I635"/>
  <c r="I11"/>
  <c r="I47" i="17"/>
  <c r="I107"/>
  <c r="I23"/>
  <c r="I323"/>
  <c r="I467"/>
  <c r="I299"/>
  <c r="I683"/>
  <c r="I743"/>
  <c r="I779"/>
  <c r="I827"/>
  <c r="I875"/>
  <c r="I659"/>
  <c r="I635"/>
  <c r="I11"/>
  <c r="I47" i="18"/>
  <c r="I107"/>
  <c r="I23"/>
  <c r="I323"/>
  <c r="I467"/>
  <c r="I299"/>
  <c r="I683"/>
  <c r="I743"/>
  <c r="I779"/>
  <c r="I827"/>
  <c r="I875"/>
  <c r="I659"/>
  <c r="I635"/>
  <c r="I11"/>
  <c r="F48" i="16"/>
  <c r="F108"/>
  <c r="F24"/>
  <c r="F324"/>
  <c r="F468"/>
  <c r="F300"/>
  <c r="F684"/>
  <c r="F744"/>
  <c r="F780"/>
  <c r="F828"/>
  <c r="F876"/>
  <c r="F660"/>
  <c r="F636"/>
  <c r="F12"/>
  <c r="F48" i="17"/>
  <c r="F108"/>
  <c r="F24"/>
  <c r="F324"/>
  <c r="F468"/>
  <c r="F300"/>
  <c r="F684"/>
  <c r="F744"/>
  <c r="F780"/>
  <c r="F828"/>
  <c r="F876"/>
  <c r="F660"/>
  <c r="F636"/>
  <c r="F12"/>
  <c r="F48" i="18"/>
  <c r="F108"/>
  <c r="F24"/>
  <c r="F324"/>
  <c r="F468"/>
  <c r="F300"/>
  <c r="F684"/>
  <c r="F744"/>
  <c r="F780"/>
  <c r="F828"/>
  <c r="F876"/>
  <c r="F660"/>
  <c r="F636"/>
  <c r="F12"/>
  <c r="G48" i="16"/>
  <c r="G108"/>
  <c r="G24"/>
  <c r="G324"/>
  <c r="G468"/>
  <c r="G300"/>
  <c r="G684"/>
  <c r="G744"/>
  <c r="G780"/>
  <c r="G828"/>
  <c r="G876"/>
  <c r="G660"/>
  <c r="G636"/>
  <c r="G12"/>
  <c r="G48" i="17"/>
  <c r="G108"/>
  <c r="G24"/>
  <c r="G324"/>
  <c r="G468"/>
  <c r="G300"/>
  <c r="G684"/>
  <c r="G744"/>
  <c r="G780"/>
  <c r="G828"/>
  <c r="G876"/>
  <c r="G660"/>
  <c r="G636"/>
  <c r="G12"/>
  <c r="G48" i="18"/>
  <c r="G108"/>
  <c r="G24"/>
  <c r="G324"/>
  <c r="G468"/>
  <c r="G300"/>
  <c r="G684"/>
  <c r="G744"/>
  <c r="G780"/>
  <c r="G828"/>
  <c r="G876"/>
  <c r="G660"/>
  <c r="G636"/>
  <c r="G12"/>
  <c r="H48" i="16"/>
  <c r="H108"/>
  <c r="H24"/>
  <c r="H324"/>
  <c r="H468"/>
  <c r="H300"/>
  <c r="H684"/>
  <c r="H744"/>
  <c r="H780"/>
  <c r="H828"/>
  <c r="H876"/>
  <c r="H660"/>
  <c r="H636"/>
  <c r="H12"/>
  <c r="H48" i="17"/>
  <c r="H108"/>
  <c r="H24"/>
  <c r="H324"/>
  <c r="H468"/>
  <c r="H300"/>
  <c r="H684"/>
  <c r="H744"/>
  <c r="H780"/>
  <c r="H828"/>
  <c r="H876"/>
  <c r="H660"/>
  <c r="H636"/>
  <c r="H12"/>
  <c r="H48" i="18"/>
  <c r="H108"/>
  <c r="H24"/>
  <c r="H324"/>
  <c r="H468"/>
  <c r="H300"/>
  <c r="H684"/>
  <c r="H744"/>
  <c r="H780"/>
  <c r="H828"/>
  <c r="H876"/>
  <c r="H660"/>
  <c r="H636"/>
  <c r="H12"/>
  <c r="I48" i="16"/>
  <c r="I108"/>
  <c r="I24"/>
  <c r="I324"/>
  <c r="I468"/>
  <c r="I300"/>
  <c r="I684"/>
  <c r="I744"/>
  <c r="I780"/>
  <c r="I828"/>
  <c r="I876"/>
  <c r="I660"/>
  <c r="I636"/>
  <c r="I12"/>
  <c r="I48" i="17"/>
  <c r="I108"/>
  <c r="I24"/>
  <c r="I324"/>
  <c r="I468"/>
  <c r="I300"/>
  <c r="I684"/>
  <c r="I744"/>
  <c r="I780"/>
  <c r="I828"/>
  <c r="I876"/>
  <c r="I660"/>
  <c r="I636"/>
  <c r="I12"/>
  <c r="I48" i="18"/>
  <c r="I108"/>
  <c r="I24"/>
  <c r="I324"/>
  <c r="I468"/>
  <c r="I300"/>
  <c r="I684"/>
  <c r="I744"/>
  <c r="I780"/>
  <c r="I828"/>
  <c r="I876"/>
  <c r="I660"/>
  <c r="I636"/>
  <c r="I12"/>
  <c r="F49" i="16"/>
  <c r="F109"/>
  <c r="F25"/>
  <c r="F325"/>
  <c r="F469"/>
  <c r="F301"/>
  <c r="F685"/>
  <c r="F745"/>
  <c r="F781"/>
  <c r="F829"/>
  <c r="F877"/>
  <c r="F661"/>
  <c r="F637"/>
  <c r="F13"/>
  <c r="F49" i="17"/>
  <c r="F109"/>
  <c r="F25"/>
  <c r="F325"/>
  <c r="F469"/>
  <c r="F301"/>
  <c r="F685"/>
  <c r="F745"/>
  <c r="F781"/>
  <c r="F829"/>
  <c r="F877"/>
  <c r="F661"/>
  <c r="F637"/>
  <c r="F13"/>
  <c r="F49" i="18"/>
  <c r="F109"/>
  <c r="F25"/>
  <c r="F325"/>
  <c r="F469"/>
  <c r="F301"/>
  <c r="F685"/>
  <c r="F745"/>
  <c r="F781"/>
  <c r="F829"/>
  <c r="F877"/>
  <c r="F661"/>
  <c r="F637"/>
  <c r="F13"/>
  <c r="G49"/>
  <c r="G109"/>
  <c r="G25"/>
  <c r="G325"/>
  <c r="G469"/>
  <c r="G301"/>
  <c r="G685"/>
  <c r="G745"/>
  <c r="G781"/>
  <c r="G829"/>
  <c r="G877"/>
  <c r="G661"/>
  <c r="G637"/>
  <c r="G13"/>
  <c r="G49" i="16"/>
  <c r="G109"/>
  <c r="G25"/>
  <c r="G325"/>
  <c r="G469"/>
  <c r="G301"/>
  <c r="G685"/>
  <c r="G745"/>
  <c r="G781"/>
  <c r="G829"/>
  <c r="G877"/>
  <c r="G661"/>
  <c r="G637"/>
  <c r="G13"/>
  <c r="G49" i="17"/>
  <c r="G109"/>
  <c r="G25"/>
  <c r="G325"/>
  <c r="G469"/>
  <c r="G301"/>
  <c r="G685"/>
  <c r="G745"/>
  <c r="G781"/>
  <c r="G829"/>
  <c r="G877"/>
  <c r="G661"/>
  <c r="G637"/>
  <c r="G13"/>
  <c r="H49" i="16"/>
  <c r="H109"/>
  <c r="H25"/>
  <c r="H325"/>
  <c r="H469"/>
  <c r="H301"/>
  <c r="H685"/>
  <c r="H745"/>
  <c r="H781"/>
  <c r="H829"/>
  <c r="H877"/>
  <c r="H661"/>
  <c r="H637"/>
  <c r="H13"/>
  <c r="H49" i="17"/>
  <c r="H109"/>
  <c r="H25"/>
  <c r="H325"/>
  <c r="H469"/>
  <c r="H301"/>
  <c r="H685"/>
  <c r="H745"/>
  <c r="H781"/>
  <c r="H829"/>
  <c r="H877"/>
  <c r="H661"/>
  <c r="H637"/>
  <c r="H13"/>
  <c r="H49" i="18"/>
  <c r="H109"/>
  <c r="H25"/>
  <c r="H325"/>
  <c r="H469"/>
  <c r="H301"/>
  <c r="H685"/>
  <c r="H745"/>
  <c r="H781"/>
  <c r="H829"/>
  <c r="H877"/>
  <c r="H661"/>
  <c r="H637"/>
  <c r="H13"/>
  <c r="I49" i="16"/>
  <c r="I109"/>
  <c r="I25"/>
  <c r="I325"/>
  <c r="I469"/>
  <c r="I301"/>
  <c r="I685"/>
  <c r="I745"/>
  <c r="I781"/>
  <c r="I829"/>
  <c r="I877"/>
  <c r="I661"/>
  <c r="I637"/>
  <c r="I13"/>
  <c r="I49" i="17"/>
  <c r="I109"/>
  <c r="I25"/>
  <c r="I325"/>
  <c r="I469"/>
  <c r="I301"/>
  <c r="I685"/>
  <c r="I745"/>
  <c r="I781"/>
  <c r="I829"/>
  <c r="I877"/>
  <c r="I661"/>
  <c r="I637"/>
  <c r="I13"/>
  <c r="I49" i="18"/>
  <c r="I109"/>
  <c r="I25"/>
  <c r="I325"/>
  <c r="I469"/>
  <c r="I301"/>
  <c r="I685"/>
  <c r="I745"/>
  <c r="I781"/>
  <c r="I829"/>
  <c r="I877"/>
  <c r="I661"/>
  <c r="I637"/>
  <c r="I13"/>
  <c r="F50" i="16"/>
  <c r="F110"/>
  <c r="F26"/>
  <c r="F326"/>
  <c r="F470"/>
  <c r="F302"/>
  <c r="F686"/>
  <c r="F746"/>
  <c r="F782"/>
  <c r="F830"/>
  <c r="F878"/>
  <c r="F662"/>
  <c r="F638"/>
  <c r="F14"/>
  <c r="F50" i="17"/>
  <c r="F110"/>
  <c r="F26"/>
  <c r="F326"/>
  <c r="F470"/>
  <c r="F302"/>
  <c r="F686"/>
  <c r="F746"/>
  <c r="F782"/>
  <c r="F830"/>
  <c r="F878"/>
  <c r="F662"/>
  <c r="F638"/>
  <c r="F14"/>
  <c r="F50" i="18"/>
  <c r="F110"/>
  <c r="F26"/>
  <c r="F326"/>
  <c r="F470"/>
  <c r="F302"/>
  <c r="F686"/>
  <c r="F746"/>
  <c r="F782"/>
  <c r="F830"/>
  <c r="F878"/>
  <c r="F662"/>
  <c r="F638"/>
  <c r="F14"/>
  <c r="G50" i="16"/>
  <c r="G110"/>
  <c r="G26"/>
  <c r="G326"/>
  <c r="G470"/>
  <c r="G302"/>
  <c r="G686"/>
  <c r="G746"/>
  <c r="G782"/>
  <c r="G830"/>
  <c r="G878"/>
  <c r="G662"/>
  <c r="G638"/>
  <c r="G14"/>
  <c r="G50" i="17"/>
  <c r="G110"/>
  <c r="G26"/>
  <c r="G326"/>
  <c r="G470"/>
  <c r="G302"/>
  <c r="G686"/>
  <c r="G746"/>
  <c r="G782"/>
  <c r="G830"/>
  <c r="G878"/>
  <c r="G662"/>
  <c r="G638"/>
  <c r="G14"/>
  <c r="G50" i="18"/>
  <c r="G110"/>
  <c r="G26"/>
  <c r="G326"/>
  <c r="G470"/>
  <c r="G302"/>
  <c r="G686"/>
  <c r="G746"/>
  <c r="G782"/>
  <c r="G830"/>
  <c r="G878"/>
  <c r="G662"/>
  <c r="G638"/>
  <c r="G14"/>
  <c r="H50" i="16"/>
  <c r="H110"/>
  <c r="H26"/>
  <c r="H326"/>
  <c r="H470"/>
  <c r="H302"/>
  <c r="H686"/>
  <c r="H746"/>
  <c r="H782"/>
  <c r="H830"/>
  <c r="H878"/>
  <c r="H662"/>
  <c r="H638"/>
  <c r="H14"/>
  <c r="H50" i="17"/>
  <c r="H110"/>
  <c r="H26"/>
  <c r="H326"/>
  <c r="H470"/>
  <c r="H302"/>
  <c r="H686"/>
  <c r="H746"/>
  <c r="H782"/>
  <c r="H830"/>
  <c r="H878"/>
  <c r="H662"/>
  <c r="H638"/>
  <c r="H14"/>
  <c r="H50" i="18"/>
  <c r="H110"/>
  <c r="H26"/>
  <c r="H326"/>
  <c r="H470"/>
  <c r="H302"/>
  <c r="H686"/>
  <c r="H746"/>
  <c r="H782"/>
  <c r="H830"/>
  <c r="H878"/>
  <c r="H662"/>
  <c r="H638"/>
  <c r="H14"/>
  <c r="I50" i="16"/>
  <c r="I110"/>
  <c r="I26"/>
  <c r="I326"/>
  <c r="I470"/>
  <c r="I302"/>
  <c r="I686"/>
  <c r="I746"/>
  <c r="I782"/>
  <c r="I830"/>
  <c r="I878"/>
  <c r="I662"/>
  <c r="I638"/>
  <c r="I14"/>
  <c r="I50" i="17"/>
  <c r="I110"/>
  <c r="I26"/>
  <c r="I326"/>
  <c r="I470"/>
  <c r="I302"/>
  <c r="I686"/>
  <c r="I746"/>
  <c r="I782"/>
  <c r="I830"/>
  <c r="I878"/>
  <c r="I662"/>
  <c r="I638"/>
  <c r="I14"/>
  <c r="I50" i="18"/>
  <c r="I110"/>
  <c r="I26"/>
  <c r="I326"/>
  <c r="I470"/>
  <c r="I302"/>
  <c r="I686"/>
  <c r="I746"/>
  <c r="I782"/>
  <c r="I830"/>
  <c r="I878"/>
  <c r="I662"/>
  <c r="I638"/>
  <c r="I14"/>
  <c r="E19" i="16"/>
  <c r="E19" i="17"/>
  <c r="E19" i="18"/>
  <c r="E20" i="16"/>
  <c r="E20" i="17"/>
  <c r="E20" i="18"/>
  <c r="E25" i="16"/>
  <c r="E25" i="17"/>
  <c r="E25" i="18"/>
  <c r="E31" i="16"/>
  <c r="E31" i="17"/>
  <c r="E31" i="18"/>
  <c r="E32" i="16"/>
  <c r="E32" i="17"/>
  <c r="E32" i="18"/>
  <c r="E33" i="16"/>
  <c r="E33" i="17"/>
  <c r="E33" i="18"/>
  <c r="E36" i="16"/>
  <c r="E36" i="17"/>
  <c r="E36" i="18"/>
  <c r="E37" i="16"/>
  <c r="E37" i="17"/>
  <c r="E37" i="18"/>
  <c r="E41" i="16"/>
  <c r="E41" i="17"/>
  <c r="E41" i="18"/>
  <c r="E43" i="16"/>
  <c r="E43" i="17"/>
  <c r="E43" i="18"/>
  <c r="E44" i="16"/>
  <c r="E44" i="17"/>
  <c r="E44" i="18"/>
  <c r="E45" i="16"/>
  <c r="E45" i="17"/>
  <c r="E45" i="18"/>
  <c r="E46" i="16"/>
  <c r="E46" i="17"/>
  <c r="E46" i="18"/>
  <c r="E47" i="16"/>
  <c r="E47" i="17"/>
  <c r="E47" i="18"/>
  <c r="E48" i="16"/>
  <c r="E48" i="17"/>
  <c r="E48" i="18"/>
  <c r="E49" i="16"/>
  <c r="E49" i="17"/>
  <c r="E49" i="18"/>
  <c r="E53" i="16"/>
  <c r="E53" i="17"/>
  <c r="E53" i="18"/>
  <c r="E55" i="16"/>
  <c r="E55" i="17"/>
  <c r="E55" i="18"/>
  <c r="E56" i="16"/>
  <c r="E56" i="17"/>
  <c r="E56" i="18"/>
  <c r="E57" i="16"/>
  <c r="E57" i="17"/>
  <c r="E57" i="18"/>
  <c r="E58" i="16"/>
  <c r="E58" i="17"/>
  <c r="E58" i="18"/>
  <c r="E59" i="16"/>
  <c r="E59" i="17"/>
  <c r="E59" i="18"/>
  <c r="E60" i="16"/>
  <c r="E60" i="17"/>
  <c r="E60" i="18"/>
  <c r="E61" i="16"/>
  <c r="E61" i="17"/>
  <c r="E61" i="18"/>
  <c r="E63" i="16"/>
  <c r="E63" i="17"/>
  <c r="E63" i="18"/>
  <c r="E64" i="16"/>
  <c r="E64" i="17"/>
  <c r="E64" i="18"/>
  <c r="E65" i="16"/>
  <c r="E65" i="17"/>
  <c r="E65" i="18"/>
  <c r="E66" i="16"/>
  <c r="E66" i="17"/>
  <c r="E66" i="18"/>
  <c r="E67" i="16"/>
  <c r="E67" i="17"/>
  <c r="E67" i="18"/>
  <c r="E68" i="16"/>
  <c r="E68" i="17"/>
  <c r="E68" i="18"/>
  <c r="E69" i="16"/>
  <c r="E69" i="17"/>
  <c r="E69" i="18"/>
  <c r="E70" i="16"/>
  <c r="E70" i="17"/>
  <c r="E70" i="18"/>
  <c r="E71" i="16"/>
  <c r="E71" i="17"/>
  <c r="E71" i="18"/>
  <c r="E72" i="16"/>
  <c r="E72" i="17"/>
  <c r="E72" i="18"/>
  <c r="E73" i="16"/>
  <c r="E73" i="17"/>
  <c r="E73" i="18"/>
  <c r="E74" i="16"/>
  <c r="E74" i="17"/>
  <c r="E74" i="18"/>
  <c r="E75" i="16"/>
  <c r="E75" i="17"/>
  <c r="E75" i="18"/>
  <c r="E76" i="16"/>
  <c r="E76" i="17"/>
  <c r="E76" i="18"/>
  <c r="E77" i="16"/>
  <c r="E77" i="17"/>
  <c r="E77" i="18"/>
  <c r="E78" i="16"/>
  <c r="E78" i="17"/>
  <c r="E78" i="18"/>
  <c r="E79" i="16"/>
  <c r="E79" i="17"/>
  <c r="E79" i="18"/>
  <c r="E80" i="16"/>
  <c r="E80" i="17"/>
  <c r="E80" i="18"/>
  <c r="E81" i="16"/>
  <c r="E81" i="17"/>
  <c r="E81" i="18"/>
  <c r="E82" i="16"/>
  <c r="E82" i="17"/>
  <c r="E82" i="18"/>
  <c r="E83" i="16"/>
  <c r="E83" i="17"/>
  <c r="E83" i="18"/>
  <c r="E84" i="16"/>
  <c r="E84" i="17"/>
  <c r="E84" i="18"/>
  <c r="E85" i="16"/>
  <c r="E85" i="17"/>
  <c r="E85" i="18"/>
  <c r="E86" i="16"/>
  <c r="E86" i="17"/>
  <c r="E86" i="18"/>
  <c r="E91" i="16"/>
  <c r="E91" i="17"/>
  <c r="E91" i="18"/>
  <c r="E92" i="16"/>
  <c r="E92" i="17"/>
  <c r="E92" i="18"/>
  <c r="E93" i="16"/>
  <c r="E93" i="17"/>
  <c r="E93" i="18"/>
  <c r="E95" i="16"/>
  <c r="E95" i="17"/>
  <c r="E95" i="18"/>
  <c r="E97" i="16"/>
  <c r="E97" i="17"/>
  <c r="E97" i="18"/>
  <c r="E98" i="16"/>
  <c r="E98" i="17"/>
  <c r="E98" i="18"/>
  <c r="E103" i="16"/>
  <c r="E103" i="17"/>
  <c r="E103" i="18"/>
  <c r="E104" i="16"/>
  <c r="E104" i="17"/>
  <c r="E104" i="18"/>
  <c r="E109" i="16"/>
  <c r="E109" i="17"/>
  <c r="E109" i="18"/>
  <c r="E110" i="16"/>
  <c r="E110" i="17"/>
  <c r="E110" i="18"/>
  <c r="E115" i="16"/>
  <c r="E115" i="17"/>
  <c r="E115" i="18"/>
  <c r="E116" i="16"/>
  <c r="E116" i="17"/>
  <c r="E116" i="18"/>
  <c r="E121" i="16"/>
  <c r="E121" i="17"/>
  <c r="E121" i="18"/>
  <c r="E122" i="16"/>
  <c r="E122" i="17"/>
  <c r="E122" i="18"/>
  <c r="E127" i="16"/>
  <c r="E127" i="17"/>
  <c r="E127" i="18"/>
  <c r="E128" i="16"/>
  <c r="E128" i="17"/>
  <c r="E128" i="18"/>
  <c r="E129" i="16"/>
  <c r="E129" i="17"/>
  <c r="E129" i="18"/>
  <c r="E130" i="16"/>
  <c r="E130" i="17"/>
  <c r="E130" i="18"/>
  <c r="E132" i="16"/>
  <c r="E132" i="17"/>
  <c r="E132" i="18"/>
  <c r="E133" i="16"/>
  <c r="E133" i="17"/>
  <c r="E133" i="18"/>
  <c r="E134" i="16"/>
  <c r="E134" i="17"/>
  <c r="E134" i="18"/>
  <c r="E139" i="16"/>
  <c r="E139" i="17"/>
  <c r="E139" i="18"/>
  <c r="E140" i="16"/>
  <c r="E140" i="17"/>
  <c r="E140" i="18"/>
  <c r="E141" i="16"/>
  <c r="E141" i="17"/>
  <c r="E141" i="18"/>
  <c r="E142" i="16"/>
  <c r="E142" i="17"/>
  <c r="E142" i="18"/>
  <c r="E144" i="16"/>
  <c r="E144" i="17"/>
  <c r="E144" i="18"/>
  <c r="E145" i="16"/>
  <c r="E145" i="17"/>
  <c r="E145" i="18"/>
  <c r="E146" i="16"/>
  <c r="E146" i="17"/>
  <c r="E146" i="18"/>
  <c r="E151" i="16"/>
  <c r="E151" i="17"/>
  <c r="E151" i="18"/>
  <c r="E152" i="16"/>
  <c r="E152" i="17"/>
  <c r="E152" i="18"/>
  <c r="E153" i="16"/>
  <c r="E153" i="17"/>
  <c r="E153" i="18"/>
  <c r="E154" i="16"/>
  <c r="E154" i="17"/>
  <c r="E154" i="18"/>
  <c r="E155" i="16"/>
  <c r="E155" i="17"/>
  <c r="E155" i="18"/>
  <c r="E156" i="16"/>
  <c r="E156" i="17"/>
  <c r="E156" i="18"/>
  <c r="E157" i="16"/>
  <c r="E157" i="17"/>
  <c r="E157" i="18"/>
  <c r="E158" i="16"/>
  <c r="E158" i="17"/>
  <c r="E158" i="18"/>
  <c r="E163" i="16"/>
  <c r="E163" i="17"/>
  <c r="E163" i="18"/>
  <c r="E164" i="16"/>
  <c r="E164" i="17"/>
  <c r="E164" i="18"/>
  <c r="E165" i="16"/>
  <c r="E165" i="17"/>
  <c r="E165" i="18"/>
  <c r="E166" i="16"/>
  <c r="E166" i="17"/>
  <c r="E166" i="18"/>
  <c r="E168" i="16"/>
  <c r="E168" i="17"/>
  <c r="E168" i="18"/>
  <c r="E169" i="16"/>
  <c r="E169" i="17"/>
  <c r="E169" i="18"/>
  <c r="E170" i="16"/>
  <c r="E170" i="17"/>
  <c r="E170" i="18"/>
  <c r="E174" i="16"/>
  <c r="E174" i="17"/>
  <c r="E174" i="18"/>
  <c r="E175" i="16"/>
  <c r="E175" i="17"/>
  <c r="E175" i="18"/>
  <c r="E176" i="16"/>
  <c r="E176" i="17"/>
  <c r="E176" i="18"/>
  <c r="E177" i="16"/>
  <c r="E177" i="17"/>
  <c r="E177" i="18"/>
  <c r="E178" i="16"/>
  <c r="E178" i="17"/>
  <c r="E178" i="18"/>
  <c r="E179" i="16"/>
  <c r="E179" i="17"/>
  <c r="E179" i="18"/>
  <c r="E180" i="16"/>
  <c r="E180" i="17"/>
  <c r="E180" i="18"/>
  <c r="E181" i="16"/>
  <c r="E181" i="17"/>
  <c r="E181" i="18"/>
  <c r="E182" i="16"/>
  <c r="E182" i="17"/>
  <c r="E182" i="18"/>
  <c r="E186" i="16"/>
  <c r="E186" i="17"/>
  <c r="E186" i="18"/>
  <c r="E187" i="16"/>
  <c r="E187" i="17"/>
  <c r="E187" i="18"/>
  <c r="E188" i="16"/>
  <c r="E188" i="17"/>
  <c r="E188" i="18"/>
  <c r="E189" i="16"/>
  <c r="E189" i="17"/>
  <c r="E189" i="18"/>
  <c r="E190" i="16"/>
  <c r="E190" i="17"/>
  <c r="E190" i="18"/>
  <c r="E191" i="16"/>
  <c r="E191" i="17"/>
  <c r="E191" i="18"/>
  <c r="E192" i="16"/>
  <c r="E192" i="17"/>
  <c r="E192" i="18"/>
  <c r="E193" i="16"/>
  <c r="E193" i="17"/>
  <c r="E193" i="18"/>
  <c r="E194" i="16"/>
  <c r="E194" i="17"/>
  <c r="E194" i="18"/>
  <c r="E199" i="16"/>
  <c r="E199" i="17"/>
  <c r="E199" i="18"/>
  <c r="E200" i="16"/>
  <c r="E200" i="17"/>
  <c r="E200" i="18"/>
  <c r="E201" i="16"/>
  <c r="E201" i="17"/>
  <c r="E201" i="18"/>
  <c r="E202" i="16"/>
  <c r="E202" i="17"/>
  <c r="E202" i="18"/>
  <c r="E204" i="16"/>
  <c r="E204" i="17"/>
  <c r="E204" i="18"/>
  <c r="E205" i="16"/>
  <c r="E205" i="17"/>
  <c r="E205" i="18"/>
  <c r="E206" i="16"/>
  <c r="E206" i="17"/>
  <c r="E206" i="18"/>
  <c r="E211" i="16"/>
  <c r="E211" i="17"/>
  <c r="E211" i="18"/>
  <c r="E212" i="16"/>
  <c r="E212" i="17"/>
  <c r="E212" i="18"/>
  <c r="E213" i="16"/>
  <c r="E213" i="17"/>
  <c r="E213" i="18"/>
  <c r="E214" i="16"/>
  <c r="E214" i="17"/>
  <c r="E214" i="18"/>
  <c r="E216" i="16"/>
  <c r="E216" i="17"/>
  <c r="E216" i="18"/>
  <c r="E217" i="16"/>
  <c r="E217" i="17"/>
  <c r="E217" i="18"/>
  <c r="E218" i="16"/>
  <c r="E218" i="17"/>
  <c r="E218" i="18"/>
  <c r="E222" i="16"/>
  <c r="E222" i="17"/>
  <c r="E222" i="18"/>
  <c r="E223" i="16"/>
  <c r="E223" i="17"/>
  <c r="E223" i="18"/>
  <c r="E224" i="16"/>
  <c r="E224" i="17"/>
  <c r="E224" i="18"/>
  <c r="E225" i="16"/>
  <c r="E225" i="17"/>
  <c r="E225" i="18"/>
  <c r="E226" i="16"/>
  <c r="E226" i="17"/>
  <c r="E226" i="18"/>
  <c r="E228" i="16"/>
  <c r="E228" i="17"/>
  <c r="E228" i="18"/>
  <c r="E229" i="16"/>
  <c r="E229" i="17"/>
  <c r="E229" i="18"/>
  <c r="E230" i="16"/>
  <c r="E230" i="17"/>
  <c r="E230" i="18"/>
  <c r="E235" i="16"/>
  <c r="E235" i="17"/>
  <c r="E235" i="18"/>
  <c r="E236" i="16"/>
  <c r="E236" i="17"/>
  <c r="E236" i="18"/>
  <c r="E237" i="16"/>
  <c r="E237" i="17"/>
  <c r="E237" i="18"/>
  <c r="E238" i="16"/>
  <c r="E238" i="17"/>
  <c r="E238" i="18"/>
  <c r="E240" i="16"/>
  <c r="E240" i="17"/>
  <c r="E240" i="18"/>
  <c r="E241" i="16"/>
  <c r="E241" i="17"/>
  <c r="E241" i="18"/>
  <c r="E242" i="16"/>
  <c r="E242" i="17"/>
  <c r="E242" i="18"/>
  <c r="E247" i="16"/>
  <c r="E247" i="17"/>
  <c r="E247" i="18"/>
  <c r="E248" i="16"/>
  <c r="E248" i="17"/>
  <c r="E248" i="18"/>
  <c r="E249" i="16"/>
  <c r="E249" i="17"/>
  <c r="E249" i="18"/>
  <c r="E251" i="16"/>
  <c r="E251" i="17"/>
  <c r="E251" i="18"/>
  <c r="E253" i="16"/>
  <c r="E253" i="17"/>
  <c r="E253" i="18"/>
  <c r="E255" i="16"/>
  <c r="E255" i="17"/>
  <c r="E255" i="18"/>
  <c r="E256" i="16"/>
  <c r="E256" i="17"/>
  <c r="E256" i="18"/>
  <c r="E257" i="16"/>
  <c r="E257" i="17"/>
  <c r="E257" i="18"/>
  <c r="E258" i="16"/>
  <c r="E258" i="17"/>
  <c r="E258" i="18"/>
  <c r="E259" i="16"/>
  <c r="E259" i="17"/>
  <c r="E259" i="18"/>
  <c r="E260" i="16"/>
  <c r="E260" i="17"/>
  <c r="E260" i="18"/>
  <c r="E261" i="16"/>
  <c r="E261" i="17"/>
  <c r="E261" i="18"/>
  <c r="E262" i="16"/>
  <c r="E262" i="17"/>
  <c r="E262" i="18"/>
  <c r="E263" i="16"/>
  <c r="E263" i="17"/>
  <c r="E263" i="18"/>
  <c r="E264" i="16"/>
  <c r="E264" i="17"/>
  <c r="E264" i="18"/>
  <c r="E265" i="16"/>
  <c r="E265" i="17"/>
  <c r="E265" i="18"/>
  <c r="E266" i="16"/>
  <c r="E266" i="17"/>
  <c r="E266" i="18"/>
  <c r="E271" i="16"/>
  <c r="E271" i="17"/>
  <c r="E271" i="18"/>
  <c r="E272" i="16"/>
  <c r="E272" i="17"/>
  <c r="E272" i="18"/>
  <c r="E273" i="16"/>
  <c r="E273" i="17"/>
  <c r="E273" i="18"/>
  <c r="E274" i="16"/>
  <c r="E274" i="17"/>
  <c r="E274" i="18"/>
  <c r="E275" i="16"/>
  <c r="E275" i="17"/>
  <c r="E275" i="18"/>
  <c r="E276" i="16"/>
  <c r="E276" i="17"/>
  <c r="E276" i="18"/>
  <c r="E277" i="16"/>
  <c r="E277" i="17"/>
  <c r="E277" i="18"/>
  <c r="E278" i="16"/>
  <c r="E278" i="17"/>
  <c r="E278" i="18"/>
  <c r="E283" i="16"/>
  <c r="E283" i="17"/>
  <c r="E283" i="18"/>
  <c r="E284" i="16"/>
  <c r="E284" i="17"/>
  <c r="E284" i="18"/>
  <c r="E285" i="16"/>
  <c r="E285" i="17"/>
  <c r="E285" i="18"/>
  <c r="E286" i="16"/>
  <c r="E286" i="17"/>
  <c r="E286" i="18"/>
  <c r="E287" i="16"/>
  <c r="E287" i="17"/>
  <c r="E287" i="18"/>
  <c r="E288" i="16"/>
  <c r="E288" i="17"/>
  <c r="E288" i="18"/>
  <c r="E289" i="16"/>
  <c r="E289" i="17"/>
  <c r="E289" i="18"/>
  <c r="E293" i="16"/>
  <c r="E293" i="17"/>
  <c r="E293" i="18"/>
  <c r="E295" i="16"/>
  <c r="E295" i="17"/>
  <c r="E295" i="18"/>
  <c r="E296" i="16"/>
  <c r="E296" i="17"/>
  <c r="E296" i="18"/>
  <c r="E297" i="16"/>
  <c r="E297" i="17"/>
  <c r="E297" i="18"/>
  <c r="E300" i="16"/>
  <c r="E300" i="17"/>
  <c r="E300" i="18"/>
  <c r="E301" i="16"/>
  <c r="E301" i="17"/>
  <c r="E301" i="18"/>
  <c r="E305" i="16"/>
  <c r="E305" i="17"/>
  <c r="E305" i="18"/>
  <c r="E306" i="16"/>
  <c r="E306" i="17"/>
  <c r="E306" i="18"/>
  <c r="E307" i="16"/>
  <c r="E307" i="17"/>
  <c r="E307" i="18"/>
  <c r="E308" i="16"/>
  <c r="E308" i="17"/>
  <c r="E308" i="18"/>
  <c r="E309" i="16"/>
  <c r="E309" i="17"/>
  <c r="E309" i="18"/>
  <c r="E312" i="16"/>
  <c r="E312" i="17"/>
  <c r="E312" i="18"/>
  <c r="E313" i="16"/>
  <c r="E313" i="17"/>
  <c r="E313" i="18"/>
  <c r="E317" i="16"/>
  <c r="E317" i="17"/>
  <c r="E317" i="18"/>
  <c r="E319" i="16"/>
  <c r="E319" i="17"/>
  <c r="E319" i="18"/>
  <c r="E320" i="16"/>
  <c r="E320" i="17"/>
  <c r="E320" i="18"/>
  <c r="E321" i="16"/>
  <c r="E321" i="17"/>
  <c r="E321" i="18"/>
  <c r="E324" i="16"/>
  <c r="E324" i="17"/>
  <c r="E324" i="18"/>
  <c r="E325" i="16"/>
  <c r="E325" i="17"/>
  <c r="E325" i="18"/>
  <c r="E329" i="16"/>
  <c r="E329" i="17"/>
  <c r="E329" i="18"/>
  <c r="E331" i="16"/>
  <c r="E331" i="17"/>
  <c r="E331" i="18"/>
  <c r="E332" i="16"/>
  <c r="E332" i="17"/>
  <c r="E332" i="18"/>
  <c r="E333" i="16"/>
  <c r="E333" i="17"/>
  <c r="E333" i="18"/>
  <c r="E336" i="16"/>
  <c r="E336" i="17"/>
  <c r="E336" i="18"/>
  <c r="E337" i="16"/>
  <c r="E337" i="17"/>
  <c r="E337" i="18"/>
  <c r="E339" i="16"/>
  <c r="E339" i="17"/>
  <c r="E339" i="18"/>
  <c r="E340" i="16"/>
  <c r="E340" i="17"/>
  <c r="E340" i="18"/>
  <c r="E341" i="16"/>
  <c r="E341" i="17"/>
  <c r="E341" i="18"/>
  <c r="E342" i="16"/>
  <c r="E342" i="17"/>
  <c r="E342" i="18"/>
  <c r="E343" i="16"/>
  <c r="E343" i="17"/>
  <c r="E343" i="18"/>
  <c r="E344" i="16"/>
  <c r="E344" i="17"/>
  <c r="E344" i="18"/>
  <c r="E345" i="16"/>
  <c r="E345" i="17"/>
  <c r="E345" i="18"/>
  <c r="E346" i="16"/>
  <c r="E346" i="17"/>
  <c r="E346" i="18"/>
  <c r="E347" i="16"/>
  <c r="E347" i="17"/>
  <c r="E347" i="18"/>
  <c r="E348" i="16"/>
  <c r="E348" i="17"/>
  <c r="E348" i="18"/>
  <c r="E349" i="16"/>
  <c r="E349" i="17"/>
  <c r="E349" i="18"/>
  <c r="E350" i="16"/>
  <c r="E350" i="17"/>
  <c r="E350" i="18"/>
  <c r="E351" i="16"/>
  <c r="E351" i="17"/>
  <c r="E351" i="18"/>
  <c r="E352" i="16"/>
  <c r="E352" i="17"/>
  <c r="E352" i="18"/>
  <c r="E353" i="16"/>
  <c r="E353" i="17"/>
  <c r="E353" i="18"/>
  <c r="E354" i="16"/>
  <c r="E354" i="17"/>
  <c r="E354" i="18"/>
  <c r="E355" i="16"/>
  <c r="E355" i="17"/>
  <c r="E355" i="18"/>
  <c r="E356" i="16"/>
  <c r="E356" i="17"/>
  <c r="E356" i="18"/>
  <c r="E357" i="16"/>
  <c r="E357" i="17"/>
  <c r="E357" i="18"/>
  <c r="E358" i="16"/>
  <c r="E358" i="17"/>
  <c r="E358" i="18"/>
  <c r="E359" i="16"/>
  <c r="E359" i="17"/>
  <c r="E359" i="18"/>
  <c r="E360" i="16"/>
  <c r="E360" i="17"/>
  <c r="E360" i="18"/>
  <c r="E361" i="16"/>
  <c r="E361" i="17"/>
  <c r="E361" i="18"/>
  <c r="E362" i="16"/>
  <c r="E362" i="17"/>
  <c r="E362" i="18"/>
  <c r="E363" i="16"/>
  <c r="E363" i="17"/>
  <c r="E363" i="18"/>
  <c r="E364" i="16"/>
  <c r="E364" i="17"/>
  <c r="E364" i="18"/>
  <c r="E365" i="16"/>
  <c r="E365" i="17"/>
  <c r="E365" i="18"/>
  <c r="E366" i="16"/>
  <c r="E366" i="17"/>
  <c r="E366" i="18"/>
  <c r="E367" i="16"/>
  <c r="E367" i="17"/>
  <c r="E367" i="18"/>
  <c r="E368" i="16"/>
  <c r="E368" i="17"/>
  <c r="E368" i="18"/>
  <c r="E369" i="16"/>
  <c r="E369" i="17"/>
  <c r="E369" i="18"/>
  <c r="E370" i="16"/>
  <c r="E370" i="17"/>
  <c r="E370" i="18"/>
  <c r="E371" i="16"/>
  <c r="E371" i="17"/>
  <c r="E371" i="18"/>
  <c r="E372" i="16"/>
  <c r="E372" i="17"/>
  <c r="E372" i="18"/>
  <c r="E373" i="16"/>
  <c r="E373" i="17"/>
  <c r="E373" i="18"/>
  <c r="E374" i="16"/>
  <c r="E374" i="17"/>
  <c r="E374" i="18"/>
  <c r="E375" i="16"/>
  <c r="E375" i="17"/>
  <c r="E375" i="18"/>
  <c r="E376" i="16"/>
  <c r="E376" i="17"/>
  <c r="E376" i="18"/>
  <c r="E377" i="16"/>
  <c r="E377" i="17"/>
  <c r="E377" i="18"/>
  <c r="E378" i="16"/>
  <c r="E378" i="17"/>
  <c r="E378" i="18"/>
  <c r="E379" i="16"/>
  <c r="E379" i="17"/>
  <c r="E379" i="18"/>
  <c r="E380" i="16"/>
  <c r="E380" i="17"/>
  <c r="E380" i="18"/>
  <c r="E381" i="16"/>
  <c r="E381" i="17"/>
  <c r="E381" i="18"/>
  <c r="E382" i="16"/>
  <c r="E382" i="17"/>
  <c r="E382" i="18"/>
  <c r="E383" i="16"/>
  <c r="E383" i="17"/>
  <c r="E383" i="18"/>
  <c r="E384" i="16"/>
  <c r="E384" i="17"/>
  <c r="E384" i="18"/>
  <c r="E385" i="16"/>
  <c r="E385" i="17"/>
  <c r="E385" i="18"/>
  <c r="E386" i="16"/>
  <c r="E386" i="17"/>
  <c r="E386" i="18"/>
  <c r="E387" i="16"/>
  <c r="E387" i="17"/>
  <c r="E387" i="18"/>
  <c r="E388" i="16"/>
  <c r="E388" i="17"/>
  <c r="E388" i="18"/>
  <c r="E389" i="16"/>
  <c r="E389" i="17"/>
  <c r="E389" i="18"/>
  <c r="E390" i="16"/>
  <c r="E390" i="17"/>
  <c r="E390" i="18"/>
  <c r="E391" i="16"/>
  <c r="E391" i="17"/>
  <c r="E391" i="18"/>
  <c r="E392" i="16"/>
  <c r="E392" i="17"/>
  <c r="E392" i="18"/>
  <c r="E393" i="16"/>
  <c r="E393" i="17"/>
  <c r="E393" i="18"/>
  <c r="E394" i="16"/>
  <c r="E394" i="17"/>
  <c r="E394" i="18"/>
  <c r="E395" i="16"/>
  <c r="E395" i="17"/>
  <c r="E395" i="18"/>
  <c r="E396" i="16"/>
  <c r="E396" i="17"/>
  <c r="E396" i="18"/>
  <c r="E397" i="16"/>
  <c r="E397" i="17"/>
  <c r="E397" i="18"/>
  <c r="E398" i="16"/>
  <c r="E398" i="17"/>
  <c r="E398" i="18"/>
  <c r="E399" i="16"/>
  <c r="E399" i="17"/>
  <c r="E399" i="18"/>
  <c r="E400" i="16"/>
  <c r="E400" i="17"/>
  <c r="E400" i="18"/>
  <c r="E401" i="16"/>
  <c r="E401" i="17"/>
  <c r="E401" i="18"/>
  <c r="E402" i="16"/>
  <c r="E402" i="17"/>
  <c r="E402" i="18"/>
  <c r="E403" i="16"/>
  <c r="E403" i="17"/>
  <c r="E403" i="18"/>
  <c r="E404" i="16"/>
  <c r="E404" i="17"/>
  <c r="E404" i="18"/>
  <c r="E405" i="16"/>
  <c r="E405" i="17"/>
  <c r="E405" i="18"/>
  <c r="E406" i="16"/>
  <c r="E406" i="17"/>
  <c r="E406" i="18"/>
  <c r="E407" i="16"/>
  <c r="E407" i="17"/>
  <c r="E407" i="18"/>
  <c r="E408" i="16"/>
  <c r="E408" i="17"/>
  <c r="E408" i="18"/>
  <c r="E409" i="16"/>
  <c r="E409" i="17"/>
  <c r="E409" i="18"/>
  <c r="E410" i="16"/>
  <c r="E410" i="17"/>
  <c r="E410" i="18"/>
  <c r="E411" i="16"/>
  <c r="E411" i="17"/>
  <c r="E411" i="18"/>
  <c r="E412" i="16"/>
  <c r="E412" i="17"/>
  <c r="E412" i="18"/>
  <c r="E413" i="16"/>
  <c r="E413" i="17"/>
  <c r="E413" i="18"/>
  <c r="E414" i="16"/>
  <c r="E414" i="17"/>
  <c r="E414" i="18"/>
  <c r="E415" i="16"/>
  <c r="E415" i="17"/>
  <c r="E415" i="18"/>
  <c r="E416" i="16"/>
  <c r="E416" i="17"/>
  <c r="E416" i="18"/>
  <c r="E417" i="16"/>
  <c r="E417" i="17"/>
  <c r="E417" i="18"/>
  <c r="E418" i="16"/>
  <c r="E418" i="17"/>
  <c r="E418" i="18"/>
  <c r="E419" i="16"/>
  <c r="E419" i="17"/>
  <c r="E419" i="18"/>
  <c r="E420" i="16"/>
  <c r="E420" i="17"/>
  <c r="E420" i="18"/>
  <c r="E421" i="16"/>
  <c r="E421" i="17"/>
  <c r="E421" i="18"/>
  <c r="E422" i="16"/>
  <c r="E422" i="17"/>
  <c r="E422" i="18"/>
  <c r="E423" i="16"/>
  <c r="E423" i="17"/>
  <c r="E423" i="18"/>
  <c r="E424" i="16"/>
  <c r="E424" i="17"/>
  <c r="E424" i="18"/>
  <c r="E425" i="16"/>
  <c r="E425" i="17"/>
  <c r="E425" i="18"/>
  <c r="E426" i="16"/>
  <c r="E426" i="17"/>
  <c r="E426" i="18"/>
  <c r="E427" i="16"/>
  <c r="E427" i="17"/>
  <c r="E427" i="18"/>
  <c r="E428" i="16"/>
  <c r="E428" i="17"/>
  <c r="E428" i="18"/>
  <c r="E429" i="16"/>
  <c r="E429" i="17"/>
  <c r="E429" i="18"/>
  <c r="E430" i="16"/>
  <c r="E430" i="17"/>
  <c r="E430" i="18"/>
  <c r="E431" i="16"/>
  <c r="E431" i="17"/>
  <c r="E431" i="18"/>
  <c r="E432" i="16"/>
  <c r="E432" i="17"/>
  <c r="E432" i="18"/>
  <c r="E433" i="16"/>
  <c r="E433" i="17"/>
  <c r="E433" i="18"/>
  <c r="E434" i="16"/>
  <c r="E434" i="17"/>
  <c r="E434" i="18"/>
  <c r="E435" i="16"/>
  <c r="E435" i="17"/>
  <c r="E435" i="18"/>
  <c r="E436" i="16"/>
  <c r="E436" i="17"/>
  <c r="E436" i="18"/>
  <c r="E437" i="16"/>
  <c r="E437" i="17"/>
  <c r="E437" i="18"/>
  <c r="E438" i="16"/>
  <c r="E438" i="17"/>
  <c r="E438" i="18"/>
  <c r="E439" i="16"/>
  <c r="E439" i="17"/>
  <c r="E439" i="18"/>
  <c r="E440" i="16"/>
  <c r="E440" i="17"/>
  <c r="E440" i="18"/>
  <c r="E441" i="16"/>
  <c r="E441" i="17"/>
  <c r="E441" i="18"/>
  <c r="E442" i="16"/>
  <c r="E442" i="17"/>
  <c r="E442" i="18"/>
  <c r="E443" i="16"/>
  <c r="E443" i="17"/>
  <c r="E443" i="18"/>
  <c r="E444" i="16"/>
  <c r="E444" i="17"/>
  <c r="E444" i="18"/>
  <c r="E445" i="16"/>
  <c r="E445" i="17"/>
  <c r="E445" i="18"/>
  <c r="E446" i="16"/>
  <c r="E446" i="17"/>
  <c r="E446" i="18"/>
  <c r="E447" i="16"/>
  <c r="E447" i="17"/>
  <c r="E447" i="18"/>
  <c r="E448" i="16"/>
  <c r="E448" i="17"/>
  <c r="E448" i="18"/>
  <c r="E449" i="16"/>
  <c r="E449" i="17"/>
  <c r="E449" i="18"/>
  <c r="E450" i="16"/>
  <c r="E450" i="17"/>
  <c r="E450" i="18"/>
  <c r="E451" i="16"/>
  <c r="E451" i="17"/>
  <c r="E451" i="18"/>
  <c r="E452" i="16"/>
  <c r="E452" i="17"/>
  <c r="E452" i="18"/>
  <c r="E453" i="16"/>
  <c r="E453" i="17"/>
  <c r="E453" i="18"/>
  <c r="E454" i="16"/>
  <c r="E454" i="17"/>
  <c r="E454" i="18"/>
  <c r="E455" i="16"/>
  <c r="E455" i="17"/>
  <c r="E455" i="18"/>
  <c r="E456" i="16"/>
  <c r="E456" i="17"/>
  <c r="E456" i="18"/>
  <c r="E457" i="16"/>
  <c r="E457" i="17"/>
  <c r="E457" i="18"/>
  <c r="E458" i="16"/>
  <c r="E458" i="17"/>
  <c r="E458" i="18"/>
  <c r="E461" i="16"/>
  <c r="E461" i="17"/>
  <c r="E461" i="18"/>
  <c r="E463" i="16"/>
  <c r="E463" i="17"/>
  <c r="E463" i="18"/>
  <c r="E464" i="16"/>
  <c r="E464" i="17"/>
  <c r="E464" i="18"/>
  <c r="E465" i="16"/>
  <c r="E465" i="17"/>
  <c r="E465" i="18"/>
  <c r="E468" i="16"/>
  <c r="E468" i="17"/>
  <c r="E468" i="18"/>
  <c r="E469" i="16"/>
  <c r="E469" i="17"/>
  <c r="E469" i="18"/>
  <c r="E470" i="16"/>
  <c r="E470" i="17"/>
  <c r="E470" i="18"/>
  <c r="E473" i="16"/>
  <c r="E473" i="17"/>
  <c r="E473" i="18"/>
  <c r="E474" i="16"/>
  <c r="E474" i="17"/>
  <c r="E474" i="18"/>
  <c r="E475" i="16"/>
  <c r="E475" i="17"/>
  <c r="E475" i="18"/>
  <c r="E476" i="16"/>
  <c r="E476" i="17"/>
  <c r="E476" i="18"/>
  <c r="E477" i="16"/>
  <c r="E477" i="17"/>
  <c r="E477" i="18"/>
  <c r="E479" i="16"/>
  <c r="E479" i="17"/>
  <c r="E479" i="18"/>
  <c r="E480" i="16"/>
  <c r="E480" i="17"/>
  <c r="E480" i="18"/>
  <c r="E481" i="16"/>
  <c r="E481" i="17"/>
  <c r="E481" i="18"/>
  <c r="E482" i="16"/>
  <c r="E482" i="17"/>
  <c r="E482" i="18"/>
  <c r="E485" i="16"/>
  <c r="E485" i="17"/>
  <c r="E485" i="18"/>
  <c r="E486" i="16"/>
  <c r="E486" i="17"/>
  <c r="E486" i="18"/>
  <c r="E487" i="16"/>
  <c r="E487" i="17"/>
  <c r="E487" i="18"/>
  <c r="E488" i="16"/>
  <c r="E488" i="17"/>
  <c r="E488" i="18"/>
  <c r="E489" i="16"/>
  <c r="E489" i="17"/>
  <c r="E489" i="18"/>
  <c r="E491" i="16"/>
  <c r="E491" i="17"/>
  <c r="E491" i="18"/>
  <c r="E492" i="16"/>
  <c r="E492" i="17"/>
  <c r="E492" i="18"/>
  <c r="E493" i="16"/>
  <c r="E493" i="17"/>
  <c r="E493" i="18"/>
  <c r="E494" i="16"/>
  <c r="E494" i="17"/>
  <c r="E494" i="18"/>
  <c r="E497" i="16"/>
  <c r="E497" i="17"/>
  <c r="E497" i="18"/>
  <c r="E499" i="16"/>
  <c r="E499" i="17"/>
  <c r="E499" i="18"/>
  <c r="E500" i="16"/>
  <c r="E500" i="17"/>
  <c r="E500" i="18"/>
  <c r="E501" i="16"/>
  <c r="E501" i="17"/>
  <c r="E501" i="18"/>
  <c r="E502" i="16"/>
  <c r="E502" i="17"/>
  <c r="E502" i="18"/>
  <c r="E503" i="16"/>
  <c r="E503" i="17"/>
  <c r="E503" i="18"/>
  <c r="E504" i="16"/>
  <c r="E504" i="17"/>
  <c r="E504" i="18"/>
  <c r="E505" i="16"/>
  <c r="E505" i="17"/>
  <c r="E505" i="18"/>
  <c r="E506" i="16"/>
  <c r="E506" i="17"/>
  <c r="E506" i="18"/>
  <c r="E509" i="16"/>
  <c r="E509" i="17"/>
  <c r="E509" i="18"/>
  <c r="E510" i="16"/>
  <c r="E510" i="17"/>
  <c r="E510" i="18"/>
  <c r="E511" i="16"/>
  <c r="E511" i="17"/>
  <c r="E511" i="18"/>
  <c r="E512" i="16"/>
  <c r="E512" i="17"/>
  <c r="E512" i="18"/>
  <c r="E513" i="16"/>
  <c r="E513" i="17"/>
  <c r="E513" i="18"/>
  <c r="E515" i="16"/>
  <c r="E515" i="17"/>
  <c r="E515" i="18"/>
  <c r="E516" i="16"/>
  <c r="E516" i="17"/>
  <c r="E516" i="18"/>
  <c r="E517" i="16"/>
  <c r="E517" i="17"/>
  <c r="E517" i="18"/>
  <c r="E518" i="16"/>
  <c r="E518" i="17"/>
  <c r="E518" i="18"/>
  <c r="E521" i="16"/>
  <c r="E521" i="17"/>
  <c r="E521" i="18"/>
  <c r="E522" i="16"/>
  <c r="E522" i="17"/>
  <c r="E522" i="18"/>
  <c r="E523" i="16"/>
  <c r="E523" i="17"/>
  <c r="E523" i="18"/>
  <c r="E524" i="16"/>
  <c r="E524" i="17"/>
  <c r="E524" i="18"/>
  <c r="E525" i="16"/>
  <c r="E525" i="17"/>
  <c r="E525" i="18"/>
  <c r="E527" i="16"/>
  <c r="E527" i="17"/>
  <c r="E527" i="18"/>
  <c r="E528" i="16"/>
  <c r="E528" i="17"/>
  <c r="E528" i="18"/>
  <c r="E529" i="16"/>
  <c r="E529" i="17"/>
  <c r="E529" i="18"/>
  <c r="E530" i="16"/>
  <c r="E530" i="17"/>
  <c r="E530" i="18"/>
  <c r="E533" i="16"/>
  <c r="E533" i="17"/>
  <c r="E533" i="18"/>
  <c r="E534" i="16"/>
  <c r="E534" i="17"/>
  <c r="E534" i="18"/>
  <c r="E535" i="16"/>
  <c r="E535" i="17"/>
  <c r="E535" i="18"/>
  <c r="E536" i="16"/>
  <c r="E536" i="17"/>
  <c r="E536" i="18"/>
  <c r="E537" i="16"/>
  <c r="E537" i="17"/>
  <c r="E537" i="18"/>
  <c r="E539" i="16"/>
  <c r="E539" i="17"/>
  <c r="E539" i="18"/>
  <c r="E540" i="16"/>
  <c r="E540" i="17"/>
  <c r="E540" i="18"/>
  <c r="E541" i="16"/>
  <c r="E541" i="17"/>
  <c r="E541" i="18"/>
  <c r="E542" i="16"/>
  <c r="E542" i="17"/>
  <c r="E542" i="18"/>
  <c r="E545" i="16"/>
  <c r="E545" i="17"/>
  <c r="E545" i="18"/>
  <c r="E546" i="16"/>
  <c r="E546" i="17"/>
  <c r="E546" i="18"/>
  <c r="E547" i="16"/>
  <c r="E547" i="17"/>
  <c r="E547" i="18"/>
  <c r="E548" i="16"/>
  <c r="E548" i="17"/>
  <c r="E548" i="18"/>
  <c r="E549" i="16"/>
  <c r="E549" i="17"/>
  <c r="E549" i="18"/>
  <c r="E551" i="16"/>
  <c r="E551" i="17"/>
  <c r="E551" i="18"/>
  <c r="E552" i="16"/>
  <c r="E552" i="17"/>
  <c r="E552" i="18"/>
  <c r="E553" i="16"/>
  <c r="E553" i="17"/>
  <c r="E553" i="18"/>
  <c r="E554" i="16"/>
  <c r="E554" i="17"/>
  <c r="E554" i="18"/>
  <c r="E557" i="16"/>
  <c r="E557" i="17"/>
  <c r="E557" i="18"/>
  <c r="E558" i="16"/>
  <c r="E558" i="17"/>
  <c r="E558" i="18"/>
  <c r="E559" i="16"/>
  <c r="E559" i="17"/>
  <c r="E559" i="18"/>
  <c r="E560" i="16"/>
  <c r="E560" i="17"/>
  <c r="E560" i="18"/>
  <c r="E561" i="16"/>
  <c r="E561" i="17"/>
  <c r="E561" i="18"/>
  <c r="E563" i="16"/>
  <c r="E563" i="17"/>
  <c r="E563" i="18"/>
  <c r="E564" i="16"/>
  <c r="E564" i="17"/>
  <c r="E564" i="18"/>
  <c r="E565" i="16"/>
  <c r="E565" i="17"/>
  <c r="E565" i="18"/>
  <c r="E566" i="16"/>
  <c r="E566" i="17"/>
  <c r="E566" i="18"/>
  <c r="E569" i="16"/>
  <c r="E569" i="17"/>
  <c r="E569" i="18"/>
  <c r="E570" i="16"/>
  <c r="E570" i="17"/>
  <c r="E570" i="18"/>
  <c r="E571" i="16"/>
  <c r="E571" i="17"/>
  <c r="E571" i="18"/>
  <c r="E572" i="16"/>
  <c r="E572" i="17"/>
  <c r="E572" i="18"/>
  <c r="E573" i="16"/>
  <c r="E573" i="17"/>
  <c r="E573" i="18"/>
  <c r="E576" i="16"/>
  <c r="E576" i="17"/>
  <c r="E576" i="18"/>
  <c r="E577" i="16"/>
  <c r="E577" i="17"/>
  <c r="E577" i="18"/>
  <c r="E578" i="16"/>
  <c r="E578" i="17"/>
  <c r="E578" i="18"/>
  <c r="E581" i="16"/>
  <c r="E581" i="17"/>
  <c r="E581" i="18"/>
  <c r="E582" i="16"/>
  <c r="E582" i="17"/>
  <c r="E582" i="18"/>
  <c r="E583" i="16"/>
  <c r="E583" i="17"/>
  <c r="E583" i="18"/>
  <c r="E584" i="16"/>
  <c r="E584" i="17"/>
  <c r="E584" i="18"/>
  <c r="E585" i="16"/>
  <c r="E585" i="17"/>
  <c r="E585" i="18"/>
  <c r="E587" i="16"/>
  <c r="E587" i="17"/>
  <c r="E587" i="18"/>
  <c r="E588" i="16"/>
  <c r="E588" i="17"/>
  <c r="E588" i="18"/>
  <c r="E589" i="16"/>
  <c r="E589" i="17"/>
  <c r="E589" i="18"/>
  <c r="E590" i="16"/>
  <c r="E590" i="17"/>
  <c r="E590" i="18"/>
  <c r="E593" i="16"/>
  <c r="E593" i="17"/>
  <c r="E593" i="18"/>
  <c r="E594" i="16"/>
  <c r="E594" i="17"/>
  <c r="E594" i="18"/>
  <c r="E595" i="16"/>
  <c r="E595" i="17"/>
  <c r="E595" i="18"/>
  <c r="E596" i="16"/>
  <c r="E596" i="17"/>
  <c r="E596" i="18"/>
  <c r="E597" i="16"/>
  <c r="E597" i="17"/>
  <c r="E597" i="18"/>
  <c r="E599" i="16"/>
  <c r="E599" i="17"/>
  <c r="E599" i="18"/>
  <c r="E600" i="16"/>
  <c r="E600" i="17"/>
  <c r="E600" i="18"/>
  <c r="E601" i="16"/>
  <c r="E601" i="17"/>
  <c r="E601" i="18"/>
  <c r="E602" i="16"/>
  <c r="E602" i="17"/>
  <c r="E602" i="18"/>
  <c r="E605" i="16"/>
  <c r="E605" i="17"/>
  <c r="E605" i="18"/>
  <c r="E606" i="16"/>
  <c r="E606" i="17"/>
  <c r="E606" i="18"/>
  <c r="E607" i="16"/>
  <c r="E607" i="17"/>
  <c r="E607" i="18"/>
  <c r="E608" i="16"/>
  <c r="E608" i="17"/>
  <c r="E608" i="18"/>
  <c r="E609" i="16"/>
  <c r="E609" i="17"/>
  <c r="E609" i="18"/>
  <c r="E611" i="16"/>
  <c r="E611" i="17"/>
  <c r="E611" i="18"/>
  <c r="E612" i="16"/>
  <c r="E612" i="17"/>
  <c r="E612" i="18"/>
  <c r="E613" i="16"/>
  <c r="E613" i="17"/>
  <c r="E613" i="18"/>
  <c r="E614" i="16"/>
  <c r="E614" i="17"/>
  <c r="E614" i="18"/>
  <c r="E617" i="16"/>
  <c r="E617" i="17"/>
  <c r="E617" i="18"/>
  <c r="E618" i="16"/>
  <c r="E618" i="17"/>
  <c r="E618" i="18"/>
  <c r="E619" i="16"/>
  <c r="E619" i="17"/>
  <c r="E619" i="18"/>
  <c r="E620" i="16"/>
  <c r="E620" i="17"/>
  <c r="E620" i="18"/>
  <c r="E621" i="16"/>
  <c r="E621" i="17"/>
  <c r="E621" i="18"/>
  <c r="E623" i="16"/>
  <c r="E623" i="17"/>
  <c r="E623" i="18"/>
  <c r="E624" i="16"/>
  <c r="E624" i="17"/>
  <c r="E624" i="18"/>
  <c r="E625" i="16"/>
  <c r="E625" i="17"/>
  <c r="E625" i="18"/>
  <c r="E626" i="16"/>
  <c r="E626" i="17"/>
  <c r="E626" i="18"/>
  <c r="E629" i="16"/>
  <c r="E629" i="17"/>
  <c r="E629" i="18"/>
  <c r="E631" i="16"/>
  <c r="E631" i="17"/>
  <c r="E631" i="18"/>
  <c r="E632" i="16"/>
  <c r="E632" i="17"/>
  <c r="E632" i="18"/>
  <c r="E633" i="16"/>
  <c r="E633" i="17"/>
  <c r="E633" i="18"/>
  <c r="E636" i="16"/>
  <c r="E636" i="17"/>
  <c r="E636" i="18"/>
  <c r="E637" i="16"/>
  <c r="E637" i="17"/>
  <c r="E637" i="18"/>
  <c r="E641" i="16"/>
  <c r="E641" i="17"/>
  <c r="E641" i="18"/>
  <c r="E643" i="16"/>
  <c r="E643" i="17"/>
  <c r="E643" i="18"/>
  <c r="E644" i="16"/>
  <c r="E644" i="17"/>
  <c r="E644" i="18"/>
  <c r="E645" i="16"/>
  <c r="E645" i="17"/>
  <c r="E645" i="18"/>
  <c r="E647" i="16"/>
  <c r="E647" i="17"/>
  <c r="E647" i="18"/>
  <c r="E648" i="16"/>
  <c r="E648" i="17"/>
  <c r="E648" i="18"/>
  <c r="E649" i="16"/>
  <c r="E649" i="17"/>
  <c r="E649" i="18"/>
  <c r="E650" i="16"/>
  <c r="E650" i="17"/>
  <c r="E650" i="18"/>
  <c r="E653" i="16"/>
  <c r="E653" i="17"/>
  <c r="E653" i="18"/>
  <c r="E655" i="16"/>
  <c r="E655" i="17"/>
  <c r="E655" i="18"/>
  <c r="E656" i="16"/>
  <c r="E656" i="17"/>
  <c r="E656" i="18"/>
  <c r="E657" i="16"/>
  <c r="E657" i="17"/>
  <c r="E657" i="18"/>
  <c r="E659" i="16"/>
  <c r="E659" i="17"/>
  <c r="E659" i="18"/>
  <c r="E660" i="16"/>
  <c r="E660" i="17"/>
  <c r="E660" i="18"/>
  <c r="E661" i="16"/>
  <c r="E661" i="17"/>
  <c r="E661" i="18"/>
  <c r="E662" i="16"/>
  <c r="E662" i="17"/>
  <c r="E662" i="18"/>
  <c r="E665" i="16"/>
  <c r="E665" i="17"/>
  <c r="E665" i="18"/>
  <c r="E667" i="16"/>
  <c r="E667" i="17"/>
  <c r="E667" i="18"/>
  <c r="E668" i="16"/>
  <c r="E668" i="17"/>
  <c r="E668" i="18"/>
  <c r="E669" i="16"/>
  <c r="E669" i="17"/>
  <c r="E669" i="18"/>
  <c r="E670" i="16"/>
  <c r="E670" i="17"/>
  <c r="E670" i="18"/>
  <c r="E671" i="16"/>
  <c r="E671" i="17"/>
  <c r="E671" i="18"/>
  <c r="E672" i="16"/>
  <c r="E672" i="17"/>
  <c r="E672" i="18"/>
  <c r="E673" i="16"/>
  <c r="E673" i="17"/>
  <c r="E673" i="18"/>
  <c r="E674" i="16"/>
  <c r="E674" i="17"/>
  <c r="E674" i="18"/>
  <c r="E677" i="16"/>
  <c r="E677" i="17"/>
  <c r="E677" i="18"/>
  <c r="E679" i="16"/>
  <c r="E679" i="17"/>
  <c r="E679" i="18"/>
  <c r="E680" i="16"/>
  <c r="E680" i="17"/>
  <c r="E680" i="18"/>
  <c r="E681" i="16"/>
  <c r="E681" i="17"/>
  <c r="E681" i="18"/>
  <c r="E683" i="16"/>
  <c r="E683" i="17"/>
  <c r="E683" i="18"/>
  <c r="E684" i="16"/>
  <c r="E684" i="17"/>
  <c r="E684" i="18"/>
  <c r="E685" i="16"/>
  <c r="E685" i="17"/>
  <c r="E685" i="18"/>
  <c r="E686" i="16"/>
  <c r="E686" i="17"/>
  <c r="E686" i="18"/>
  <c r="E689" i="16"/>
  <c r="E689" i="17"/>
  <c r="E689" i="18"/>
  <c r="E691" i="16"/>
  <c r="E691" i="17"/>
  <c r="E691" i="18"/>
  <c r="E692" i="16"/>
  <c r="E692" i="17"/>
  <c r="E692" i="18"/>
  <c r="E693" i="16"/>
  <c r="E693" i="17"/>
  <c r="E693" i="18"/>
  <c r="E695" i="16"/>
  <c r="E695" i="17"/>
  <c r="E695" i="18"/>
  <c r="E696" i="16"/>
  <c r="E696" i="17"/>
  <c r="E696" i="18"/>
  <c r="E697" i="16"/>
  <c r="E697" i="17"/>
  <c r="E697" i="18"/>
  <c r="E698" i="16"/>
  <c r="E698" i="17"/>
  <c r="E698" i="18"/>
  <c r="E699" i="16"/>
  <c r="E699" i="17"/>
  <c r="E699" i="18"/>
  <c r="E700" i="16"/>
  <c r="E700" i="17"/>
  <c r="E700" i="18"/>
  <c r="E701" i="16"/>
  <c r="E701" i="17"/>
  <c r="E701" i="18"/>
  <c r="E702" i="16"/>
  <c r="E702" i="17"/>
  <c r="E702" i="18"/>
  <c r="E703" i="16"/>
  <c r="E703" i="17"/>
  <c r="E703" i="18"/>
  <c r="E704" i="16"/>
  <c r="E704" i="17"/>
  <c r="E704" i="18"/>
  <c r="E705" i="16"/>
  <c r="E705" i="17"/>
  <c r="E705" i="18"/>
  <c r="E706" i="16"/>
  <c r="E706" i="17"/>
  <c r="E706" i="18"/>
  <c r="E707" i="16"/>
  <c r="E707" i="17"/>
  <c r="E707" i="18"/>
  <c r="E708" i="16"/>
  <c r="E708" i="17"/>
  <c r="E708" i="18"/>
  <c r="E709" i="16"/>
  <c r="E709" i="17"/>
  <c r="E709" i="18"/>
  <c r="E710" i="16"/>
  <c r="E710" i="17"/>
  <c r="E710" i="18"/>
  <c r="E713" i="16"/>
  <c r="E713" i="17"/>
  <c r="E713" i="18"/>
  <c r="E715" i="16"/>
  <c r="E715" i="17"/>
  <c r="E715" i="18"/>
  <c r="E716" i="16"/>
  <c r="E716" i="17"/>
  <c r="E716" i="18"/>
  <c r="E717" i="16"/>
  <c r="E717" i="17"/>
  <c r="E717" i="18"/>
  <c r="E718" i="16"/>
  <c r="E718" i="17"/>
  <c r="E718" i="18"/>
  <c r="E719" i="16"/>
  <c r="E719" i="17"/>
  <c r="E719" i="18"/>
  <c r="E720" i="16"/>
  <c r="E720" i="17"/>
  <c r="E720" i="18"/>
  <c r="E721" i="16"/>
  <c r="E721" i="17"/>
  <c r="E721" i="18"/>
  <c r="E722" i="16"/>
  <c r="E722" i="17"/>
  <c r="E722" i="18"/>
  <c r="E723" i="16"/>
  <c r="E723" i="17"/>
  <c r="E723" i="18"/>
  <c r="E724" i="16"/>
  <c r="E724" i="17"/>
  <c r="E724" i="18"/>
  <c r="E725" i="16"/>
  <c r="E725" i="17"/>
  <c r="E725" i="18"/>
  <c r="E726" i="16"/>
  <c r="E726" i="17"/>
  <c r="E726" i="18"/>
  <c r="E727" i="16"/>
  <c r="E727" i="17"/>
  <c r="E727" i="18"/>
  <c r="E728" i="16"/>
  <c r="E728" i="17"/>
  <c r="E728" i="18"/>
  <c r="E729" i="16"/>
  <c r="E729" i="17"/>
  <c r="E729" i="18"/>
  <c r="E730" i="16"/>
  <c r="E730" i="17"/>
  <c r="E730" i="18"/>
  <c r="E731" i="16"/>
  <c r="E731" i="17"/>
  <c r="E731" i="18"/>
  <c r="E732" i="16"/>
  <c r="E732" i="17"/>
  <c r="E732" i="18"/>
  <c r="E733" i="16"/>
  <c r="E733" i="17"/>
  <c r="E733" i="18"/>
  <c r="E734" i="16"/>
  <c r="E734" i="17"/>
  <c r="E734" i="18"/>
  <c r="E737" i="16"/>
  <c r="E737" i="17"/>
  <c r="E737" i="18"/>
  <c r="E738" i="16"/>
  <c r="E738" i="17"/>
  <c r="E738" i="18"/>
  <c r="E739" i="16"/>
  <c r="E739" i="17"/>
  <c r="E739" i="18"/>
  <c r="E740" i="16"/>
  <c r="E740" i="17"/>
  <c r="E740" i="18"/>
  <c r="E741" i="16"/>
  <c r="E741" i="17"/>
  <c r="E741" i="18"/>
  <c r="E743" i="16"/>
  <c r="E743" i="17"/>
  <c r="E743" i="18"/>
  <c r="E744" i="16"/>
  <c r="E744" i="17"/>
  <c r="E744" i="18"/>
  <c r="E745" i="16"/>
  <c r="E745" i="17"/>
  <c r="E745" i="18"/>
  <c r="E746" i="16"/>
  <c r="E746" i="17"/>
  <c r="E746" i="18"/>
  <c r="E749" i="16"/>
  <c r="E749" i="17"/>
  <c r="E749" i="18"/>
  <c r="E750" i="16"/>
  <c r="E750" i="17"/>
  <c r="E750" i="18"/>
  <c r="E751" i="16"/>
  <c r="E751" i="17"/>
  <c r="E751" i="18"/>
  <c r="E752" i="16"/>
  <c r="E752" i="17"/>
  <c r="E752" i="18"/>
  <c r="E753" i="16"/>
  <c r="E753" i="17"/>
  <c r="E753" i="18"/>
  <c r="E755" i="16"/>
  <c r="E755" i="17"/>
  <c r="E755" i="18"/>
  <c r="E756" i="16"/>
  <c r="E756" i="17"/>
  <c r="E756" i="18"/>
  <c r="E757" i="16"/>
  <c r="E757" i="17"/>
  <c r="E757" i="18"/>
  <c r="E758" i="16"/>
  <c r="E758" i="17"/>
  <c r="E758" i="18"/>
  <c r="E761" i="16"/>
  <c r="E761" i="17"/>
  <c r="E761" i="18"/>
  <c r="E762" i="16"/>
  <c r="E762" i="17"/>
  <c r="E762" i="18"/>
  <c r="E763" i="16"/>
  <c r="E763" i="17"/>
  <c r="E763" i="18"/>
  <c r="E764" i="16"/>
  <c r="E764" i="17"/>
  <c r="E764" i="18"/>
  <c r="E765" i="16"/>
  <c r="E765" i="17"/>
  <c r="E765" i="18"/>
  <c r="E767" i="16"/>
  <c r="E767" i="17"/>
  <c r="E767" i="18"/>
  <c r="E768" i="16"/>
  <c r="E768" i="17"/>
  <c r="E768" i="18"/>
  <c r="E769" i="16"/>
  <c r="E769" i="17"/>
  <c r="E769" i="18"/>
  <c r="E770" i="16"/>
  <c r="E770" i="17"/>
  <c r="E770" i="18"/>
  <c r="E773" i="16"/>
  <c r="E773" i="17"/>
  <c r="E773" i="18"/>
  <c r="E775" i="16"/>
  <c r="E775" i="17"/>
  <c r="E775" i="18"/>
  <c r="E776" i="16"/>
  <c r="E776" i="17"/>
  <c r="E776" i="18"/>
  <c r="E777" i="16"/>
  <c r="E777" i="17"/>
  <c r="E777" i="18"/>
  <c r="E779" i="16"/>
  <c r="E779" i="17"/>
  <c r="E779" i="18"/>
  <c r="E780" i="16"/>
  <c r="E780" i="17"/>
  <c r="E780" i="18"/>
  <c r="E781" i="16"/>
  <c r="E781" i="17"/>
  <c r="E781" i="18"/>
  <c r="E782" i="16"/>
  <c r="E782" i="17"/>
  <c r="E782" i="18"/>
  <c r="E785" i="16"/>
  <c r="E785" i="17"/>
  <c r="E785" i="18"/>
  <c r="E786" i="16"/>
  <c r="E786" i="17"/>
  <c r="E786" i="18"/>
  <c r="E787" i="16"/>
  <c r="E787" i="17"/>
  <c r="E787" i="18"/>
  <c r="E788" i="16"/>
  <c r="E788" i="17"/>
  <c r="E788" i="18"/>
  <c r="E789" i="16"/>
  <c r="E789" i="17"/>
  <c r="E789" i="18"/>
  <c r="E791" i="16"/>
  <c r="E791" i="17"/>
  <c r="E791" i="18"/>
  <c r="E792" i="16"/>
  <c r="E792" i="17"/>
  <c r="E792" i="18"/>
  <c r="E793" i="16"/>
  <c r="E793" i="17"/>
  <c r="E793" i="18"/>
  <c r="E794" i="16"/>
  <c r="E794" i="17"/>
  <c r="E794" i="18"/>
  <c r="E797" i="16"/>
  <c r="E797" i="17"/>
  <c r="E797" i="18"/>
  <c r="E799" i="16"/>
  <c r="E799" i="17"/>
  <c r="E799" i="18"/>
  <c r="E800" i="16"/>
  <c r="E800" i="17"/>
  <c r="E800" i="18"/>
  <c r="E801" i="16"/>
  <c r="E801" i="17"/>
  <c r="E801" i="18"/>
  <c r="E802" i="16"/>
  <c r="E802" i="17"/>
  <c r="E802" i="18"/>
  <c r="E803" i="16"/>
  <c r="E803" i="17"/>
  <c r="E803" i="18"/>
  <c r="E804" i="16"/>
  <c r="E804" i="17"/>
  <c r="E804" i="18"/>
  <c r="E805" i="16"/>
  <c r="E805" i="17"/>
  <c r="E805" i="18"/>
  <c r="E806" i="16"/>
  <c r="E806" i="17"/>
  <c r="E806" i="18"/>
  <c r="E809" i="16"/>
  <c r="E809" i="17"/>
  <c r="E809" i="18"/>
  <c r="E810" i="16"/>
  <c r="E810" i="17"/>
  <c r="E810" i="18"/>
  <c r="E811" i="16"/>
  <c r="E811" i="17"/>
  <c r="E811" i="18"/>
  <c r="E812" i="16"/>
  <c r="E812" i="17"/>
  <c r="E812" i="18"/>
  <c r="E813" i="16"/>
  <c r="E813" i="17"/>
  <c r="E813" i="18"/>
  <c r="E815" i="16"/>
  <c r="E815" i="17"/>
  <c r="E815" i="18"/>
  <c r="E816" i="16"/>
  <c r="E816" i="17"/>
  <c r="E816" i="18"/>
  <c r="E817" i="16"/>
  <c r="E817" i="17"/>
  <c r="E817" i="18"/>
  <c r="E818" i="16"/>
  <c r="E818" i="17"/>
  <c r="E818" i="18"/>
  <c r="E819" i="16"/>
  <c r="E819" i="17"/>
  <c r="E819" i="18"/>
  <c r="E820" i="16"/>
  <c r="E820" i="17"/>
  <c r="E820" i="18"/>
  <c r="E821" i="16"/>
  <c r="E821" i="17"/>
  <c r="E821" i="18"/>
  <c r="E822" i="16"/>
  <c r="E822" i="17"/>
  <c r="E822" i="18"/>
  <c r="E823" i="16"/>
  <c r="E823" i="17"/>
  <c r="E823" i="18"/>
  <c r="E824" i="16"/>
  <c r="E824" i="17"/>
  <c r="E824" i="18"/>
  <c r="E825" i="16"/>
  <c r="E825" i="17"/>
  <c r="E825" i="18"/>
  <c r="E826" i="16"/>
  <c r="E826" i="17"/>
  <c r="E826" i="18"/>
  <c r="E827" i="16"/>
  <c r="E827" i="17"/>
  <c r="E827" i="18"/>
  <c r="E828" i="16"/>
  <c r="E828" i="17"/>
  <c r="E828" i="18"/>
  <c r="E829" i="16"/>
  <c r="E829" i="17"/>
  <c r="E829" i="18"/>
  <c r="E830" i="16"/>
  <c r="E830" i="17"/>
  <c r="E830" i="18"/>
  <c r="E831" i="16"/>
  <c r="E831" i="17"/>
  <c r="E831" i="18"/>
  <c r="E832" i="16"/>
  <c r="E832" i="17"/>
  <c r="E832" i="18"/>
  <c r="E833" i="16"/>
  <c r="E833" i="17"/>
  <c r="E833" i="18"/>
  <c r="E834" i="16"/>
  <c r="E834" i="17"/>
  <c r="E834" i="18"/>
  <c r="E835" i="16"/>
  <c r="E835" i="17"/>
  <c r="E835" i="18"/>
  <c r="E836" i="16"/>
  <c r="E836" i="17"/>
  <c r="E836" i="18"/>
  <c r="E837" i="16"/>
  <c r="E837" i="17"/>
  <c r="E837" i="18"/>
  <c r="E838" i="16"/>
  <c r="E838" i="17"/>
  <c r="E838" i="18"/>
  <c r="E839" i="16"/>
  <c r="E839" i="17"/>
  <c r="E839" i="18"/>
  <c r="E840" i="16"/>
  <c r="E840" i="17"/>
  <c r="E840" i="18"/>
  <c r="E841" i="16"/>
  <c r="E841" i="17"/>
  <c r="E841" i="18"/>
  <c r="E842" i="16"/>
  <c r="E842" i="17"/>
  <c r="E842" i="18"/>
  <c r="E843" i="16"/>
  <c r="E843" i="17"/>
  <c r="E843" i="18"/>
  <c r="E844" i="16"/>
  <c r="E844" i="17"/>
  <c r="E844" i="18"/>
  <c r="E845" i="16"/>
  <c r="E845" i="17"/>
  <c r="E845" i="18"/>
  <c r="E846" i="16"/>
  <c r="E846" i="17"/>
  <c r="E846" i="18"/>
  <c r="E847" i="16"/>
  <c r="E847" i="17"/>
  <c r="E847" i="18"/>
  <c r="E848" i="16"/>
  <c r="E848" i="17"/>
  <c r="E848" i="18"/>
  <c r="E849" i="16"/>
  <c r="E849" i="17"/>
  <c r="E849" i="18"/>
  <c r="E850" i="16"/>
  <c r="E850" i="17"/>
  <c r="E850" i="18"/>
  <c r="E851" i="16"/>
  <c r="E851" i="17"/>
  <c r="E851" i="18"/>
  <c r="E852" i="16"/>
  <c r="E852" i="17"/>
  <c r="E852" i="18"/>
  <c r="E853" i="16"/>
  <c r="E853" i="17"/>
  <c r="E853" i="18"/>
  <c r="E854" i="16"/>
  <c r="E854" i="17"/>
  <c r="E854" i="18"/>
  <c r="E855" i="16"/>
  <c r="E855" i="17"/>
  <c r="E855" i="18"/>
  <c r="E856" i="16"/>
  <c r="E856" i="17"/>
  <c r="E856" i="18"/>
  <c r="E857" i="16"/>
  <c r="E857" i="17"/>
  <c r="E857" i="18"/>
  <c r="E858" i="16"/>
  <c r="E858" i="17"/>
  <c r="E858" i="18"/>
  <c r="E859" i="16"/>
  <c r="E859" i="17"/>
  <c r="E859" i="18"/>
  <c r="E860" i="16"/>
  <c r="E860" i="17"/>
  <c r="E860" i="18"/>
  <c r="E861" i="16"/>
  <c r="E861" i="17"/>
  <c r="E861" i="18"/>
  <c r="E862" i="16"/>
  <c r="E862" i="17"/>
  <c r="E862" i="18"/>
  <c r="E863" i="16"/>
  <c r="E863" i="17"/>
  <c r="E863" i="18"/>
  <c r="E864" i="16"/>
  <c r="E864" i="17"/>
  <c r="E864" i="18"/>
  <c r="E865" i="16"/>
  <c r="E865" i="17"/>
  <c r="E865" i="18"/>
  <c r="E866" i="16"/>
  <c r="E866" i="17"/>
  <c r="E866" i="18"/>
  <c r="E869" i="16"/>
  <c r="E869" i="17"/>
  <c r="E869" i="18"/>
  <c r="E871" i="16"/>
  <c r="E871" i="17"/>
  <c r="E871" i="18"/>
  <c r="E872" i="16"/>
  <c r="E872" i="17"/>
  <c r="E872" i="18"/>
  <c r="E873" i="16"/>
  <c r="E873" i="17"/>
  <c r="E873" i="18"/>
  <c r="E875" i="16"/>
  <c r="E875" i="17"/>
  <c r="E875" i="18"/>
  <c r="E876" i="16"/>
  <c r="E876" i="17"/>
  <c r="E876" i="18"/>
  <c r="E877" i="16"/>
  <c r="E877" i="17"/>
  <c r="E877" i="18"/>
  <c r="E878" i="16"/>
  <c r="E878" i="17"/>
  <c r="E878" i="18"/>
  <c r="E881" i="16"/>
  <c r="E881" i="17"/>
  <c r="E881" i="18"/>
  <c r="E883" i="16"/>
  <c r="E883" i="17"/>
  <c r="E883" i="18"/>
  <c r="E884" i="16"/>
  <c r="E884" i="17"/>
  <c r="E884" i="18"/>
  <c r="E885" i="16"/>
  <c r="E885" i="17"/>
  <c r="E885" i="18"/>
  <c r="E887" i="16"/>
  <c r="E887" i="17"/>
  <c r="E887" i="18"/>
  <c r="E888" i="16"/>
  <c r="E888" i="17"/>
  <c r="E888" i="18"/>
  <c r="E889" i="16"/>
  <c r="E889" i="17"/>
  <c r="E889" i="18"/>
  <c r="E890" i="16"/>
  <c r="E890" i="17"/>
  <c r="E890" i="18"/>
  <c r="E893" i="16"/>
  <c r="E893" i="17"/>
  <c r="E893" i="18"/>
  <c r="E895" i="16"/>
  <c r="E895" i="17"/>
  <c r="E895" i="18"/>
  <c r="E896" i="16"/>
  <c r="E896" i="17"/>
  <c r="E896" i="18"/>
  <c r="E897" i="16"/>
  <c r="E897" i="17"/>
  <c r="E897" i="18"/>
  <c r="E899" i="16"/>
  <c r="E899" i="17"/>
  <c r="E899" i="18"/>
  <c r="E900" i="16"/>
  <c r="E900" i="17"/>
  <c r="E900" i="18"/>
  <c r="E901" i="16"/>
  <c r="E901" i="17"/>
  <c r="E901" i="18"/>
  <c r="E902" i="16"/>
  <c r="E902" i="17"/>
  <c r="E902" i="18"/>
  <c r="E929" i="16"/>
  <c r="E929" i="17"/>
  <c r="E929" i="18"/>
  <c r="E931" i="16"/>
  <c r="E931" i="17"/>
  <c r="E931" i="18"/>
  <c r="E932" i="16"/>
  <c r="E932" i="17"/>
  <c r="E932" i="18"/>
  <c r="E933" i="16"/>
  <c r="E933" i="17"/>
  <c r="E933" i="18"/>
  <c r="E934" i="16"/>
  <c r="E934" i="17"/>
  <c r="E934" i="18"/>
  <c r="E935" i="16"/>
  <c r="E935" i="17"/>
  <c r="E935" i="18"/>
  <c r="E936" i="16"/>
  <c r="E936" i="17"/>
  <c r="E936" i="18"/>
  <c r="E937" i="16"/>
  <c r="E937" i="17"/>
  <c r="E937" i="18"/>
  <c r="E938" i="16"/>
  <c r="E938" i="17"/>
  <c r="E938" i="18"/>
  <c r="E941" i="16"/>
  <c r="E941" i="17"/>
  <c r="E941" i="18"/>
  <c r="E943" i="16"/>
  <c r="E943" i="17"/>
  <c r="E943" i="18"/>
  <c r="E944" i="16"/>
  <c r="E944" i="17"/>
  <c r="E944" i="18"/>
  <c r="E945" i="16"/>
  <c r="E945" i="17"/>
  <c r="E945" i="18"/>
  <c r="E948" i="16"/>
  <c r="E948" i="17"/>
  <c r="E948" i="18"/>
  <c r="E949" i="16"/>
  <c r="E949" i="17"/>
  <c r="E949" i="18"/>
  <c r="E953" i="16"/>
  <c r="E953" i="17"/>
  <c r="E953" i="18"/>
  <c r="E954" i="16"/>
  <c r="E954" i="17"/>
  <c r="E954" i="18"/>
  <c r="E955" i="16"/>
  <c r="E955" i="17"/>
  <c r="E955" i="18"/>
  <c r="E956" i="16"/>
  <c r="E956" i="17"/>
  <c r="E956" i="18"/>
  <c r="E957" i="16"/>
  <c r="E957" i="17"/>
  <c r="E957" i="18"/>
  <c r="E959" i="16"/>
  <c r="E959" i="17"/>
  <c r="E959" i="18"/>
  <c r="E960" i="16"/>
  <c r="E960" i="17"/>
  <c r="E960" i="18"/>
  <c r="E961" i="16"/>
  <c r="E961" i="17"/>
  <c r="E961" i="18"/>
  <c r="E962" i="16"/>
  <c r="E962" i="17"/>
  <c r="E962" i="18"/>
  <c r="E7" i="16"/>
  <c r="E7" i="17"/>
  <c r="E7" i="18"/>
  <c r="E8" i="16"/>
  <c r="E8" i="17"/>
  <c r="E8" i="18"/>
  <c r="E13" i="16"/>
  <c r="E13" i="17"/>
  <c r="E13" i="18"/>
  <c r="E1202"/>
  <c r="A1202"/>
  <c r="E1201"/>
  <c r="A1201"/>
  <c r="E1200"/>
  <c r="A1200"/>
  <c r="E1199"/>
  <c r="A1199"/>
  <c r="E1198"/>
  <c r="A1198"/>
  <c r="E1197"/>
  <c r="A1197"/>
  <c r="E1196"/>
  <c r="A1196"/>
  <c r="E1195"/>
  <c r="A1195"/>
  <c r="E1194"/>
  <c r="A1194"/>
  <c r="E1193"/>
  <c r="I1192"/>
  <c r="H1192"/>
  <c r="H1191"/>
  <c r="G1192"/>
  <c r="F1192"/>
  <c r="F1191"/>
  <c r="I1191"/>
  <c r="G1191"/>
  <c r="E1190"/>
  <c r="A1190"/>
  <c r="E1189"/>
  <c r="A1189"/>
  <c r="E1188"/>
  <c r="A1188"/>
  <c r="E1187"/>
  <c r="A1187"/>
  <c r="E1186"/>
  <c r="A1186"/>
  <c r="E1185"/>
  <c r="A1185"/>
  <c r="E1184"/>
  <c r="A1184"/>
  <c r="E1183"/>
  <c r="A1183"/>
  <c r="E1182"/>
  <c r="A1182"/>
  <c r="E1181"/>
  <c r="I1180"/>
  <c r="H1180"/>
  <c r="G1180"/>
  <c r="F1180"/>
  <c r="I1179"/>
  <c r="H1179"/>
  <c r="G1179"/>
  <c r="F1179"/>
  <c r="E1178"/>
  <c r="A1178"/>
  <c r="E1177"/>
  <c r="A1177"/>
  <c r="E1176"/>
  <c r="A1176"/>
  <c r="E1175"/>
  <c r="A1175"/>
  <c r="E1174"/>
  <c r="A1174"/>
  <c r="E1173"/>
  <c r="A1173"/>
  <c r="E1172"/>
  <c r="A1172"/>
  <c r="E1171"/>
  <c r="A1171"/>
  <c r="E1170"/>
  <c r="A1170"/>
  <c r="E1169"/>
  <c r="A1169"/>
  <c r="I1168"/>
  <c r="H1168"/>
  <c r="G1168"/>
  <c r="F1168"/>
  <c r="I1167"/>
  <c r="H1167"/>
  <c r="G1167"/>
  <c r="F1167"/>
  <c r="E1166"/>
  <c r="A1166"/>
  <c r="E1165"/>
  <c r="A1165"/>
  <c r="E1164"/>
  <c r="A1164"/>
  <c r="E1163"/>
  <c r="A1163"/>
  <c r="E1162"/>
  <c r="A1162"/>
  <c r="E1161"/>
  <c r="A1161"/>
  <c r="E1160"/>
  <c r="A1160"/>
  <c r="E1159"/>
  <c r="A1159"/>
  <c r="E1158"/>
  <c r="A1158"/>
  <c r="E1157"/>
  <c r="A1157"/>
  <c r="I1156"/>
  <c r="H1156"/>
  <c r="G1156"/>
  <c r="F1156"/>
  <c r="I1155"/>
  <c r="H1155"/>
  <c r="G1155"/>
  <c r="F1155"/>
  <c r="E1154"/>
  <c r="A1154"/>
  <c r="E1153"/>
  <c r="A1153"/>
  <c r="E1152"/>
  <c r="A1152"/>
  <c r="E1151"/>
  <c r="A1151"/>
  <c r="E1150"/>
  <c r="A1150"/>
  <c r="E1149"/>
  <c r="A1149"/>
  <c r="E1148"/>
  <c r="A1148"/>
  <c r="E1147"/>
  <c r="A1147"/>
  <c r="E1146"/>
  <c r="A1146"/>
  <c r="E1145"/>
  <c r="A1145"/>
  <c r="I1144"/>
  <c r="H1144"/>
  <c r="G1144"/>
  <c r="F1144"/>
  <c r="I1143"/>
  <c r="H1143"/>
  <c r="G1143"/>
  <c r="F1143"/>
  <c r="E1142"/>
  <c r="A1142"/>
  <c r="E1141"/>
  <c r="A1141"/>
  <c r="E1140"/>
  <c r="A1140"/>
  <c r="E1139"/>
  <c r="A1139"/>
  <c r="E1138"/>
  <c r="A1138"/>
  <c r="E1137"/>
  <c r="A1137"/>
  <c r="E1136"/>
  <c r="A1136"/>
  <c r="E1135"/>
  <c r="A1135"/>
  <c r="E1134"/>
  <c r="A1134"/>
  <c r="E1133"/>
  <c r="A1133"/>
  <c r="I1132"/>
  <c r="H1132"/>
  <c r="G1132"/>
  <c r="F1132"/>
  <c r="I1131"/>
  <c r="H1131"/>
  <c r="G1131"/>
  <c r="F1131"/>
  <c r="I1130"/>
  <c r="H1130"/>
  <c r="G1130"/>
  <c r="F1130"/>
  <c r="I1129"/>
  <c r="H1129"/>
  <c r="G1129"/>
  <c r="F1129"/>
  <c r="I1128"/>
  <c r="H1128"/>
  <c r="G1128"/>
  <c r="F1128"/>
  <c r="I1127"/>
  <c r="H1127"/>
  <c r="G1127"/>
  <c r="F1127"/>
  <c r="I1126"/>
  <c r="H1126"/>
  <c r="G1126"/>
  <c r="F1126"/>
  <c r="I1125"/>
  <c r="H1125"/>
  <c r="G1125"/>
  <c r="F1125"/>
  <c r="I1124"/>
  <c r="H1124"/>
  <c r="G1124"/>
  <c r="F1124"/>
  <c r="I1123"/>
  <c r="H1123"/>
  <c r="G1123"/>
  <c r="F1123"/>
  <c r="I1122"/>
  <c r="H1122"/>
  <c r="G1122"/>
  <c r="F1122"/>
  <c r="I1121"/>
  <c r="H1121"/>
  <c r="G1121"/>
  <c r="F1121"/>
  <c r="I1120"/>
  <c r="H1120"/>
  <c r="G1120"/>
  <c r="F1120"/>
  <c r="I1119"/>
  <c r="H1119"/>
  <c r="G1119"/>
  <c r="F1119"/>
  <c r="E1118"/>
  <c r="A1118"/>
  <c r="E1117"/>
  <c r="A1117"/>
  <c r="E1116"/>
  <c r="A1116"/>
  <c r="E1115"/>
  <c r="A1115"/>
  <c r="E1114"/>
  <c r="A1114"/>
  <c r="E1113"/>
  <c r="A1113"/>
  <c r="E1112"/>
  <c r="A1112"/>
  <c r="E1111"/>
  <c r="A1111"/>
  <c r="E1110"/>
  <c r="A1110"/>
  <c r="E1109"/>
  <c r="A1109"/>
  <c r="I1108"/>
  <c r="H1108"/>
  <c r="G1108"/>
  <c r="F1108"/>
  <c r="E1108"/>
  <c r="A1108"/>
  <c r="I1107"/>
  <c r="H1107"/>
  <c r="G1107"/>
  <c r="F1107"/>
  <c r="E1107"/>
  <c r="A1107"/>
  <c r="E1106"/>
  <c r="A1106"/>
  <c r="E1105"/>
  <c r="A1105"/>
  <c r="E1104"/>
  <c r="A1104"/>
  <c r="E1103"/>
  <c r="A1103"/>
  <c r="E1102"/>
  <c r="A1102"/>
  <c r="E1101"/>
  <c r="A1101"/>
  <c r="E1100"/>
  <c r="A1100"/>
  <c r="E1099"/>
  <c r="A1099"/>
  <c r="E1098"/>
  <c r="A1098"/>
  <c r="E1097"/>
  <c r="A1097"/>
  <c r="I1096"/>
  <c r="H1096"/>
  <c r="G1096"/>
  <c r="F1096"/>
  <c r="E1096"/>
  <c r="A1096"/>
  <c r="I1095"/>
  <c r="H1095"/>
  <c r="G1095"/>
  <c r="F1095"/>
  <c r="E1095"/>
  <c r="A1095"/>
  <c r="E1094"/>
  <c r="A1094"/>
  <c r="E1093"/>
  <c r="A1093"/>
  <c r="E1092"/>
  <c r="A1092"/>
  <c r="E1091"/>
  <c r="A1091"/>
  <c r="E1090"/>
  <c r="A1090"/>
  <c r="E1089"/>
  <c r="A1089"/>
  <c r="E1088"/>
  <c r="A1088"/>
  <c r="E1087"/>
  <c r="A1087"/>
  <c r="E1086"/>
  <c r="A1086"/>
  <c r="E1085"/>
  <c r="A1085"/>
  <c r="I1084"/>
  <c r="H1084"/>
  <c r="G1084"/>
  <c r="F1084"/>
  <c r="E1084"/>
  <c r="A1084"/>
  <c r="I1083"/>
  <c r="H1083"/>
  <c r="G1083"/>
  <c r="F1083"/>
  <c r="E1083"/>
  <c r="A1083"/>
  <c r="E1082"/>
  <c r="A1082"/>
  <c r="E1081"/>
  <c r="A1081"/>
  <c r="E1080"/>
  <c r="A1080"/>
  <c r="E1079"/>
  <c r="A1079"/>
  <c r="E1078"/>
  <c r="A1078"/>
  <c r="E1077"/>
  <c r="A1077"/>
  <c r="E1076"/>
  <c r="A1076"/>
  <c r="E1075"/>
  <c r="A1075"/>
  <c r="E1074"/>
  <c r="A1074"/>
  <c r="E1073"/>
  <c r="A1073"/>
  <c r="I1072"/>
  <c r="H1072"/>
  <c r="G1072"/>
  <c r="F1072"/>
  <c r="E1072"/>
  <c r="A1072"/>
  <c r="I1071"/>
  <c r="H1071"/>
  <c r="G1071"/>
  <c r="F1071"/>
  <c r="E1071"/>
  <c r="A1071"/>
  <c r="E1070"/>
  <c r="A1070"/>
  <c r="E1069"/>
  <c r="A1069"/>
  <c r="E1068"/>
  <c r="A1068"/>
  <c r="E1067"/>
  <c r="A1067"/>
  <c r="E1066"/>
  <c r="A1066"/>
  <c r="E1065"/>
  <c r="A1065"/>
  <c r="E1064"/>
  <c r="A1064"/>
  <c r="E1063"/>
  <c r="A1063"/>
  <c r="E1062"/>
  <c r="A1062"/>
  <c r="E1061"/>
  <c r="A1061"/>
  <c r="I1060"/>
  <c r="H1060"/>
  <c r="G1060"/>
  <c r="F1060"/>
  <c r="E1060"/>
  <c r="A1060"/>
  <c r="I1059"/>
  <c r="H1059"/>
  <c r="G1059"/>
  <c r="F1059"/>
  <c r="E1059"/>
  <c r="A1059"/>
  <c r="I1058"/>
  <c r="H1058"/>
  <c r="G1058"/>
  <c r="F1058"/>
  <c r="E1058"/>
  <c r="A1058"/>
  <c r="I1057"/>
  <c r="H1057"/>
  <c r="G1057"/>
  <c r="F1057"/>
  <c r="E1057"/>
  <c r="A1057"/>
  <c r="I1056"/>
  <c r="H1056"/>
  <c r="G1056"/>
  <c r="F1056"/>
  <c r="E1056"/>
  <c r="A1056"/>
  <c r="I1055"/>
  <c r="H1055"/>
  <c r="G1055"/>
  <c r="F1055"/>
  <c r="E1055"/>
  <c r="A1055"/>
  <c r="I1054"/>
  <c r="H1054"/>
  <c r="G1054"/>
  <c r="F1054"/>
  <c r="E1054"/>
  <c r="A1054"/>
  <c r="I1053"/>
  <c r="H1053"/>
  <c r="G1053"/>
  <c r="F1053"/>
  <c r="E1053"/>
  <c r="A1053"/>
  <c r="I1052"/>
  <c r="H1052"/>
  <c r="G1052"/>
  <c r="F1052"/>
  <c r="E1052"/>
  <c r="A1052"/>
  <c r="I1051"/>
  <c r="H1051"/>
  <c r="G1051"/>
  <c r="F1051"/>
  <c r="E1051"/>
  <c r="A1051"/>
  <c r="I1050"/>
  <c r="H1050"/>
  <c r="G1050"/>
  <c r="F1050"/>
  <c r="E1050"/>
  <c r="A1050"/>
  <c r="I1049"/>
  <c r="H1049"/>
  <c r="G1049"/>
  <c r="F1049"/>
  <c r="E1049"/>
  <c r="A1049"/>
  <c r="I1048"/>
  <c r="H1048"/>
  <c r="G1048"/>
  <c r="F1048"/>
  <c r="E1048"/>
  <c r="A1048"/>
  <c r="I1047"/>
  <c r="H1047"/>
  <c r="G1047"/>
  <c r="F1047"/>
  <c r="E1047"/>
  <c r="A1047"/>
  <c r="E1046"/>
  <c r="A1046"/>
  <c r="E1045"/>
  <c r="A1045"/>
  <c r="E1044"/>
  <c r="A1044"/>
  <c r="E1043"/>
  <c r="A1043"/>
  <c r="E1042"/>
  <c r="A1042"/>
  <c r="E1041"/>
  <c r="A1041"/>
  <c r="E1040"/>
  <c r="A1040"/>
  <c r="E1039"/>
  <c r="A1039"/>
  <c r="E1038"/>
  <c r="A1038"/>
  <c r="E1037"/>
  <c r="A1037"/>
  <c r="I1036"/>
  <c r="H1036"/>
  <c r="G1036"/>
  <c r="F1036"/>
  <c r="E1036"/>
  <c r="A1036"/>
  <c r="I1035"/>
  <c r="H1035"/>
  <c r="G1035"/>
  <c r="F1035"/>
  <c r="E1035"/>
  <c r="A1035"/>
  <c r="E1034"/>
  <c r="A1034"/>
  <c r="E1033"/>
  <c r="A1033"/>
  <c r="E1032"/>
  <c r="A1032"/>
  <c r="E1031"/>
  <c r="A1031"/>
  <c r="E1030"/>
  <c r="A1030"/>
  <c r="E1029"/>
  <c r="A1029"/>
  <c r="E1028"/>
  <c r="A1028"/>
  <c r="E1027"/>
  <c r="A1027"/>
  <c r="E1026"/>
  <c r="A1026"/>
  <c r="E1025"/>
  <c r="A1025"/>
  <c r="I1024"/>
  <c r="H1024"/>
  <c r="G1024"/>
  <c r="F1024"/>
  <c r="E1024"/>
  <c r="A1024"/>
  <c r="I1023"/>
  <c r="H1023"/>
  <c r="G1023"/>
  <c r="F1023"/>
  <c r="E1023"/>
  <c r="A1023"/>
  <c r="E1022"/>
  <c r="A1022"/>
  <c r="E1021"/>
  <c r="A1021"/>
  <c r="E1020"/>
  <c r="A1020"/>
  <c r="E1019"/>
  <c r="A1019"/>
  <c r="E1018"/>
  <c r="A1018"/>
  <c r="E1017"/>
  <c r="A1017"/>
  <c r="E1016"/>
  <c r="A1016"/>
  <c r="E1015"/>
  <c r="A1015"/>
  <c r="E1014"/>
  <c r="A1014"/>
  <c r="E1013"/>
  <c r="A1013"/>
  <c r="I1012"/>
  <c r="H1012"/>
  <c r="G1012"/>
  <c r="F1012"/>
  <c r="E1012"/>
  <c r="A1012"/>
  <c r="I1011"/>
  <c r="H1011"/>
  <c r="G1011"/>
  <c r="F1011"/>
  <c r="E1011"/>
  <c r="A1011"/>
  <c r="E1010"/>
  <c r="A1010"/>
  <c r="E1009"/>
  <c r="A1009"/>
  <c r="E1008"/>
  <c r="A1008"/>
  <c r="E1007"/>
  <c r="A1007"/>
  <c r="E1006"/>
  <c r="A1006"/>
  <c r="E1005"/>
  <c r="A1005"/>
  <c r="E1004"/>
  <c r="A1004"/>
  <c r="E1003"/>
  <c r="A1003"/>
  <c r="E1002"/>
  <c r="A1002"/>
  <c r="E1001"/>
  <c r="A1001"/>
  <c r="I1000"/>
  <c r="H1000"/>
  <c r="G1000"/>
  <c r="F1000"/>
  <c r="F988"/>
  <c r="I999"/>
  <c r="G999"/>
  <c r="G987"/>
  <c r="I998"/>
  <c r="H998"/>
  <c r="H950"/>
  <c r="G998"/>
  <c r="F998"/>
  <c r="I997"/>
  <c r="H997"/>
  <c r="H949"/>
  <c r="G997"/>
  <c r="F997"/>
  <c r="I996"/>
  <c r="I948"/>
  <c r="H996"/>
  <c r="G996"/>
  <c r="G948"/>
  <c r="F996"/>
  <c r="I995"/>
  <c r="I947"/>
  <c r="H995"/>
  <c r="G995"/>
  <c r="G947"/>
  <c r="F995"/>
  <c r="I994"/>
  <c r="H994"/>
  <c r="H946"/>
  <c r="G994"/>
  <c r="F994"/>
  <c r="I993"/>
  <c r="H993"/>
  <c r="H945"/>
  <c r="G993"/>
  <c r="F993"/>
  <c r="I992"/>
  <c r="I944"/>
  <c r="H992"/>
  <c r="G992"/>
  <c r="G944"/>
  <c r="F992"/>
  <c r="I991"/>
  <c r="I943"/>
  <c r="H991"/>
  <c r="G991"/>
  <c r="G943"/>
  <c r="F991"/>
  <c r="I990"/>
  <c r="H990"/>
  <c r="H942"/>
  <c r="G990"/>
  <c r="F990"/>
  <c r="I989"/>
  <c r="H989"/>
  <c r="H941"/>
  <c r="G989"/>
  <c r="F989"/>
  <c r="I988"/>
  <c r="G988"/>
  <c r="I987"/>
  <c r="E986"/>
  <c r="A986"/>
  <c r="E985"/>
  <c r="A985"/>
  <c r="E984"/>
  <c r="A984"/>
  <c r="E983"/>
  <c r="A983"/>
  <c r="E982"/>
  <c r="A982"/>
  <c r="E981"/>
  <c r="A981"/>
  <c r="E980"/>
  <c r="A980"/>
  <c r="E979"/>
  <c r="A979"/>
  <c r="E978"/>
  <c r="A978"/>
  <c r="E977"/>
  <c r="A977"/>
  <c r="I976"/>
  <c r="H976"/>
  <c r="H975"/>
  <c r="G976"/>
  <c r="G975"/>
  <c r="F976"/>
  <c r="I975"/>
  <c r="E974"/>
  <c r="A974"/>
  <c r="E973"/>
  <c r="A973"/>
  <c r="E972"/>
  <c r="A972"/>
  <c r="E971"/>
  <c r="A971"/>
  <c r="E970"/>
  <c r="A970"/>
  <c r="E969"/>
  <c r="A969"/>
  <c r="E968"/>
  <c r="A968"/>
  <c r="E967"/>
  <c r="A967"/>
  <c r="E966"/>
  <c r="A966"/>
  <c r="E965"/>
  <c r="A965"/>
  <c r="I964"/>
  <c r="H964"/>
  <c r="H963"/>
  <c r="G964"/>
  <c r="G963"/>
  <c r="F964"/>
  <c r="I963"/>
  <c r="A962"/>
  <c r="A961"/>
  <c r="A960"/>
  <c r="A959"/>
  <c r="E958"/>
  <c r="A958"/>
  <c r="A957"/>
  <c r="A956"/>
  <c r="A955"/>
  <c r="A954"/>
  <c r="A953"/>
  <c r="I952"/>
  <c r="H952"/>
  <c r="H951"/>
  <c r="G952"/>
  <c r="F952"/>
  <c r="I951"/>
  <c r="I950"/>
  <c r="G950"/>
  <c r="I949"/>
  <c r="G949"/>
  <c r="H948"/>
  <c r="F948"/>
  <c r="A948"/>
  <c r="H947"/>
  <c r="F947"/>
  <c r="E947"/>
  <c r="A947"/>
  <c r="I946"/>
  <c r="G946"/>
  <c r="I945"/>
  <c r="G945"/>
  <c r="H944"/>
  <c r="F944"/>
  <c r="H943"/>
  <c r="F943"/>
  <c r="I942"/>
  <c r="G942"/>
  <c r="I941"/>
  <c r="G941"/>
  <c r="F940"/>
  <c r="A938"/>
  <c r="A937"/>
  <c r="A936"/>
  <c r="A935"/>
  <c r="A934"/>
  <c r="A933"/>
  <c r="A932"/>
  <c r="A931"/>
  <c r="E930"/>
  <c r="A930"/>
  <c r="A929"/>
  <c r="I928"/>
  <c r="H928"/>
  <c r="H927"/>
  <c r="G928"/>
  <c r="F928"/>
  <c r="I927"/>
  <c r="G927"/>
  <c r="A914"/>
  <c r="A913"/>
  <c r="A912"/>
  <c r="A911"/>
  <c r="A910"/>
  <c r="A909"/>
  <c r="A908"/>
  <c r="A907"/>
  <c r="A906"/>
  <c r="A905"/>
  <c r="I904"/>
  <c r="H904"/>
  <c r="H903"/>
  <c r="G904"/>
  <c r="F904"/>
  <c r="I903"/>
  <c r="G903"/>
  <c r="A902"/>
  <c r="A901"/>
  <c r="A900"/>
  <c r="A899"/>
  <c r="E898"/>
  <c r="A898"/>
  <c r="A897"/>
  <c r="A896"/>
  <c r="A895"/>
  <c r="E894"/>
  <c r="A894"/>
  <c r="A893"/>
  <c r="I892"/>
  <c r="H892"/>
  <c r="G892"/>
  <c r="F892"/>
  <c r="I891"/>
  <c r="G891"/>
  <c r="A890"/>
  <c r="A889"/>
  <c r="A888"/>
  <c r="A887"/>
  <c r="E886"/>
  <c r="A886"/>
  <c r="A885"/>
  <c r="A884"/>
  <c r="A883"/>
  <c r="E882"/>
  <c r="A882"/>
  <c r="A881"/>
  <c r="I880"/>
  <c r="I879"/>
  <c r="I867"/>
  <c r="H880"/>
  <c r="G880"/>
  <c r="G879"/>
  <c r="F880"/>
  <c r="H879"/>
  <c r="A878"/>
  <c r="A877"/>
  <c r="A876"/>
  <c r="A875"/>
  <c r="E874"/>
  <c r="A874"/>
  <c r="A873"/>
  <c r="A872"/>
  <c r="A871"/>
  <c r="E870"/>
  <c r="A870"/>
  <c r="A869"/>
  <c r="A866"/>
  <c r="A865"/>
  <c r="A864"/>
  <c r="A863"/>
  <c r="A862"/>
  <c r="A861"/>
  <c r="A860"/>
  <c r="A859"/>
  <c r="A858"/>
  <c r="A857"/>
  <c r="I856"/>
  <c r="I855"/>
  <c r="H856"/>
  <c r="G856"/>
  <c r="G855"/>
  <c r="F856"/>
  <c r="A856"/>
  <c r="H855"/>
  <c r="F855"/>
  <c r="A854"/>
  <c r="A853"/>
  <c r="A852"/>
  <c r="A851"/>
  <c r="A850"/>
  <c r="A849"/>
  <c r="A848"/>
  <c r="A847"/>
  <c r="A846"/>
  <c r="A845"/>
  <c r="I844"/>
  <c r="H844"/>
  <c r="G844"/>
  <c r="F844"/>
  <c r="I843"/>
  <c r="H843"/>
  <c r="G843"/>
  <c r="F843"/>
  <c r="A842"/>
  <c r="A841"/>
  <c r="A840"/>
  <c r="A839"/>
  <c r="A838"/>
  <c r="A837"/>
  <c r="A836"/>
  <c r="A835"/>
  <c r="A834"/>
  <c r="A833"/>
  <c r="I832"/>
  <c r="H832"/>
  <c r="G832"/>
  <c r="F832"/>
  <c r="I831"/>
  <c r="H831"/>
  <c r="G831"/>
  <c r="F831"/>
  <c r="H819"/>
  <c r="F819"/>
  <c r="A818"/>
  <c r="A817"/>
  <c r="A816"/>
  <c r="A815"/>
  <c r="E814"/>
  <c r="A814"/>
  <c r="A813"/>
  <c r="A812"/>
  <c r="A811"/>
  <c r="A810"/>
  <c r="A809"/>
  <c r="I808"/>
  <c r="H808"/>
  <c r="G808"/>
  <c r="F808"/>
  <c r="I807"/>
  <c r="H807"/>
  <c r="G807"/>
  <c r="F807"/>
  <c r="A806"/>
  <c r="A805"/>
  <c r="A804"/>
  <c r="A803"/>
  <c r="A802"/>
  <c r="A801"/>
  <c r="A800"/>
  <c r="A799"/>
  <c r="E798"/>
  <c r="A798"/>
  <c r="A797"/>
  <c r="I796"/>
  <c r="H796"/>
  <c r="G796"/>
  <c r="F796"/>
  <c r="I795"/>
  <c r="H795"/>
  <c r="G795"/>
  <c r="F795"/>
  <c r="A794"/>
  <c r="A793"/>
  <c r="A792"/>
  <c r="A791"/>
  <c r="E790"/>
  <c r="A790"/>
  <c r="A789"/>
  <c r="A788"/>
  <c r="A787"/>
  <c r="A786"/>
  <c r="A785"/>
  <c r="I784"/>
  <c r="H784"/>
  <c r="G784"/>
  <c r="F784"/>
  <c r="I783"/>
  <c r="H783"/>
  <c r="G783"/>
  <c r="F783"/>
  <c r="A779"/>
  <c r="E778"/>
  <c r="A778"/>
  <c r="A777"/>
  <c r="A776"/>
  <c r="A775"/>
  <c r="E774"/>
  <c r="A774"/>
  <c r="A773"/>
  <c r="E772"/>
  <c r="A772"/>
  <c r="I771"/>
  <c r="H771"/>
  <c r="G771"/>
  <c r="F771"/>
  <c r="E771"/>
  <c r="A771"/>
  <c r="A770"/>
  <c r="A769"/>
  <c r="A768"/>
  <c r="A767"/>
  <c r="E766"/>
  <c r="A766"/>
  <c r="A765"/>
  <c r="A764"/>
  <c r="A763"/>
  <c r="A762"/>
  <c r="A761"/>
  <c r="I760"/>
  <c r="H760"/>
  <c r="G760"/>
  <c r="F760"/>
  <c r="E760"/>
  <c r="A760"/>
  <c r="I759"/>
  <c r="H759"/>
  <c r="G759"/>
  <c r="F759"/>
  <c r="E759"/>
  <c r="A759"/>
  <c r="A758"/>
  <c r="A757"/>
  <c r="A756"/>
  <c r="A755"/>
  <c r="E754"/>
  <c r="A754"/>
  <c r="A753"/>
  <c r="A752"/>
  <c r="A751"/>
  <c r="A750"/>
  <c r="A749"/>
  <c r="I748"/>
  <c r="H748"/>
  <c r="G748"/>
  <c r="F748"/>
  <c r="E748"/>
  <c r="A748"/>
  <c r="I747"/>
  <c r="H747"/>
  <c r="G747"/>
  <c r="F747"/>
  <c r="E747"/>
  <c r="A747"/>
  <c r="A746"/>
  <c r="A745"/>
  <c r="A744"/>
  <c r="A743"/>
  <c r="E742"/>
  <c r="A742"/>
  <c r="A741"/>
  <c r="A740"/>
  <c r="A739"/>
  <c r="A738"/>
  <c r="A737"/>
  <c r="E736"/>
  <c r="A736"/>
  <c r="I735"/>
  <c r="H735"/>
  <c r="G735"/>
  <c r="F735"/>
  <c r="E735"/>
  <c r="A735"/>
  <c r="A734"/>
  <c r="A733"/>
  <c r="A732"/>
  <c r="A731"/>
  <c r="A730"/>
  <c r="A729"/>
  <c r="A728"/>
  <c r="A727"/>
  <c r="A726"/>
  <c r="A725"/>
  <c r="I724"/>
  <c r="H724"/>
  <c r="G724"/>
  <c r="F724"/>
  <c r="A724"/>
  <c r="I723"/>
  <c r="H723"/>
  <c r="G723"/>
  <c r="F723"/>
  <c r="A723"/>
  <c r="A722"/>
  <c r="A721"/>
  <c r="A720"/>
  <c r="A719"/>
  <c r="A718"/>
  <c r="A717"/>
  <c r="A716"/>
  <c r="A715"/>
  <c r="E714"/>
  <c r="A714"/>
  <c r="A713"/>
  <c r="I712"/>
  <c r="H712"/>
  <c r="G712"/>
  <c r="F712"/>
  <c r="E712"/>
  <c r="A712"/>
  <c r="I711"/>
  <c r="H711"/>
  <c r="G711"/>
  <c r="F711"/>
  <c r="E711"/>
  <c r="A711"/>
  <c r="A710"/>
  <c r="A709"/>
  <c r="A708"/>
  <c r="A707"/>
  <c r="A706"/>
  <c r="A705"/>
  <c r="A704"/>
  <c r="A703"/>
  <c r="A702"/>
  <c r="A701"/>
  <c r="I700"/>
  <c r="H700"/>
  <c r="G700"/>
  <c r="F700"/>
  <c r="A700"/>
  <c r="I699"/>
  <c r="H699"/>
  <c r="G699"/>
  <c r="F699"/>
  <c r="A699"/>
  <c r="A698"/>
  <c r="A697"/>
  <c r="A696"/>
  <c r="A695"/>
  <c r="E694"/>
  <c r="A694"/>
  <c r="A693"/>
  <c r="A692"/>
  <c r="A691"/>
  <c r="E690"/>
  <c r="A690"/>
  <c r="A689"/>
  <c r="I688"/>
  <c r="H688"/>
  <c r="G688"/>
  <c r="F688"/>
  <c r="E688"/>
  <c r="A688"/>
  <c r="I687"/>
  <c r="H687"/>
  <c r="G687"/>
  <c r="F687"/>
  <c r="E687"/>
  <c r="A687"/>
  <c r="A686"/>
  <c r="A685"/>
  <c r="A684"/>
  <c r="A683"/>
  <c r="E682"/>
  <c r="A682"/>
  <c r="A681"/>
  <c r="A680"/>
  <c r="A679"/>
  <c r="E678"/>
  <c r="A678"/>
  <c r="A677"/>
  <c r="E676"/>
  <c r="A676"/>
  <c r="I675"/>
  <c r="H675"/>
  <c r="G675"/>
  <c r="F675"/>
  <c r="E675"/>
  <c r="A675"/>
  <c r="A674"/>
  <c r="A673"/>
  <c r="A672"/>
  <c r="A671"/>
  <c r="A670"/>
  <c r="A669"/>
  <c r="A668"/>
  <c r="A667"/>
  <c r="E666"/>
  <c r="A666"/>
  <c r="A665"/>
  <c r="I664"/>
  <c r="H664"/>
  <c r="G664"/>
  <c r="F664"/>
  <c r="E664"/>
  <c r="A664"/>
  <c r="I663"/>
  <c r="H663"/>
  <c r="G663"/>
  <c r="F663"/>
  <c r="E663"/>
  <c r="A663"/>
  <c r="A662"/>
  <c r="A661"/>
  <c r="A660"/>
  <c r="A659"/>
  <c r="E658"/>
  <c r="A658"/>
  <c r="A657"/>
  <c r="A656"/>
  <c r="A655"/>
  <c r="E654"/>
  <c r="A654"/>
  <c r="A653"/>
  <c r="A650"/>
  <c r="A649"/>
  <c r="A648"/>
  <c r="A647"/>
  <c r="E646"/>
  <c r="A646"/>
  <c r="A645"/>
  <c r="A644"/>
  <c r="A643"/>
  <c r="E642"/>
  <c r="A642"/>
  <c r="A641"/>
  <c r="I640"/>
  <c r="H640"/>
  <c r="G640"/>
  <c r="F640"/>
  <c r="E640"/>
  <c r="A640"/>
  <c r="I639"/>
  <c r="H639"/>
  <c r="G639"/>
  <c r="F639"/>
  <c r="E639"/>
  <c r="A639"/>
  <c r="A636"/>
  <c r="E635"/>
  <c r="A635"/>
  <c r="A632"/>
  <c r="A631"/>
  <c r="A626"/>
  <c r="A625"/>
  <c r="A624"/>
  <c r="A623"/>
  <c r="E622"/>
  <c r="A622"/>
  <c r="A621"/>
  <c r="A620"/>
  <c r="A619"/>
  <c r="A618"/>
  <c r="A617"/>
  <c r="I616"/>
  <c r="H616"/>
  <c r="G616"/>
  <c r="F616"/>
  <c r="E616"/>
  <c r="A616"/>
  <c r="I615"/>
  <c r="H615"/>
  <c r="G615"/>
  <c r="F615"/>
  <c r="E615"/>
  <c r="A615"/>
  <c r="A614"/>
  <c r="A613"/>
  <c r="A612"/>
  <c r="A611"/>
  <c r="E610"/>
  <c r="A610"/>
  <c r="A609"/>
  <c r="A608"/>
  <c r="A607"/>
  <c r="A606"/>
  <c r="A605"/>
  <c r="I604"/>
  <c r="H604"/>
  <c r="G604"/>
  <c r="F604"/>
  <c r="E604"/>
  <c r="A604"/>
  <c r="I603"/>
  <c r="H603"/>
  <c r="G603"/>
  <c r="F603"/>
  <c r="E603"/>
  <c r="A603"/>
  <c r="A602"/>
  <c r="A601"/>
  <c r="A600"/>
  <c r="A599"/>
  <c r="E598"/>
  <c r="A598"/>
  <c r="A597"/>
  <c r="A596"/>
  <c r="A595"/>
  <c r="A594"/>
  <c r="A593"/>
  <c r="I592"/>
  <c r="H592"/>
  <c r="G592"/>
  <c r="F592"/>
  <c r="E592"/>
  <c r="A592"/>
  <c r="I591"/>
  <c r="H591"/>
  <c r="G591"/>
  <c r="F591"/>
  <c r="E591"/>
  <c r="A591"/>
  <c r="A590"/>
  <c r="A589"/>
  <c r="A588"/>
  <c r="A587"/>
  <c r="E586"/>
  <c r="A586"/>
  <c r="A585"/>
  <c r="A584"/>
  <c r="A583"/>
  <c r="A582"/>
  <c r="A581"/>
  <c r="I580"/>
  <c r="H580"/>
  <c r="G580"/>
  <c r="F580"/>
  <c r="E580"/>
  <c r="A580"/>
  <c r="I579"/>
  <c r="H579"/>
  <c r="G579"/>
  <c r="F579"/>
  <c r="E579"/>
  <c r="A579"/>
  <c r="A578"/>
  <c r="A577"/>
  <c r="A576"/>
  <c r="E575"/>
  <c r="A575"/>
  <c r="E574"/>
  <c r="A574"/>
  <c r="A573"/>
  <c r="A572"/>
  <c r="A571"/>
  <c r="A570"/>
  <c r="A569"/>
  <c r="I568"/>
  <c r="H568"/>
  <c r="G568"/>
  <c r="F568"/>
  <c r="E568"/>
  <c r="A568"/>
  <c r="I567"/>
  <c r="H567"/>
  <c r="G567"/>
  <c r="F567"/>
  <c r="E567"/>
  <c r="A567"/>
  <c r="A566"/>
  <c r="A565"/>
  <c r="A564"/>
  <c r="A563"/>
  <c r="E562"/>
  <c r="A562"/>
  <c r="A561"/>
  <c r="A560"/>
  <c r="A559"/>
  <c r="A558"/>
  <c r="A557"/>
  <c r="I556"/>
  <c r="H556"/>
  <c r="G556"/>
  <c r="F556"/>
  <c r="E556"/>
  <c r="A556"/>
  <c r="I555"/>
  <c r="H555"/>
  <c r="G555"/>
  <c r="F555"/>
  <c r="E555"/>
  <c r="A555"/>
  <c r="A554"/>
  <c r="A553"/>
  <c r="A552"/>
  <c r="A551"/>
  <c r="E550"/>
  <c r="A550"/>
  <c r="A549"/>
  <c r="A548"/>
  <c r="A547"/>
  <c r="A546"/>
  <c r="A545"/>
  <c r="I544"/>
  <c r="H544"/>
  <c r="G544"/>
  <c r="F544"/>
  <c r="E544"/>
  <c r="A544"/>
  <c r="I543"/>
  <c r="H543"/>
  <c r="G543"/>
  <c r="F543"/>
  <c r="E543"/>
  <c r="A543"/>
  <c r="A542"/>
  <c r="A541"/>
  <c r="A540"/>
  <c r="A539"/>
  <c r="E538"/>
  <c r="A538"/>
  <c r="A537"/>
  <c r="A536"/>
  <c r="A535"/>
  <c r="A534"/>
  <c r="A533"/>
  <c r="I532"/>
  <c r="H532"/>
  <c r="H531"/>
  <c r="G532"/>
  <c r="F532"/>
  <c r="E532"/>
  <c r="A532"/>
  <c r="I531"/>
  <c r="G531"/>
  <c r="A530"/>
  <c r="A529"/>
  <c r="A528"/>
  <c r="A527"/>
  <c r="E526"/>
  <c r="A526"/>
  <c r="A525"/>
  <c r="A524"/>
  <c r="A523"/>
  <c r="A522"/>
  <c r="A521"/>
  <c r="I520"/>
  <c r="H520"/>
  <c r="H519"/>
  <c r="G520"/>
  <c r="F520"/>
  <c r="E520"/>
  <c r="A520"/>
  <c r="I519"/>
  <c r="G519"/>
  <c r="A518"/>
  <c r="A517"/>
  <c r="A516"/>
  <c r="A515"/>
  <c r="E514"/>
  <c r="A514"/>
  <c r="A513"/>
  <c r="A512"/>
  <c r="A511"/>
  <c r="A510"/>
  <c r="A509"/>
  <c r="I508"/>
  <c r="H508"/>
  <c r="H507"/>
  <c r="G508"/>
  <c r="F508"/>
  <c r="E508"/>
  <c r="A508"/>
  <c r="I507"/>
  <c r="G507"/>
  <c r="A506"/>
  <c r="A505"/>
  <c r="A504"/>
  <c r="A503"/>
  <c r="A502"/>
  <c r="A501"/>
  <c r="A500"/>
  <c r="A499"/>
  <c r="E498"/>
  <c r="A498"/>
  <c r="A497"/>
  <c r="I496"/>
  <c r="H496"/>
  <c r="H495"/>
  <c r="G496"/>
  <c r="F496"/>
  <c r="E496"/>
  <c r="A496"/>
  <c r="I495"/>
  <c r="G495"/>
  <c r="A494"/>
  <c r="A493"/>
  <c r="A492"/>
  <c r="A491"/>
  <c r="E490"/>
  <c r="A490"/>
  <c r="A489"/>
  <c r="A488"/>
  <c r="A487"/>
  <c r="A486"/>
  <c r="A485"/>
  <c r="I484"/>
  <c r="H484"/>
  <c r="H483"/>
  <c r="G484"/>
  <c r="F484"/>
  <c r="E484"/>
  <c r="A484"/>
  <c r="I483"/>
  <c r="G483"/>
  <c r="A482"/>
  <c r="A481"/>
  <c r="A480"/>
  <c r="A479"/>
  <c r="E478"/>
  <c r="A478"/>
  <c r="A477"/>
  <c r="A476"/>
  <c r="A475"/>
  <c r="A474"/>
  <c r="A473"/>
  <c r="I472"/>
  <c r="H472"/>
  <c r="G472"/>
  <c r="F472"/>
  <c r="I471"/>
  <c r="G471"/>
  <c r="G459"/>
  <c r="A470"/>
  <c r="A469"/>
  <c r="E466"/>
  <c r="A466"/>
  <c r="A465"/>
  <c r="E462"/>
  <c r="A462"/>
  <c r="A461"/>
  <c r="I459"/>
  <c r="A458"/>
  <c r="A457"/>
  <c r="A456"/>
  <c r="A455"/>
  <c r="A454"/>
  <c r="A453"/>
  <c r="A452"/>
  <c r="A451"/>
  <c r="A450"/>
  <c r="A449"/>
  <c r="I448"/>
  <c r="H448"/>
  <c r="H447"/>
  <c r="G448"/>
  <c r="G447"/>
  <c r="F448"/>
  <c r="I447"/>
  <c r="A446"/>
  <c r="A445"/>
  <c r="A444"/>
  <c r="A443"/>
  <c r="A442"/>
  <c r="A441"/>
  <c r="A440"/>
  <c r="A439"/>
  <c r="A438"/>
  <c r="A437"/>
  <c r="I436"/>
  <c r="H436"/>
  <c r="H435"/>
  <c r="G436"/>
  <c r="G435"/>
  <c r="F436"/>
  <c r="I435"/>
  <c r="A434"/>
  <c r="A433"/>
  <c r="A432"/>
  <c r="A431"/>
  <c r="A430"/>
  <c r="A429"/>
  <c r="A428"/>
  <c r="A427"/>
  <c r="A426"/>
  <c r="A425"/>
  <c r="I424"/>
  <c r="H424"/>
  <c r="H423"/>
  <c r="G424"/>
  <c r="G423"/>
  <c r="F424"/>
  <c r="I423"/>
  <c r="A422"/>
  <c r="A421"/>
  <c r="A420"/>
  <c r="A419"/>
  <c r="A418"/>
  <c r="A417"/>
  <c r="A416"/>
  <c r="A415"/>
  <c r="A414"/>
  <c r="A413"/>
  <c r="I412"/>
  <c r="H412"/>
  <c r="H411"/>
  <c r="G412"/>
  <c r="G411"/>
  <c r="F412"/>
  <c r="I411"/>
  <c r="A410"/>
  <c r="A409"/>
  <c r="A408"/>
  <c r="A407"/>
  <c r="A406"/>
  <c r="A405"/>
  <c r="A404"/>
  <c r="A403"/>
  <c r="A402"/>
  <c r="A401"/>
  <c r="I400"/>
  <c r="H400"/>
  <c r="H399"/>
  <c r="G400"/>
  <c r="G399"/>
  <c r="F400"/>
  <c r="I399"/>
  <c r="A398"/>
  <c r="A397"/>
  <c r="A396"/>
  <c r="A395"/>
  <c r="A394"/>
  <c r="A393"/>
  <c r="A392"/>
  <c r="A391"/>
  <c r="A390"/>
  <c r="A389"/>
  <c r="I388"/>
  <c r="H388"/>
  <c r="H387"/>
  <c r="G388"/>
  <c r="G387"/>
  <c r="F388"/>
  <c r="I387"/>
  <c r="A386"/>
  <c r="A385"/>
  <c r="A384"/>
  <c r="A383"/>
  <c r="A382"/>
  <c r="A381"/>
  <c r="A380"/>
  <c r="A379"/>
  <c r="A378"/>
  <c r="A377"/>
  <c r="I376"/>
  <c r="H376"/>
  <c r="H375"/>
  <c r="G376"/>
  <c r="G375"/>
  <c r="F376"/>
  <c r="I375"/>
  <c r="A374"/>
  <c r="A373"/>
  <c r="A372"/>
  <c r="A371"/>
  <c r="A370"/>
  <c r="A369"/>
  <c r="A368"/>
  <c r="A367"/>
  <c r="A366"/>
  <c r="A365"/>
  <c r="I364"/>
  <c r="H364"/>
  <c r="G364"/>
  <c r="F364"/>
  <c r="I363"/>
  <c r="H363"/>
  <c r="G363"/>
  <c r="F363"/>
  <c r="A362"/>
  <c r="A361"/>
  <c r="A360"/>
  <c r="A359"/>
  <c r="A358"/>
  <c r="A357"/>
  <c r="A356"/>
  <c r="A355"/>
  <c r="A354"/>
  <c r="A353"/>
  <c r="I352"/>
  <c r="H352"/>
  <c r="G352"/>
  <c r="F352"/>
  <c r="I351"/>
  <c r="H351"/>
  <c r="G351"/>
  <c r="F351"/>
  <c r="A350"/>
  <c r="A349"/>
  <c r="A348"/>
  <c r="A347"/>
  <c r="A346"/>
  <c r="A345"/>
  <c r="A344"/>
  <c r="A343"/>
  <c r="A342"/>
  <c r="A341"/>
  <c r="I340"/>
  <c r="H340"/>
  <c r="G340"/>
  <c r="F340"/>
  <c r="I339"/>
  <c r="H339"/>
  <c r="G339"/>
  <c r="F339"/>
  <c r="E338"/>
  <c r="A338"/>
  <c r="A337"/>
  <c r="A336"/>
  <c r="E335"/>
  <c r="A335"/>
  <c r="E334"/>
  <c r="A334"/>
  <c r="A333"/>
  <c r="A332"/>
  <c r="A331"/>
  <c r="E330"/>
  <c r="A330"/>
  <c r="A329"/>
  <c r="I328"/>
  <c r="H328"/>
  <c r="H327"/>
  <c r="H315"/>
  <c r="G328"/>
  <c r="F328"/>
  <c r="I327"/>
  <c r="A320"/>
  <c r="A319"/>
  <c r="E314"/>
  <c r="A314"/>
  <c r="A313"/>
  <c r="A312"/>
  <c r="E311"/>
  <c r="A311"/>
  <c r="E310"/>
  <c r="A310"/>
  <c r="A309"/>
  <c r="A308"/>
  <c r="A307"/>
  <c r="A306"/>
  <c r="A305"/>
  <c r="I304"/>
  <c r="H304"/>
  <c r="H303"/>
  <c r="G304"/>
  <c r="F304"/>
  <c r="E304"/>
  <c r="A304"/>
  <c r="I303"/>
  <c r="G303"/>
  <c r="E298"/>
  <c r="A298"/>
  <c r="A297"/>
  <c r="E290"/>
  <c r="A290"/>
  <c r="A289"/>
  <c r="A288"/>
  <c r="A287"/>
  <c r="A286"/>
  <c r="A285"/>
  <c r="A284"/>
  <c r="A283"/>
  <c r="E282"/>
  <c r="A282"/>
  <c r="E281"/>
  <c r="A281"/>
  <c r="I280"/>
  <c r="H280"/>
  <c r="H279"/>
  <c r="G280"/>
  <c r="G279"/>
  <c r="F280"/>
  <c r="I279"/>
  <c r="A278"/>
  <c r="A277"/>
  <c r="A276"/>
  <c r="A275"/>
  <c r="A274"/>
  <c r="A273"/>
  <c r="A272"/>
  <c r="A271"/>
  <c r="E270"/>
  <c r="A270"/>
  <c r="E269"/>
  <c r="A269"/>
  <c r="I268"/>
  <c r="H268"/>
  <c r="H267"/>
  <c r="G268"/>
  <c r="G267"/>
  <c r="F268"/>
  <c r="I267"/>
  <c r="A266"/>
  <c r="A265"/>
  <c r="A264"/>
  <c r="A263"/>
  <c r="A262"/>
  <c r="A261"/>
  <c r="A260"/>
  <c r="A259"/>
  <c r="A258"/>
  <c r="A257"/>
  <c r="I256"/>
  <c r="H256"/>
  <c r="H255"/>
  <c r="G256"/>
  <c r="G255"/>
  <c r="F256"/>
  <c r="I255"/>
  <c r="E254"/>
  <c r="A254"/>
  <c r="A253"/>
  <c r="E252"/>
  <c r="A252"/>
  <c r="A251"/>
  <c r="E250"/>
  <c r="A250"/>
  <c r="A249"/>
  <c r="A248"/>
  <c r="A247"/>
  <c r="E246"/>
  <c r="A246"/>
  <c r="E245"/>
  <c r="A245"/>
  <c r="I244"/>
  <c r="H244"/>
  <c r="H243"/>
  <c r="G244"/>
  <c r="G243"/>
  <c r="F244"/>
  <c r="I243"/>
  <c r="A242"/>
  <c r="A241"/>
  <c r="A240"/>
  <c r="E239"/>
  <c r="A239"/>
  <c r="A238"/>
  <c r="A237"/>
  <c r="A236"/>
  <c r="A235"/>
  <c r="E234"/>
  <c r="A234"/>
  <c r="E233"/>
  <c r="A233"/>
  <c r="I232"/>
  <c r="H232"/>
  <c r="H231"/>
  <c r="G232"/>
  <c r="G231"/>
  <c r="F232"/>
  <c r="I231"/>
  <c r="A230"/>
  <c r="A229"/>
  <c r="A228"/>
  <c r="E227"/>
  <c r="A227"/>
  <c r="A226"/>
  <c r="A225"/>
  <c r="A224"/>
  <c r="A223"/>
  <c r="A222"/>
  <c r="E221"/>
  <c r="A221"/>
  <c r="I220"/>
  <c r="H220"/>
  <c r="H219"/>
  <c r="G220"/>
  <c r="G219"/>
  <c r="F220"/>
  <c r="I219"/>
  <c r="A218"/>
  <c r="A217"/>
  <c r="A216"/>
  <c r="E215"/>
  <c r="A215"/>
  <c r="A214"/>
  <c r="A213"/>
  <c r="A212"/>
  <c r="A211"/>
  <c r="E210"/>
  <c r="A210"/>
  <c r="E209"/>
  <c r="A209"/>
  <c r="I208"/>
  <c r="H208"/>
  <c r="H207"/>
  <c r="G208"/>
  <c r="G207"/>
  <c r="F208"/>
  <c r="I207"/>
  <c r="A206"/>
  <c r="A205"/>
  <c r="A204"/>
  <c r="E203"/>
  <c r="A203"/>
  <c r="A202"/>
  <c r="A201"/>
  <c r="A200"/>
  <c r="A199"/>
  <c r="E198"/>
  <c r="A198"/>
  <c r="E197"/>
  <c r="A197"/>
  <c r="I196"/>
  <c r="H196"/>
  <c r="H195"/>
  <c r="G196"/>
  <c r="G195"/>
  <c r="F196"/>
  <c r="I195"/>
  <c r="A194"/>
  <c r="A193"/>
  <c r="A192"/>
  <c r="A191"/>
  <c r="A190"/>
  <c r="A189"/>
  <c r="A188"/>
  <c r="A187"/>
  <c r="A186"/>
  <c r="E185"/>
  <c r="A185"/>
  <c r="I184"/>
  <c r="H184"/>
  <c r="H183"/>
  <c r="G184"/>
  <c r="G183"/>
  <c r="F184"/>
  <c r="I183"/>
  <c r="A182"/>
  <c r="A181"/>
  <c r="A180"/>
  <c r="A179"/>
  <c r="A178"/>
  <c r="A177"/>
  <c r="A176"/>
  <c r="A175"/>
  <c r="A174"/>
  <c r="E173"/>
  <c r="A173"/>
  <c r="I172"/>
  <c r="H172"/>
  <c r="H171"/>
  <c r="G172"/>
  <c r="G171"/>
  <c r="F172"/>
  <c r="I171"/>
  <c r="A170"/>
  <c r="A169"/>
  <c r="A168"/>
  <c r="E167"/>
  <c r="A167"/>
  <c r="A166"/>
  <c r="A165"/>
  <c r="A164"/>
  <c r="A163"/>
  <c r="E162"/>
  <c r="A162"/>
  <c r="E161"/>
  <c r="A161"/>
  <c r="I160"/>
  <c r="H160"/>
  <c r="H159"/>
  <c r="G160"/>
  <c r="G159"/>
  <c r="F160"/>
  <c r="I159"/>
  <c r="A158"/>
  <c r="A157"/>
  <c r="A156"/>
  <c r="A155"/>
  <c r="A154"/>
  <c r="A153"/>
  <c r="A152"/>
  <c r="A151"/>
  <c r="E150"/>
  <c r="A150"/>
  <c r="E149"/>
  <c r="A149"/>
  <c r="I148"/>
  <c r="H148"/>
  <c r="H147"/>
  <c r="G148"/>
  <c r="G147"/>
  <c r="F148"/>
  <c r="I147"/>
  <c r="A146"/>
  <c r="A145"/>
  <c r="A144"/>
  <c r="E143"/>
  <c r="A143"/>
  <c r="A142"/>
  <c r="A141"/>
  <c r="A140"/>
  <c r="A139"/>
  <c r="E138"/>
  <c r="A138"/>
  <c r="E137"/>
  <c r="A137"/>
  <c r="I136"/>
  <c r="H136"/>
  <c r="H135"/>
  <c r="G136"/>
  <c r="G135"/>
  <c r="F136"/>
  <c r="I135"/>
  <c r="A134"/>
  <c r="A133"/>
  <c r="A132"/>
  <c r="E131"/>
  <c r="A131"/>
  <c r="A130"/>
  <c r="A129"/>
  <c r="A128"/>
  <c r="A127"/>
  <c r="E126"/>
  <c r="A126"/>
  <c r="E125"/>
  <c r="A125"/>
  <c r="I124"/>
  <c r="H124"/>
  <c r="H123"/>
  <c r="G124"/>
  <c r="G123"/>
  <c r="F124"/>
  <c r="I123"/>
  <c r="A122"/>
  <c r="A121"/>
  <c r="E120"/>
  <c r="A120"/>
  <c r="E119"/>
  <c r="A119"/>
  <c r="E118"/>
  <c r="A118"/>
  <c r="E117"/>
  <c r="A117"/>
  <c r="A116"/>
  <c r="A115"/>
  <c r="E114"/>
  <c r="A114"/>
  <c r="E113"/>
  <c r="A113"/>
  <c r="I112"/>
  <c r="H112"/>
  <c r="H111"/>
  <c r="H99"/>
  <c r="G112"/>
  <c r="G111"/>
  <c r="F112"/>
  <c r="I111"/>
  <c r="I99"/>
  <c r="E108"/>
  <c r="A108"/>
  <c r="E107"/>
  <c r="A107"/>
  <c r="A104"/>
  <c r="A103"/>
  <c r="A98"/>
  <c r="A97"/>
  <c r="E96"/>
  <c r="A96"/>
  <c r="A95"/>
  <c r="E94"/>
  <c r="A94"/>
  <c r="A93"/>
  <c r="A92"/>
  <c r="A91"/>
  <c r="E90"/>
  <c r="A90"/>
  <c r="E89"/>
  <c r="A89"/>
  <c r="I88"/>
  <c r="H88"/>
  <c r="H87"/>
  <c r="G88"/>
  <c r="F88"/>
  <c r="E88"/>
  <c r="A88"/>
  <c r="I87"/>
  <c r="G87"/>
  <c r="A86"/>
  <c r="A85"/>
  <c r="A84"/>
  <c r="A83"/>
  <c r="A82"/>
  <c r="A81"/>
  <c r="A80"/>
  <c r="A79"/>
  <c r="A78"/>
  <c r="A77"/>
  <c r="I76"/>
  <c r="H76"/>
  <c r="H75"/>
  <c r="G76"/>
  <c r="F76"/>
  <c r="A76"/>
  <c r="I75"/>
  <c r="G75"/>
  <c r="A74"/>
  <c r="A73"/>
  <c r="A72"/>
  <c r="A71"/>
  <c r="A70"/>
  <c r="A69"/>
  <c r="A68"/>
  <c r="A67"/>
  <c r="A66"/>
  <c r="A65"/>
  <c r="I64"/>
  <c r="H64"/>
  <c r="H63"/>
  <c r="G64"/>
  <c r="F64"/>
  <c r="A64"/>
  <c r="I63"/>
  <c r="G63"/>
  <c r="E62"/>
  <c r="A62"/>
  <c r="A61"/>
  <c r="A60"/>
  <c r="A59"/>
  <c r="A58"/>
  <c r="A57"/>
  <c r="A56"/>
  <c r="A55"/>
  <c r="E54"/>
  <c r="A54"/>
  <c r="A53"/>
  <c r="I52"/>
  <c r="H52"/>
  <c r="H51"/>
  <c r="H39"/>
  <c r="G52"/>
  <c r="F52"/>
  <c r="E52"/>
  <c r="A52"/>
  <c r="I51"/>
  <c r="G51"/>
  <c r="G39"/>
  <c r="E50"/>
  <c r="A50"/>
  <c r="A49"/>
  <c r="A46"/>
  <c r="A45"/>
  <c r="E42"/>
  <c r="A42"/>
  <c r="A41"/>
  <c r="I39"/>
  <c r="E38"/>
  <c r="A38"/>
  <c r="A37"/>
  <c r="A36"/>
  <c r="E35"/>
  <c r="A35"/>
  <c r="E34"/>
  <c r="A34"/>
  <c r="A33"/>
  <c r="A32"/>
  <c r="A31"/>
  <c r="E30"/>
  <c r="A30"/>
  <c r="E29"/>
  <c r="A29"/>
  <c r="I28"/>
  <c r="H28"/>
  <c r="H27"/>
  <c r="G28"/>
  <c r="G27"/>
  <c r="F28"/>
  <c r="I27"/>
  <c r="I15"/>
  <c r="E1202" i="17"/>
  <c r="A1202"/>
  <c r="E1201"/>
  <c r="A1201"/>
  <c r="E1200"/>
  <c r="A1200"/>
  <c r="E1199"/>
  <c r="A1199"/>
  <c r="E1198"/>
  <c r="A1198"/>
  <c r="E1197"/>
  <c r="A1197"/>
  <c r="E1196"/>
  <c r="A1196"/>
  <c r="E1195"/>
  <c r="A1195"/>
  <c r="E1194"/>
  <c r="A1194"/>
  <c r="E1193"/>
  <c r="A1193"/>
  <c r="I1192"/>
  <c r="H1192"/>
  <c r="G1192"/>
  <c r="F1192"/>
  <c r="E1192"/>
  <c r="A1192"/>
  <c r="I1191"/>
  <c r="H1191"/>
  <c r="G1191"/>
  <c r="F1191"/>
  <c r="E1191"/>
  <c r="E1190"/>
  <c r="A1190"/>
  <c r="E1189"/>
  <c r="A1189"/>
  <c r="E1188"/>
  <c r="A1188"/>
  <c r="E1187"/>
  <c r="A1187"/>
  <c r="E1186"/>
  <c r="A1186"/>
  <c r="E1185"/>
  <c r="A1185"/>
  <c r="E1184"/>
  <c r="A1184"/>
  <c r="E1183"/>
  <c r="A1183"/>
  <c r="E1182"/>
  <c r="A1182"/>
  <c r="E1181"/>
  <c r="A1181"/>
  <c r="I1180"/>
  <c r="H1180"/>
  <c r="G1180"/>
  <c r="F1180"/>
  <c r="E1180"/>
  <c r="A1180"/>
  <c r="I1179"/>
  <c r="H1179"/>
  <c r="G1179"/>
  <c r="F1179"/>
  <c r="E1179"/>
  <c r="A1179"/>
  <c r="E1178"/>
  <c r="A1178"/>
  <c r="E1177"/>
  <c r="A1177"/>
  <c r="E1176"/>
  <c r="A1176"/>
  <c r="E1175"/>
  <c r="A1175"/>
  <c r="E1174"/>
  <c r="A1174"/>
  <c r="E1173"/>
  <c r="A1173"/>
  <c r="E1172"/>
  <c r="A1172"/>
  <c r="E1171"/>
  <c r="A1171"/>
  <c r="E1170"/>
  <c r="A1170"/>
  <c r="E1169"/>
  <c r="A1169"/>
  <c r="I1168"/>
  <c r="H1168"/>
  <c r="G1168"/>
  <c r="F1168"/>
  <c r="E1168"/>
  <c r="I1167"/>
  <c r="H1167"/>
  <c r="G1167"/>
  <c r="F1167"/>
  <c r="E1166"/>
  <c r="A1166"/>
  <c r="E1165"/>
  <c r="A1165"/>
  <c r="E1164"/>
  <c r="A1164"/>
  <c r="E1163"/>
  <c r="A1163"/>
  <c r="E1162"/>
  <c r="A1162"/>
  <c r="E1161"/>
  <c r="A1161"/>
  <c r="E1160"/>
  <c r="A1160"/>
  <c r="E1159"/>
  <c r="A1159"/>
  <c r="E1158"/>
  <c r="A1158"/>
  <c r="E1157"/>
  <c r="A1157"/>
  <c r="I1156"/>
  <c r="H1156"/>
  <c r="G1156"/>
  <c r="F1156"/>
  <c r="E1156"/>
  <c r="A1156"/>
  <c r="I1155"/>
  <c r="H1155"/>
  <c r="G1155"/>
  <c r="F1155"/>
  <c r="E1155"/>
  <c r="A1155"/>
  <c r="E1154"/>
  <c r="A1154"/>
  <c r="E1153"/>
  <c r="A1153"/>
  <c r="E1152"/>
  <c r="A1152"/>
  <c r="E1151"/>
  <c r="A1151"/>
  <c r="E1150"/>
  <c r="A1150"/>
  <c r="E1149"/>
  <c r="A1149"/>
  <c r="E1148"/>
  <c r="A1148"/>
  <c r="E1147"/>
  <c r="A1147"/>
  <c r="E1146"/>
  <c r="A1146"/>
  <c r="E1145"/>
  <c r="A1145"/>
  <c r="I1144"/>
  <c r="H1144"/>
  <c r="G1144"/>
  <c r="F1144"/>
  <c r="E1144"/>
  <c r="A1144"/>
  <c r="I1143"/>
  <c r="H1143"/>
  <c r="G1143"/>
  <c r="F1143"/>
  <c r="E1143"/>
  <c r="A1143"/>
  <c r="E1142"/>
  <c r="A1142"/>
  <c r="E1141"/>
  <c r="A1141"/>
  <c r="E1140"/>
  <c r="A1140"/>
  <c r="E1139"/>
  <c r="A1139"/>
  <c r="E1138"/>
  <c r="A1138"/>
  <c r="E1137"/>
  <c r="A1137"/>
  <c r="E1136"/>
  <c r="A1136"/>
  <c r="E1135"/>
  <c r="A1135"/>
  <c r="E1134"/>
  <c r="A1134"/>
  <c r="E1133"/>
  <c r="A1133"/>
  <c r="I1132"/>
  <c r="H1132"/>
  <c r="G1132"/>
  <c r="F1132"/>
  <c r="E1132"/>
  <c r="A1132"/>
  <c r="I1131"/>
  <c r="H1131"/>
  <c r="G1131"/>
  <c r="F1131"/>
  <c r="E1131"/>
  <c r="A1131"/>
  <c r="I1130"/>
  <c r="H1130"/>
  <c r="G1130"/>
  <c r="F1130"/>
  <c r="E1130"/>
  <c r="A1130"/>
  <c r="I1129"/>
  <c r="H1129"/>
  <c r="G1129"/>
  <c r="F1129"/>
  <c r="E1129"/>
  <c r="A1129"/>
  <c r="I1128"/>
  <c r="H1128"/>
  <c r="G1128"/>
  <c r="F1128"/>
  <c r="E1128"/>
  <c r="A1128"/>
  <c r="I1127"/>
  <c r="H1127"/>
  <c r="G1127"/>
  <c r="F1127"/>
  <c r="E1127"/>
  <c r="A1127"/>
  <c r="I1126"/>
  <c r="H1126"/>
  <c r="G1126"/>
  <c r="F1126"/>
  <c r="E1126"/>
  <c r="A1126"/>
  <c r="I1125"/>
  <c r="H1125"/>
  <c r="G1125"/>
  <c r="F1125"/>
  <c r="E1125"/>
  <c r="A1125"/>
  <c r="I1124"/>
  <c r="H1124"/>
  <c r="G1124"/>
  <c r="F1124"/>
  <c r="E1124"/>
  <c r="A1124"/>
  <c r="I1123"/>
  <c r="H1123"/>
  <c r="G1123"/>
  <c r="F1123"/>
  <c r="E1123"/>
  <c r="A1123"/>
  <c r="I1122"/>
  <c r="H1122"/>
  <c r="G1122"/>
  <c r="F1122"/>
  <c r="E1122"/>
  <c r="A1122"/>
  <c r="I1121"/>
  <c r="H1121"/>
  <c r="G1121"/>
  <c r="F1121"/>
  <c r="E1121"/>
  <c r="A1121"/>
  <c r="I1120"/>
  <c r="H1120"/>
  <c r="G1120"/>
  <c r="F1120"/>
  <c r="E1120"/>
  <c r="A1120"/>
  <c r="I1119"/>
  <c r="H1119"/>
  <c r="G1119"/>
  <c r="F1119"/>
  <c r="E1119"/>
  <c r="A1119"/>
  <c r="E1118"/>
  <c r="A1118"/>
  <c r="E1117"/>
  <c r="A1117"/>
  <c r="E1116"/>
  <c r="A1116"/>
  <c r="E1115"/>
  <c r="A1115"/>
  <c r="E1114"/>
  <c r="A1114"/>
  <c r="E1113"/>
  <c r="A1113"/>
  <c r="E1112"/>
  <c r="A1112"/>
  <c r="E1111"/>
  <c r="A1111"/>
  <c r="E1110"/>
  <c r="A1110"/>
  <c r="E1109"/>
  <c r="A1109"/>
  <c r="I1108"/>
  <c r="H1108"/>
  <c r="G1108"/>
  <c r="F1108"/>
  <c r="E1108"/>
  <c r="A1108"/>
  <c r="I1107"/>
  <c r="H1107"/>
  <c r="G1107"/>
  <c r="F1107"/>
  <c r="E1107"/>
  <c r="A1107"/>
  <c r="E1106"/>
  <c r="A1106"/>
  <c r="E1105"/>
  <c r="A1105"/>
  <c r="E1104"/>
  <c r="A1104"/>
  <c r="E1103"/>
  <c r="A1103"/>
  <c r="E1102"/>
  <c r="A1102"/>
  <c r="E1101"/>
  <c r="A1101"/>
  <c r="E1100"/>
  <c r="A1100"/>
  <c r="E1099"/>
  <c r="A1099"/>
  <c r="E1098"/>
  <c r="A1098"/>
  <c r="E1097"/>
  <c r="A1097"/>
  <c r="I1096"/>
  <c r="H1096"/>
  <c r="G1096"/>
  <c r="F1096"/>
  <c r="E1096"/>
  <c r="A1096"/>
  <c r="I1095"/>
  <c r="H1095"/>
  <c r="G1095"/>
  <c r="F1095"/>
  <c r="E1095"/>
  <c r="A1095"/>
  <c r="E1094"/>
  <c r="A1094"/>
  <c r="E1093"/>
  <c r="A1093"/>
  <c r="E1092"/>
  <c r="A1092"/>
  <c r="E1091"/>
  <c r="A1091"/>
  <c r="E1090"/>
  <c r="A1090"/>
  <c r="E1089"/>
  <c r="A1089"/>
  <c r="E1088"/>
  <c r="A1088"/>
  <c r="E1087"/>
  <c r="A1087"/>
  <c r="E1086"/>
  <c r="A1086"/>
  <c r="E1085"/>
  <c r="A1085"/>
  <c r="I1084"/>
  <c r="H1084"/>
  <c r="G1084"/>
  <c r="F1084"/>
  <c r="E1084"/>
  <c r="A1084"/>
  <c r="I1083"/>
  <c r="H1083"/>
  <c r="G1083"/>
  <c r="F1083"/>
  <c r="E1083"/>
  <c r="A1083"/>
  <c r="E1082"/>
  <c r="A1082"/>
  <c r="E1081"/>
  <c r="A1081"/>
  <c r="E1080"/>
  <c r="A1080"/>
  <c r="E1079"/>
  <c r="A1079"/>
  <c r="E1078"/>
  <c r="A1078"/>
  <c r="E1077"/>
  <c r="A1077"/>
  <c r="E1076"/>
  <c r="A1076"/>
  <c r="E1075"/>
  <c r="A1075"/>
  <c r="E1074"/>
  <c r="A1074"/>
  <c r="E1073"/>
  <c r="A1073"/>
  <c r="I1072"/>
  <c r="H1072"/>
  <c r="G1072"/>
  <c r="F1072"/>
  <c r="E1072"/>
  <c r="A1072"/>
  <c r="I1071"/>
  <c r="H1071"/>
  <c r="G1071"/>
  <c r="F1071"/>
  <c r="E1071"/>
  <c r="A1071"/>
  <c r="E1070"/>
  <c r="A1070"/>
  <c r="E1069"/>
  <c r="A1069"/>
  <c r="E1068"/>
  <c r="A1068"/>
  <c r="E1067"/>
  <c r="A1067"/>
  <c r="E1066"/>
  <c r="A1066"/>
  <c r="E1065"/>
  <c r="A1065"/>
  <c r="E1064"/>
  <c r="A1064"/>
  <c r="E1063"/>
  <c r="A1063"/>
  <c r="E1062"/>
  <c r="A1062"/>
  <c r="E1061"/>
  <c r="A1061"/>
  <c r="I1060"/>
  <c r="H1060"/>
  <c r="G1060"/>
  <c r="F1060"/>
  <c r="E1060"/>
  <c r="A1060"/>
  <c r="I1059"/>
  <c r="H1059"/>
  <c r="G1059"/>
  <c r="F1059"/>
  <c r="E1059"/>
  <c r="A1059"/>
  <c r="I1058"/>
  <c r="H1058"/>
  <c r="G1058"/>
  <c r="F1058"/>
  <c r="E1058"/>
  <c r="A1058"/>
  <c r="I1057"/>
  <c r="H1057"/>
  <c r="G1057"/>
  <c r="F1057"/>
  <c r="E1057"/>
  <c r="A1057"/>
  <c r="I1056"/>
  <c r="H1056"/>
  <c r="G1056"/>
  <c r="F1056"/>
  <c r="E1056"/>
  <c r="A1056"/>
  <c r="I1055"/>
  <c r="H1055"/>
  <c r="G1055"/>
  <c r="F1055"/>
  <c r="E1055"/>
  <c r="A1055"/>
  <c r="I1054"/>
  <c r="H1054"/>
  <c r="G1054"/>
  <c r="F1054"/>
  <c r="E1054"/>
  <c r="A1054"/>
  <c r="I1053"/>
  <c r="H1053"/>
  <c r="G1053"/>
  <c r="F1053"/>
  <c r="E1053"/>
  <c r="A1053"/>
  <c r="I1052"/>
  <c r="H1052"/>
  <c r="G1052"/>
  <c r="F1052"/>
  <c r="E1052"/>
  <c r="A1052"/>
  <c r="I1051"/>
  <c r="H1051"/>
  <c r="G1051"/>
  <c r="F1051"/>
  <c r="E1051"/>
  <c r="A1051"/>
  <c r="I1050"/>
  <c r="H1050"/>
  <c r="G1050"/>
  <c r="F1050"/>
  <c r="E1050"/>
  <c r="A1050"/>
  <c r="I1049"/>
  <c r="H1049"/>
  <c r="G1049"/>
  <c r="F1049"/>
  <c r="E1049"/>
  <c r="A1049"/>
  <c r="I1048"/>
  <c r="H1048"/>
  <c r="G1048"/>
  <c r="F1048"/>
  <c r="E1048"/>
  <c r="A1048"/>
  <c r="I1047"/>
  <c r="H1047"/>
  <c r="G1047"/>
  <c r="F1047"/>
  <c r="E1047"/>
  <c r="A1047"/>
  <c r="E1046"/>
  <c r="A1046"/>
  <c r="E1045"/>
  <c r="A1045"/>
  <c r="E1044"/>
  <c r="A1044"/>
  <c r="E1043"/>
  <c r="A1043"/>
  <c r="E1042"/>
  <c r="A1042"/>
  <c r="E1041"/>
  <c r="A1041"/>
  <c r="E1040"/>
  <c r="A1040"/>
  <c r="E1039"/>
  <c r="A1039"/>
  <c r="E1038"/>
  <c r="A1038"/>
  <c r="E1037"/>
  <c r="A1037"/>
  <c r="I1036"/>
  <c r="H1036"/>
  <c r="G1036"/>
  <c r="F1036"/>
  <c r="E1036"/>
  <c r="A1036"/>
  <c r="I1035"/>
  <c r="H1035"/>
  <c r="G1035"/>
  <c r="F1035"/>
  <c r="E1035"/>
  <c r="A1035"/>
  <c r="E1034"/>
  <c r="A1034"/>
  <c r="E1033"/>
  <c r="A1033"/>
  <c r="E1032"/>
  <c r="A1032"/>
  <c r="E1031"/>
  <c r="A1031"/>
  <c r="E1030"/>
  <c r="A1030"/>
  <c r="E1029"/>
  <c r="A1029"/>
  <c r="E1028"/>
  <c r="A1028"/>
  <c r="E1027"/>
  <c r="A1027"/>
  <c r="E1026"/>
  <c r="A1026"/>
  <c r="E1025"/>
  <c r="A1025"/>
  <c r="I1024"/>
  <c r="H1024"/>
  <c r="G1024"/>
  <c r="F1024"/>
  <c r="E1024"/>
  <c r="A1024"/>
  <c r="I1023"/>
  <c r="H1023"/>
  <c r="G1023"/>
  <c r="F1023"/>
  <c r="E1023"/>
  <c r="A1023"/>
  <c r="E1022"/>
  <c r="A1022"/>
  <c r="E1021"/>
  <c r="A1021"/>
  <c r="E1020"/>
  <c r="A1020"/>
  <c r="E1019"/>
  <c r="A1019"/>
  <c r="E1018"/>
  <c r="A1018"/>
  <c r="E1017"/>
  <c r="A1017"/>
  <c r="E1016"/>
  <c r="A1016"/>
  <c r="E1015"/>
  <c r="A1015"/>
  <c r="E1014"/>
  <c r="A1014"/>
  <c r="E1013"/>
  <c r="A1013"/>
  <c r="I1012"/>
  <c r="H1012"/>
  <c r="G1012"/>
  <c r="F1012"/>
  <c r="E1012"/>
  <c r="A1012"/>
  <c r="I1011"/>
  <c r="H1011"/>
  <c r="G1011"/>
  <c r="F1011"/>
  <c r="E1011"/>
  <c r="A1011"/>
  <c r="E1010"/>
  <c r="A1010"/>
  <c r="E1009"/>
  <c r="A1009"/>
  <c r="E1008"/>
  <c r="A1008"/>
  <c r="E1007"/>
  <c r="A1007"/>
  <c r="E1006"/>
  <c r="A1006"/>
  <c r="E1005"/>
  <c r="A1005"/>
  <c r="E1004"/>
  <c r="A1004"/>
  <c r="E1003"/>
  <c r="A1003"/>
  <c r="E1002"/>
  <c r="A1002"/>
  <c r="E1001"/>
  <c r="A1001"/>
  <c r="I1000"/>
  <c r="H1000"/>
  <c r="G1000"/>
  <c r="F1000"/>
  <c r="E1000"/>
  <c r="A1000"/>
  <c r="I999"/>
  <c r="H999"/>
  <c r="G999"/>
  <c r="F999"/>
  <c r="E999"/>
  <c r="A999"/>
  <c r="I998"/>
  <c r="H998"/>
  <c r="G998"/>
  <c r="F998"/>
  <c r="E998"/>
  <c r="A998"/>
  <c r="I997"/>
  <c r="H997"/>
  <c r="G997"/>
  <c r="F997"/>
  <c r="E997"/>
  <c r="A997"/>
  <c r="I996"/>
  <c r="H996"/>
  <c r="H948"/>
  <c r="G996"/>
  <c r="F996"/>
  <c r="E996"/>
  <c r="A996"/>
  <c r="I995"/>
  <c r="H995"/>
  <c r="H947"/>
  <c r="G995"/>
  <c r="F995"/>
  <c r="E995"/>
  <c r="A995"/>
  <c r="I994"/>
  <c r="H994"/>
  <c r="G994"/>
  <c r="F994"/>
  <c r="E994"/>
  <c r="A994"/>
  <c r="I993"/>
  <c r="H993"/>
  <c r="G993"/>
  <c r="F993"/>
  <c r="E993"/>
  <c r="A993"/>
  <c r="I992"/>
  <c r="H992"/>
  <c r="H944"/>
  <c r="G992"/>
  <c r="F992"/>
  <c r="E992"/>
  <c r="A992"/>
  <c r="I991"/>
  <c r="H991"/>
  <c r="H943"/>
  <c r="G991"/>
  <c r="F991"/>
  <c r="E991"/>
  <c r="A991"/>
  <c r="I990"/>
  <c r="H990"/>
  <c r="G990"/>
  <c r="F990"/>
  <c r="E990"/>
  <c r="A990"/>
  <c r="I989"/>
  <c r="H989"/>
  <c r="G989"/>
  <c r="F989"/>
  <c r="E989"/>
  <c r="A989"/>
  <c r="I988"/>
  <c r="H988"/>
  <c r="G988"/>
  <c r="F988"/>
  <c r="E988"/>
  <c r="A988"/>
  <c r="I987"/>
  <c r="H987"/>
  <c r="G987"/>
  <c r="F987"/>
  <c r="E987"/>
  <c r="A987"/>
  <c r="E986"/>
  <c r="A986"/>
  <c r="E985"/>
  <c r="A985"/>
  <c r="E984"/>
  <c r="A984"/>
  <c r="E983"/>
  <c r="A983"/>
  <c r="E982"/>
  <c r="A982"/>
  <c r="E981"/>
  <c r="A981"/>
  <c r="E980"/>
  <c r="A980"/>
  <c r="E979"/>
  <c r="A979"/>
  <c r="E978"/>
  <c r="A978"/>
  <c r="E977"/>
  <c r="A977"/>
  <c r="I976"/>
  <c r="H976"/>
  <c r="H975"/>
  <c r="G976"/>
  <c r="F976"/>
  <c r="E976"/>
  <c r="A976"/>
  <c r="I975"/>
  <c r="G975"/>
  <c r="E974"/>
  <c r="A974"/>
  <c r="E973"/>
  <c r="A973"/>
  <c r="E972"/>
  <c r="A972"/>
  <c r="E971"/>
  <c r="A971"/>
  <c r="E970"/>
  <c r="A970"/>
  <c r="E969"/>
  <c r="A969"/>
  <c r="E968"/>
  <c r="A968"/>
  <c r="E967"/>
  <c r="A967"/>
  <c r="E966"/>
  <c r="A966"/>
  <c r="E965"/>
  <c r="A965"/>
  <c r="I964"/>
  <c r="H964"/>
  <c r="H963"/>
  <c r="G964"/>
  <c r="F964"/>
  <c r="E964"/>
  <c r="A964"/>
  <c r="I963"/>
  <c r="G963"/>
  <c r="A962"/>
  <c r="A961"/>
  <c r="A960"/>
  <c r="A959"/>
  <c r="E958"/>
  <c r="A958"/>
  <c r="A957"/>
  <c r="A956"/>
  <c r="A955"/>
  <c r="A954"/>
  <c r="A953"/>
  <c r="I952"/>
  <c r="H952"/>
  <c r="G952"/>
  <c r="F952"/>
  <c r="I951"/>
  <c r="G951"/>
  <c r="G939"/>
  <c r="I950"/>
  <c r="H950"/>
  <c r="G950"/>
  <c r="F950"/>
  <c r="E950"/>
  <c r="A950"/>
  <c r="I949"/>
  <c r="H949"/>
  <c r="G949"/>
  <c r="F949"/>
  <c r="A949"/>
  <c r="I948"/>
  <c r="G948"/>
  <c r="I947"/>
  <c r="G947"/>
  <c r="I946"/>
  <c r="H946"/>
  <c r="G946"/>
  <c r="F946"/>
  <c r="E946"/>
  <c r="A946"/>
  <c r="I945"/>
  <c r="H945"/>
  <c r="G945"/>
  <c r="F945"/>
  <c r="A945"/>
  <c r="I944"/>
  <c r="G944"/>
  <c r="I943"/>
  <c r="G943"/>
  <c r="I942"/>
  <c r="H942"/>
  <c r="G942"/>
  <c r="F942"/>
  <c r="E942"/>
  <c r="A942"/>
  <c r="I941"/>
  <c r="H941"/>
  <c r="G941"/>
  <c r="F941"/>
  <c r="A941"/>
  <c r="I940"/>
  <c r="G940"/>
  <c r="I939"/>
  <c r="A938"/>
  <c r="A937"/>
  <c r="A936"/>
  <c r="A935"/>
  <c r="A934"/>
  <c r="A933"/>
  <c r="A932"/>
  <c r="A931"/>
  <c r="E930"/>
  <c r="A930"/>
  <c r="A929"/>
  <c r="I928"/>
  <c r="H928"/>
  <c r="H927"/>
  <c r="G928"/>
  <c r="G927"/>
  <c r="F928"/>
  <c r="I927"/>
  <c r="A914"/>
  <c r="A913"/>
  <c r="A912"/>
  <c r="A911"/>
  <c r="A910"/>
  <c r="A909"/>
  <c r="A908"/>
  <c r="A907"/>
  <c r="A906"/>
  <c r="A905"/>
  <c r="I904"/>
  <c r="H904"/>
  <c r="H903"/>
  <c r="G904"/>
  <c r="G903"/>
  <c r="F904"/>
  <c r="I903"/>
  <c r="A902"/>
  <c r="A901"/>
  <c r="A900"/>
  <c r="A899"/>
  <c r="E898"/>
  <c r="A898"/>
  <c r="A897"/>
  <c r="A896"/>
  <c r="A895"/>
  <c r="E894"/>
  <c r="A894"/>
  <c r="A893"/>
  <c r="I892"/>
  <c r="H892"/>
  <c r="G892"/>
  <c r="G891"/>
  <c r="F892"/>
  <c r="I891"/>
  <c r="A890"/>
  <c r="A889"/>
  <c r="A888"/>
  <c r="A887"/>
  <c r="E886"/>
  <c r="A886"/>
  <c r="A885"/>
  <c r="A884"/>
  <c r="A883"/>
  <c r="E882"/>
  <c r="A882"/>
  <c r="A881"/>
  <c r="I880"/>
  <c r="H880"/>
  <c r="G880"/>
  <c r="G879"/>
  <c r="F880"/>
  <c r="E880"/>
  <c r="A880"/>
  <c r="H879"/>
  <c r="F879"/>
  <c r="A878"/>
  <c r="A877"/>
  <c r="A876"/>
  <c r="A875"/>
  <c r="E874"/>
  <c r="A874"/>
  <c r="A873"/>
  <c r="A872"/>
  <c r="A871"/>
  <c r="E870"/>
  <c r="A870"/>
  <c r="A869"/>
  <c r="A866"/>
  <c r="A865"/>
  <c r="A864"/>
  <c r="A863"/>
  <c r="A862"/>
  <c r="A861"/>
  <c r="A860"/>
  <c r="A859"/>
  <c r="A858"/>
  <c r="A857"/>
  <c r="I856"/>
  <c r="I855"/>
  <c r="H856"/>
  <c r="G856"/>
  <c r="G855"/>
  <c r="F856"/>
  <c r="A856"/>
  <c r="H855"/>
  <c r="F855"/>
  <c r="A854"/>
  <c r="A853"/>
  <c r="A852"/>
  <c r="A851"/>
  <c r="A850"/>
  <c r="A849"/>
  <c r="A848"/>
  <c r="A847"/>
  <c r="A846"/>
  <c r="A845"/>
  <c r="I844"/>
  <c r="I843"/>
  <c r="H844"/>
  <c r="G844"/>
  <c r="G843"/>
  <c r="F844"/>
  <c r="H843"/>
  <c r="A842"/>
  <c r="A841"/>
  <c r="A840"/>
  <c r="A839"/>
  <c r="A838"/>
  <c r="A837"/>
  <c r="A836"/>
  <c r="A835"/>
  <c r="A834"/>
  <c r="A833"/>
  <c r="I832"/>
  <c r="H832"/>
  <c r="G832"/>
  <c r="F832"/>
  <c r="A832"/>
  <c r="H831"/>
  <c r="F831"/>
  <c r="A830"/>
  <c r="A829"/>
  <c r="A828"/>
  <c r="A827"/>
  <c r="A826"/>
  <c r="A825"/>
  <c r="A824"/>
  <c r="A823"/>
  <c r="A822"/>
  <c r="A821"/>
  <c r="H819"/>
  <c r="A818"/>
  <c r="A817"/>
  <c r="A816"/>
  <c r="A815"/>
  <c r="E814"/>
  <c r="A814"/>
  <c r="A813"/>
  <c r="A812"/>
  <c r="A811"/>
  <c r="A810"/>
  <c r="A809"/>
  <c r="I808"/>
  <c r="I807"/>
  <c r="H808"/>
  <c r="G808"/>
  <c r="G807"/>
  <c r="F808"/>
  <c r="E808"/>
  <c r="A808"/>
  <c r="H807"/>
  <c r="F807"/>
  <c r="A806"/>
  <c r="A805"/>
  <c r="A804"/>
  <c r="A803"/>
  <c r="A802"/>
  <c r="A801"/>
  <c r="A800"/>
  <c r="A799"/>
  <c r="E798"/>
  <c r="A798"/>
  <c r="A797"/>
  <c r="I796"/>
  <c r="I795"/>
  <c r="H796"/>
  <c r="H795"/>
  <c r="H771"/>
  <c r="G796"/>
  <c r="G795"/>
  <c r="F796"/>
  <c r="A794"/>
  <c r="A793"/>
  <c r="A792"/>
  <c r="A791"/>
  <c r="E790"/>
  <c r="A790"/>
  <c r="A789"/>
  <c r="A788"/>
  <c r="A787"/>
  <c r="A786"/>
  <c r="A785"/>
  <c r="I784"/>
  <c r="H784"/>
  <c r="G784"/>
  <c r="F784"/>
  <c r="E784"/>
  <c r="A784"/>
  <c r="H783"/>
  <c r="F783"/>
  <c r="A782"/>
  <c r="A781"/>
  <c r="A780"/>
  <c r="A779"/>
  <c r="E778"/>
  <c r="A778"/>
  <c r="A777"/>
  <c r="A776"/>
  <c r="A775"/>
  <c r="E774"/>
  <c r="A774"/>
  <c r="A773"/>
  <c r="A770"/>
  <c r="A769"/>
  <c r="A768"/>
  <c r="A767"/>
  <c r="E766"/>
  <c r="A766"/>
  <c r="A765"/>
  <c r="A764"/>
  <c r="A763"/>
  <c r="A762"/>
  <c r="A761"/>
  <c r="I760"/>
  <c r="I759"/>
  <c r="H760"/>
  <c r="G760"/>
  <c r="G759"/>
  <c r="F760"/>
  <c r="E760"/>
  <c r="A760"/>
  <c r="H759"/>
  <c r="F759"/>
  <c r="A758"/>
  <c r="A757"/>
  <c r="A756"/>
  <c r="A755"/>
  <c r="E754"/>
  <c r="A754"/>
  <c r="A753"/>
  <c r="A752"/>
  <c r="A751"/>
  <c r="A750"/>
  <c r="A749"/>
  <c r="I748"/>
  <c r="H748"/>
  <c r="G748"/>
  <c r="F748"/>
  <c r="I747"/>
  <c r="H747"/>
  <c r="G747"/>
  <c r="F747"/>
  <c r="H735"/>
  <c r="F735"/>
  <c r="A734"/>
  <c r="A733"/>
  <c r="A732"/>
  <c r="A731"/>
  <c r="A730"/>
  <c r="A729"/>
  <c r="A728"/>
  <c r="A727"/>
  <c r="A726"/>
  <c r="A725"/>
  <c r="I724"/>
  <c r="H724"/>
  <c r="G724"/>
  <c r="F724"/>
  <c r="I723"/>
  <c r="H723"/>
  <c r="G723"/>
  <c r="F723"/>
  <c r="A722"/>
  <c r="A721"/>
  <c r="A720"/>
  <c r="A719"/>
  <c r="A718"/>
  <c r="A717"/>
  <c r="A716"/>
  <c r="A715"/>
  <c r="E714"/>
  <c r="A714"/>
  <c r="A713"/>
  <c r="I712"/>
  <c r="H712"/>
  <c r="G712"/>
  <c r="F712"/>
  <c r="I711"/>
  <c r="H711"/>
  <c r="G711"/>
  <c r="F711"/>
  <c r="A710"/>
  <c r="A709"/>
  <c r="A708"/>
  <c r="A707"/>
  <c r="A706"/>
  <c r="A705"/>
  <c r="A704"/>
  <c r="A703"/>
  <c r="A702"/>
  <c r="A701"/>
  <c r="I700"/>
  <c r="H700"/>
  <c r="G700"/>
  <c r="F700"/>
  <c r="I699"/>
  <c r="H699"/>
  <c r="G699"/>
  <c r="F699"/>
  <c r="A699"/>
  <c r="A698"/>
  <c r="A697"/>
  <c r="A696"/>
  <c r="A695"/>
  <c r="E694"/>
  <c r="A694"/>
  <c r="A693"/>
  <c r="A692"/>
  <c r="A691"/>
  <c r="E690"/>
  <c r="A690"/>
  <c r="A689"/>
  <c r="I688"/>
  <c r="H688"/>
  <c r="G688"/>
  <c r="F688"/>
  <c r="E688"/>
  <c r="A688"/>
  <c r="I687"/>
  <c r="H687"/>
  <c r="G687"/>
  <c r="F687"/>
  <c r="E687"/>
  <c r="A687"/>
  <c r="A686"/>
  <c r="A685"/>
  <c r="A684"/>
  <c r="A683"/>
  <c r="E682"/>
  <c r="A682"/>
  <c r="A681"/>
  <c r="A680"/>
  <c r="A679"/>
  <c r="E678"/>
  <c r="A678"/>
  <c r="A677"/>
  <c r="E676"/>
  <c r="A676"/>
  <c r="I675"/>
  <c r="H675"/>
  <c r="G675"/>
  <c r="F675"/>
  <c r="E675"/>
  <c r="A675"/>
  <c r="A674"/>
  <c r="A673"/>
  <c r="A672"/>
  <c r="A671"/>
  <c r="A670"/>
  <c r="A669"/>
  <c r="A668"/>
  <c r="A667"/>
  <c r="E666"/>
  <c r="A666"/>
  <c r="A665"/>
  <c r="I664"/>
  <c r="H664"/>
  <c r="G664"/>
  <c r="F664"/>
  <c r="E664"/>
  <c r="A664"/>
  <c r="I663"/>
  <c r="H663"/>
  <c r="G663"/>
  <c r="F663"/>
  <c r="E663"/>
  <c r="A663"/>
  <c r="A662"/>
  <c r="A661"/>
  <c r="A660"/>
  <c r="A659"/>
  <c r="E658"/>
  <c r="A658"/>
  <c r="A657"/>
  <c r="A656"/>
  <c r="A655"/>
  <c r="E654"/>
  <c r="A654"/>
  <c r="A653"/>
  <c r="A650"/>
  <c r="A649"/>
  <c r="A648"/>
  <c r="A647"/>
  <c r="E646"/>
  <c r="A646"/>
  <c r="A645"/>
  <c r="A644"/>
  <c r="A643"/>
  <c r="E642"/>
  <c r="A642"/>
  <c r="A641"/>
  <c r="I640"/>
  <c r="H640"/>
  <c r="G640"/>
  <c r="F640"/>
  <c r="E640"/>
  <c r="A640"/>
  <c r="I639"/>
  <c r="H639"/>
  <c r="G639"/>
  <c r="F639"/>
  <c r="E639"/>
  <c r="A639"/>
  <c r="E638"/>
  <c r="A638"/>
  <c r="A637"/>
  <c r="E634"/>
  <c r="A634"/>
  <c r="A633"/>
  <c r="E630"/>
  <c r="A630"/>
  <c r="A629"/>
  <c r="A626"/>
  <c r="A625"/>
  <c r="A624"/>
  <c r="A623"/>
  <c r="E622"/>
  <c r="A622"/>
  <c r="A621"/>
  <c r="A620"/>
  <c r="A619"/>
  <c r="A618"/>
  <c r="A617"/>
  <c r="I616"/>
  <c r="H616"/>
  <c r="G616"/>
  <c r="F616"/>
  <c r="E616"/>
  <c r="A616"/>
  <c r="I615"/>
  <c r="H615"/>
  <c r="G615"/>
  <c r="F615"/>
  <c r="E615"/>
  <c r="A615"/>
  <c r="A614"/>
  <c r="A613"/>
  <c r="A612"/>
  <c r="A611"/>
  <c r="E610"/>
  <c r="A610"/>
  <c r="A609"/>
  <c r="A608"/>
  <c r="A607"/>
  <c r="A606"/>
  <c r="A605"/>
  <c r="I604"/>
  <c r="H604"/>
  <c r="G604"/>
  <c r="F604"/>
  <c r="E604"/>
  <c r="A604"/>
  <c r="I603"/>
  <c r="H603"/>
  <c r="G603"/>
  <c r="F603"/>
  <c r="E603"/>
  <c r="A603"/>
  <c r="A602"/>
  <c r="A601"/>
  <c r="A600"/>
  <c r="A599"/>
  <c r="E598"/>
  <c r="A598"/>
  <c r="A597"/>
  <c r="A596"/>
  <c r="A595"/>
  <c r="A594"/>
  <c r="A593"/>
  <c r="I592"/>
  <c r="H592"/>
  <c r="G592"/>
  <c r="F592"/>
  <c r="E592"/>
  <c r="A592"/>
  <c r="I591"/>
  <c r="H591"/>
  <c r="G591"/>
  <c r="F591"/>
  <c r="E591"/>
  <c r="A591"/>
  <c r="A590"/>
  <c r="A589"/>
  <c r="A588"/>
  <c r="A587"/>
  <c r="E586"/>
  <c r="A586"/>
  <c r="A585"/>
  <c r="A584"/>
  <c r="A583"/>
  <c r="A582"/>
  <c r="A581"/>
  <c r="I580"/>
  <c r="H580"/>
  <c r="G580"/>
  <c r="F580"/>
  <c r="E580"/>
  <c r="A580"/>
  <c r="I579"/>
  <c r="H579"/>
  <c r="G579"/>
  <c r="F579"/>
  <c r="E579"/>
  <c r="A579"/>
  <c r="A578"/>
  <c r="A577"/>
  <c r="A576"/>
  <c r="E575"/>
  <c r="A575"/>
  <c r="E574"/>
  <c r="A574"/>
  <c r="A573"/>
  <c r="A572"/>
  <c r="A571"/>
  <c r="A570"/>
  <c r="A569"/>
  <c r="I568"/>
  <c r="H568"/>
  <c r="G568"/>
  <c r="F568"/>
  <c r="E568"/>
  <c r="A568"/>
  <c r="I567"/>
  <c r="H567"/>
  <c r="G567"/>
  <c r="F567"/>
  <c r="E567"/>
  <c r="A567"/>
  <c r="A566"/>
  <c r="A565"/>
  <c r="A564"/>
  <c r="A563"/>
  <c r="E562"/>
  <c r="A562"/>
  <c r="A561"/>
  <c r="A560"/>
  <c r="A559"/>
  <c r="A558"/>
  <c r="A557"/>
  <c r="I556"/>
  <c r="H556"/>
  <c r="H555"/>
  <c r="G556"/>
  <c r="F556"/>
  <c r="I555"/>
  <c r="G555"/>
  <c r="A554"/>
  <c r="A553"/>
  <c r="A552"/>
  <c r="A551"/>
  <c r="E550"/>
  <c r="A550"/>
  <c r="A549"/>
  <c r="A548"/>
  <c r="A547"/>
  <c r="A546"/>
  <c r="A545"/>
  <c r="I544"/>
  <c r="H544"/>
  <c r="H543"/>
  <c r="G544"/>
  <c r="F544"/>
  <c r="I543"/>
  <c r="G543"/>
  <c r="A542"/>
  <c r="A541"/>
  <c r="A540"/>
  <c r="A539"/>
  <c r="E538"/>
  <c r="A538"/>
  <c r="A537"/>
  <c r="A536"/>
  <c r="A535"/>
  <c r="A534"/>
  <c r="A533"/>
  <c r="I532"/>
  <c r="H532"/>
  <c r="H531"/>
  <c r="G532"/>
  <c r="F532"/>
  <c r="I531"/>
  <c r="G531"/>
  <c r="A530"/>
  <c r="A529"/>
  <c r="A528"/>
  <c r="A527"/>
  <c r="E526"/>
  <c r="A526"/>
  <c r="A525"/>
  <c r="A524"/>
  <c r="A523"/>
  <c r="A522"/>
  <c r="A521"/>
  <c r="I520"/>
  <c r="H520"/>
  <c r="G520"/>
  <c r="F520"/>
  <c r="I519"/>
  <c r="G519"/>
  <c r="A518"/>
  <c r="A517"/>
  <c r="A516"/>
  <c r="A515"/>
  <c r="E514"/>
  <c r="A514"/>
  <c r="A513"/>
  <c r="A512"/>
  <c r="A511"/>
  <c r="A510"/>
  <c r="A509"/>
  <c r="I508"/>
  <c r="H508"/>
  <c r="H507"/>
  <c r="G508"/>
  <c r="F508"/>
  <c r="E508"/>
  <c r="A508"/>
  <c r="I507"/>
  <c r="G507"/>
  <c r="A506"/>
  <c r="A505"/>
  <c r="A504"/>
  <c r="A503"/>
  <c r="A502"/>
  <c r="A501"/>
  <c r="A500"/>
  <c r="A499"/>
  <c r="E498"/>
  <c r="A498"/>
  <c r="A497"/>
  <c r="I496"/>
  <c r="H496"/>
  <c r="H495"/>
  <c r="G496"/>
  <c r="F496"/>
  <c r="E496"/>
  <c r="A496"/>
  <c r="I495"/>
  <c r="G495"/>
  <c r="A494"/>
  <c r="A493"/>
  <c r="A492"/>
  <c r="A491"/>
  <c r="E490"/>
  <c r="A490"/>
  <c r="A489"/>
  <c r="A488"/>
  <c r="A487"/>
  <c r="A486"/>
  <c r="A485"/>
  <c r="I484"/>
  <c r="H484"/>
  <c r="H483"/>
  <c r="G484"/>
  <c r="F484"/>
  <c r="E484"/>
  <c r="A484"/>
  <c r="I483"/>
  <c r="G483"/>
  <c r="A482"/>
  <c r="A481"/>
  <c r="A480"/>
  <c r="A479"/>
  <c r="E478"/>
  <c r="A478"/>
  <c r="A477"/>
  <c r="A476"/>
  <c r="A475"/>
  <c r="A474"/>
  <c r="A473"/>
  <c r="I472"/>
  <c r="H472"/>
  <c r="H471"/>
  <c r="G472"/>
  <c r="F472"/>
  <c r="E472"/>
  <c r="A472"/>
  <c r="I471"/>
  <c r="I459"/>
  <c r="G471"/>
  <c r="G459"/>
  <c r="A470"/>
  <c r="A469"/>
  <c r="A468"/>
  <c r="E467"/>
  <c r="A467"/>
  <c r="E466"/>
  <c r="A466"/>
  <c r="A465"/>
  <c r="A464"/>
  <c r="A463"/>
  <c r="E462"/>
  <c r="A462"/>
  <c r="A461"/>
  <c r="A458"/>
  <c r="A457"/>
  <c r="A456"/>
  <c r="A455"/>
  <c r="A454"/>
  <c r="A453"/>
  <c r="A452"/>
  <c r="A451"/>
  <c r="A450"/>
  <c r="A449"/>
  <c r="I448"/>
  <c r="I447"/>
  <c r="H448"/>
  <c r="G448"/>
  <c r="G447"/>
  <c r="F448"/>
  <c r="A448"/>
  <c r="H447"/>
  <c r="F447"/>
  <c r="A447"/>
  <c r="A446"/>
  <c r="A445"/>
  <c r="A444"/>
  <c r="A443"/>
  <c r="A442"/>
  <c r="A441"/>
  <c r="A440"/>
  <c r="A439"/>
  <c r="A438"/>
  <c r="A437"/>
  <c r="I436"/>
  <c r="I435"/>
  <c r="H436"/>
  <c r="G436"/>
  <c r="G435"/>
  <c r="F436"/>
  <c r="A436"/>
  <c r="H435"/>
  <c r="F435"/>
  <c r="A435"/>
  <c r="A434"/>
  <c r="A433"/>
  <c r="A432"/>
  <c r="A431"/>
  <c r="A430"/>
  <c r="A429"/>
  <c r="A428"/>
  <c r="A427"/>
  <c r="A426"/>
  <c r="A425"/>
  <c r="I424"/>
  <c r="I423"/>
  <c r="H424"/>
  <c r="G424"/>
  <c r="G423"/>
  <c r="F424"/>
  <c r="A424"/>
  <c r="H423"/>
  <c r="F423"/>
  <c r="A423"/>
  <c r="A422"/>
  <c r="A421"/>
  <c r="A420"/>
  <c r="A419"/>
  <c r="A418"/>
  <c r="A417"/>
  <c r="A416"/>
  <c r="A415"/>
  <c r="A414"/>
  <c r="A413"/>
  <c r="I412"/>
  <c r="I411"/>
  <c r="H412"/>
  <c r="G412"/>
  <c r="G411"/>
  <c r="F412"/>
  <c r="A412"/>
  <c r="H411"/>
  <c r="F411"/>
  <c r="A411"/>
  <c r="A410"/>
  <c r="A409"/>
  <c r="A408"/>
  <c r="A407"/>
  <c r="A406"/>
  <c r="A405"/>
  <c r="A404"/>
  <c r="A403"/>
  <c r="A402"/>
  <c r="A401"/>
  <c r="I400"/>
  <c r="I399"/>
  <c r="H400"/>
  <c r="G400"/>
  <c r="G399"/>
  <c r="F400"/>
  <c r="A400"/>
  <c r="H399"/>
  <c r="F399"/>
  <c r="A399"/>
  <c r="A398"/>
  <c r="A397"/>
  <c r="A396"/>
  <c r="A395"/>
  <c r="A394"/>
  <c r="A393"/>
  <c r="A392"/>
  <c r="A391"/>
  <c r="A390"/>
  <c r="A389"/>
  <c r="I388"/>
  <c r="I387"/>
  <c r="H388"/>
  <c r="G388"/>
  <c r="G387"/>
  <c r="F388"/>
  <c r="A388"/>
  <c r="H387"/>
  <c r="F387"/>
  <c r="A387"/>
  <c r="A386"/>
  <c r="A385"/>
  <c r="A384"/>
  <c r="A383"/>
  <c r="A382"/>
  <c r="A381"/>
  <c r="A380"/>
  <c r="A379"/>
  <c r="A378"/>
  <c r="A377"/>
  <c r="I376"/>
  <c r="I375"/>
  <c r="H376"/>
  <c r="G376"/>
  <c r="G375"/>
  <c r="F376"/>
  <c r="A376"/>
  <c r="H375"/>
  <c r="F375"/>
  <c r="A375"/>
  <c r="A374"/>
  <c r="A373"/>
  <c r="A372"/>
  <c r="A371"/>
  <c r="A370"/>
  <c r="A369"/>
  <c r="A368"/>
  <c r="A367"/>
  <c r="A366"/>
  <c r="A365"/>
  <c r="I364"/>
  <c r="I363"/>
  <c r="H364"/>
  <c r="G364"/>
  <c r="G363"/>
  <c r="F364"/>
  <c r="A364"/>
  <c r="H363"/>
  <c r="F363"/>
  <c r="A362"/>
  <c r="A361"/>
  <c r="A360"/>
  <c r="A359"/>
  <c r="A358"/>
  <c r="A357"/>
  <c r="A356"/>
  <c r="A355"/>
  <c r="A354"/>
  <c r="A353"/>
  <c r="I352"/>
  <c r="I351"/>
  <c r="H352"/>
  <c r="G352"/>
  <c r="G351"/>
  <c r="F352"/>
  <c r="A352"/>
  <c r="H351"/>
  <c r="F351"/>
  <c r="A351"/>
  <c r="A350"/>
  <c r="A349"/>
  <c r="A348"/>
  <c r="A347"/>
  <c r="A346"/>
  <c r="A345"/>
  <c r="A344"/>
  <c r="A343"/>
  <c r="A342"/>
  <c r="A341"/>
  <c r="I340"/>
  <c r="I339"/>
  <c r="H340"/>
  <c r="G340"/>
  <c r="G339"/>
  <c r="F340"/>
  <c r="A340"/>
  <c r="H339"/>
  <c r="F339"/>
  <c r="E338"/>
  <c r="A338"/>
  <c r="A337"/>
  <c r="A336"/>
  <c r="E335"/>
  <c r="A335"/>
  <c r="E334"/>
  <c r="A334"/>
  <c r="A333"/>
  <c r="A332"/>
  <c r="A331"/>
  <c r="E330"/>
  <c r="A330"/>
  <c r="A329"/>
  <c r="I328"/>
  <c r="I327"/>
  <c r="I315"/>
  <c r="H328"/>
  <c r="G328"/>
  <c r="G327"/>
  <c r="G315"/>
  <c r="F328"/>
  <c r="E328"/>
  <c r="A328"/>
  <c r="H327"/>
  <c r="F327"/>
  <c r="E327"/>
  <c r="A327"/>
  <c r="E326"/>
  <c r="A326"/>
  <c r="A325"/>
  <c r="A324"/>
  <c r="E323"/>
  <c r="A323"/>
  <c r="E322"/>
  <c r="A322"/>
  <c r="A321"/>
  <c r="A320"/>
  <c r="A319"/>
  <c r="E318"/>
  <c r="A318"/>
  <c r="A317"/>
  <c r="E316"/>
  <c r="A316"/>
  <c r="H315"/>
  <c r="F315"/>
  <c r="E315"/>
  <c r="A315"/>
  <c r="E314"/>
  <c r="A314"/>
  <c r="A313"/>
  <c r="A312"/>
  <c r="E311"/>
  <c r="A311"/>
  <c r="E310"/>
  <c r="A310"/>
  <c r="A309"/>
  <c r="A308"/>
  <c r="A307"/>
  <c r="A306"/>
  <c r="A305"/>
  <c r="I304"/>
  <c r="I303"/>
  <c r="H304"/>
  <c r="G304"/>
  <c r="F304"/>
  <c r="E304"/>
  <c r="A304"/>
  <c r="H303"/>
  <c r="F303"/>
  <c r="E302"/>
  <c r="A302"/>
  <c r="A301"/>
  <c r="A300"/>
  <c r="E299"/>
  <c r="A299"/>
  <c r="E298"/>
  <c r="A298"/>
  <c r="A297"/>
  <c r="A296"/>
  <c r="A295"/>
  <c r="E294"/>
  <c r="A294"/>
  <c r="A293"/>
  <c r="I291"/>
  <c r="E290"/>
  <c r="A290"/>
  <c r="A289"/>
  <c r="A288"/>
  <c r="A287"/>
  <c r="A286"/>
  <c r="A285"/>
  <c r="A284"/>
  <c r="A283"/>
  <c r="E282"/>
  <c r="A282"/>
  <c r="E281"/>
  <c r="A281"/>
  <c r="I280"/>
  <c r="H280"/>
  <c r="H279"/>
  <c r="G280"/>
  <c r="F280"/>
  <c r="I279"/>
  <c r="G279"/>
  <c r="A278"/>
  <c r="A277"/>
  <c r="A276"/>
  <c r="A275"/>
  <c r="A274"/>
  <c r="A273"/>
  <c r="A272"/>
  <c r="A271"/>
  <c r="E270"/>
  <c r="A270"/>
  <c r="E269"/>
  <c r="A269"/>
  <c r="I268"/>
  <c r="H268"/>
  <c r="H267"/>
  <c r="G268"/>
  <c r="F268"/>
  <c r="I267"/>
  <c r="G267"/>
  <c r="A266"/>
  <c r="A265"/>
  <c r="A264"/>
  <c r="A263"/>
  <c r="A262"/>
  <c r="A261"/>
  <c r="A260"/>
  <c r="A259"/>
  <c r="A258"/>
  <c r="A257"/>
  <c r="I256"/>
  <c r="H256"/>
  <c r="H255"/>
  <c r="G256"/>
  <c r="F256"/>
  <c r="I255"/>
  <c r="G255"/>
  <c r="E254"/>
  <c r="A254"/>
  <c r="A253"/>
  <c r="E252"/>
  <c r="A252"/>
  <c r="A251"/>
  <c r="E250"/>
  <c r="A250"/>
  <c r="A249"/>
  <c r="A248"/>
  <c r="A247"/>
  <c r="E246"/>
  <c r="A246"/>
  <c r="E245"/>
  <c r="A245"/>
  <c r="I244"/>
  <c r="H244"/>
  <c r="G244"/>
  <c r="F244"/>
  <c r="E244"/>
  <c r="A244"/>
  <c r="I243"/>
  <c r="H243"/>
  <c r="G243"/>
  <c r="F243"/>
  <c r="E243"/>
  <c r="A243"/>
  <c r="A242"/>
  <c r="A241"/>
  <c r="A240"/>
  <c r="E239"/>
  <c r="A239"/>
  <c r="A238"/>
  <c r="A237"/>
  <c r="A236"/>
  <c r="A235"/>
  <c r="E234"/>
  <c r="A234"/>
  <c r="E233"/>
  <c r="A233"/>
  <c r="I232"/>
  <c r="H232"/>
  <c r="H231"/>
  <c r="G232"/>
  <c r="F232"/>
  <c r="E232"/>
  <c r="A232"/>
  <c r="I231"/>
  <c r="G231"/>
  <c r="A230"/>
  <c r="A229"/>
  <c r="A228"/>
  <c r="E227"/>
  <c r="A227"/>
  <c r="A226"/>
  <c r="A225"/>
  <c r="A224"/>
  <c r="A223"/>
  <c r="A222"/>
  <c r="E221"/>
  <c r="A221"/>
  <c r="I220"/>
  <c r="H220"/>
  <c r="H219"/>
  <c r="G220"/>
  <c r="F220"/>
  <c r="E220"/>
  <c r="A220"/>
  <c r="I219"/>
  <c r="G219"/>
  <c r="A218"/>
  <c r="A217"/>
  <c r="A216"/>
  <c r="E215"/>
  <c r="A215"/>
  <c r="A214"/>
  <c r="A213"/>
  <c r="A212"/>
  <c r="A211"/>
  <c r="E210"/>
  <c r="A210"/>
  <c r="E209"/>
  <c r="A209"/>
  <c r="I208"/>
  <c r="H208"/>
  <c r="H207"/>
  <c r="G208"/>
  <c r="F208"/>
  <c r="E208"/>
  <c r="A208"/>
  <c r="I207"/>
  <c r="G207"/>
  <c r="A206"/>
  <c r="A205"/>
  <c r="A204"/>
  <c r="E203"/>
  <c r="A203"/>
  <c r="A202"/>
  <c r="A201"/>
  <c r="A200"/>
  <c r="A199"/>
  <c r="E198"/>
  <c r="A198"/>
  <c r="E197"/>
  <c r="A197"/>
  <c r="I196"/>
  <c r="H196"/>
  <c r="H195"/>
  <c r="G196"/>
  <c r="F196"/>
  <c r="E196"/>
  <c r="A196"/>
  <c r="I195"/>
  <c r="G195"/>
  <c r="A194"/>
  <c r="A193"/>
  <c r="A192"/>
  <c r="A191"/>
  <c r="A190"/>
  <c r="A189"/>
  <c r="A188"/>
  <c r="A187"/>
  <c r="A186"/>
  <c r="E185"/>
  <c r="A185"/>
  <c r="I184"/>
  <c r="H184"/>
  <c r="H183"/>
  <c r="G184"/>
  <c r="F184"/>
  <c r="E184"/>
  <c r="A184"/>
  <c r="I183"/>
  <c r="G183"/>
  <c r="A182"/>
  <c r="A181"/>
  <c r="A180"/>
  <c r="A179"/>
  <c r="A178"/>
  <c r="A177"/>
  <c r="A176"/>
  <c r="A175"/>
  <c r="A174"/>
  <c r="E173"/>
  <c r="A173"/>
  <c r="I172"/>
  <c r="H172"/>
  <c r="H171"/>
  <c r="G172"/>
  <c r="F172"/>
  <c r="E172"/>
  <c r="A172"/>
  <c r="I171"/>
  <c r="G171"/>
  <c r="A170"/>
  <c r="A169"/>
  <c r="A168"/>
  <c r="E167"/>
  <c r="A167"/>
  <c r="A166"/>
  <c r="A165"/>
  <c r="A164"/>
  <c r="A163"/>
  <c r="E162"/>
  <c r="A162"/>
  <c r="E161"/>
  <c r="A161"/>
  <c r="I160"/>
  <c r="H160"/>
  <c r="H159"/>
  <c r="G160"/>
  <c r="F160"/>
  <c r="E160"/>
  <c r="A160"/>
  <c r="I159"/>
  <c r="G159"/>
  <c r="A158"/>
  <c r="A157"/>
  <c r="A156"/>
  <c r="A155"/>
  <c r="A154"/>
  <c r="A153"/>
  <c r="A152"/>
  <c r="A151"/>
  <c r="E150"/>
  <c r="A150"/>
  <c r="E149"/>
  <c r="A149"/>
  <c r="I148"/>
  <c r="H148"/>
  <c r="H147"/>
  <c r="G148"/>
  <c r="F148"/>
  <c r="E148"/>
  <c r="A148"/>
  <c r="I147"/>
  <c r="G147"/>
  <c r="A146"/>
  <c r="A145"/>
  <c r="A144"/>
  <c r="E143"/>
  <c r="A143"/>
  <c r="A142"/>
  <c r="A141"/>
  <c r="A140"/>
  <c r="A139"/>
  <c r="E138"/>
  <c r="A138"/>
  <c r="E137"/>
  <c r="A137"/>
  <c r="I136"/>
  <c r="H136"/>
  <c r="H135"/>
  <c r="G136"/>
  <c r="F136"/>
  <c r="E136"/>
  <c r="A136"/>
  <c r="I135"/>
  <c r="G135"/>
  <c r="F135"/>
  <c r="A134"/>
  <c r="A133"/>
  <c r="A132"/>
  <c r="E131"/>
  <c r="A131"/>
  <c r="A130"/>
  <c r="A129"/>
  <c r="A128"/>
  <c r="A127"/>
  <c r="E126"/>
  <c r="A126"/>
  <c r="E125"/>
  <c r="A125"/>
  <c r="I124"/>
  <c r="H124"/>
  <c r="G124"/>
  <c r="F124"/>
  <c r="E124"/>
  <c r="A124"/>
  <c r="I123"/>
  <c r="H123"/>
  <c r="G123"/>
  <c r="F123"/>
  <c r="E123"/>
  <c r="A123"/>
  <c r="A122"/>
  <c r="A121"/>
  <c r="E120"/>
  <c r="A120"/>
  <c r="E119"/>
  <c r="A119"/>
  <c r="E118"/>
  <c r="A118"/>
  <c r="E117"/>
  <c r="A117"/>
  <c r="A116"/>
  <c r="A115"/>
  <c r="E114"/>
  <c r="A114"/>
  <c r="E113"/>
  <c r="A113"/>
  <c r="I112"/>
  <c r="I111"/>
  <c r="I99"/>
  <c r="H112"/>
  <c r="G112"/>
  <c r="F112"/>
  <c r="E112"/>
  <c r="A112"/>
  <c r="H111"/>
  <c r="G111"/>
  <c r="F111"/>
  <c r="E111"/>
  <c r="A111"/>
  <c r="A110"/>
  <c r="A109"/>
  <c r="E108"/>
  <c r="A108"/>
  <c r="E107"/>
  <c r="A107"/>
  <c r="E106"/>
  <c r="A106"/>
  <c r="E105"/>
  <c r="A105"/>
  <c r="A104"/>
  <c r="A103"/>
  <c r="E102"/>
  <c r="A102"/>
  <c r="E101"/>
  <c r="A101"/>
  <c r="E100"/>
  <c r="A100"/>
  <c r="G99"/>
  <c r="A98"/>
  <c r="A97"/>
  <c r="E96"/>
  <c r="A96"/>
  <c r="A95"/>
  <c r="E94"/>
  <c r="A94"/>
  <c r="A93"/>
  <c r="A92"/>
  <c r="A91"/>
  <c r="E90"/>
  <c r="A90"/>
  <c r="E89"/>
  <c r="A89"/>
  <c r="I88"/>
  <c r="I87"/>
  <c r="H88"/>
  <c r="G88"/>
  <c r="G87"/>
  <c r="F88"/>
  <c r="E88"/>
  <c r="A88"/>
  <c r="H87"/>
  <c r="F87"/>
  <c r="E87"/>
  <c r="A87"/>
  <c r="A86"/>
  <c r="A85"/>
  <c r="A84"/>
  <c r="A83"/>
  <c r="A82"/>
  <c r="A81"/>
  <c r="A80"/>
  <c r="A79"/>
  <c r="A78"/>
  <c r="A77"/>
  <c r="I76"/>
  <c r="I75"/>
  <c r="H76"/>
  <c r="G76"/>
  <c r="G75"/>
  <c r="F76"/>
  <c r="A76"/>
  <c r="H75"/>
  <c r="F75"/>
  <c r="A75"/>
  <c r="A74"/>
  <c r="A73"/>
  <c r="A72"/>
  <c r="A71"/>
  <c r="A70"/>
  <c r="A69"/>
  <c r="A68"/>
  <c r="A67"/>
  <c r="A66"/>
  <c r="A65"/>
  <c r="I64"/>
  <c r="I63"/>
  <c r="H64"/>
  <c r="G64"/>
  <c r="G63"/>
  <c r="F64"/>
  <c r="A64"/>
  <c r="H63"/>
  <c r="F63"/>
  <c r="A63"/>
  <c r="E62"/>
  <c r="A62"/>
  <c r="A61"/>
  <c r="A60"/>
  <c r="A59"/>
  <c r="A58"/>
  <c r="A57"/>
  <c r="A56"/>
  <c r="A55"/>
  <c r="E54"/>
  <c r="A54"/>
  <c r="A53"/>
  <c r="I52"/>
  <c r="I51"/>
  <c r="H52"/>
  <c r="G52"/>
  <c r="G51"/>
  <c r="F52"/>
  <c r="E52"/>
  <c r="A52"/>
  <c r="H51"/>
  <c r="F51"/>
  <c r="E51"/>
  <c r="A51"/>
  <c r="E50"/>
  <c r="A50"/>
  <c r="A49"/>
  <c r="A48"/>
  <c r="A47"/>
  <c r="A46"/>
  <c r="A45"/>
  <c r="A44"/>
  <c r="A43"/>
  <c r="E42"/>
  <c r="A42"/>
  <c r="A41"/>
  <c r="E40"/>
  <c r="A40"/>
  <c r="H39"/>
  <c r="F39"/>
  <c r="E38"/>
  <c r="A38"/>
  <c r="A37"/>
  <c r="A36"/>
  <c r="E35"/>
  <c r="A35"/>
  <c r="E34"/>
  <c r="A34"/>
  <c r="A33"/>
  <c r="A32"/>
  <c r="A31"/>
  <c r="E30"/>
  <c r="A30"/>
  <c r="E29"/>
  <c r="A29"/>
  <c r="I28"/>
  <c r="I27"/>
  <c r="H28"/>
  <c r="G28"/>
  <c r="G27"/>
  <c r="F28"/>
  <c r="E28"/>
  <c r="A28"/>
  <c r="H27"/>
  <c r="F27"/>
  <c r="E27"/>
  <c r="A27"/>
  <c r="E26"/>
  <c r="A26"/>
  <c r="A25"/>
  <c r="E24"/>
  <c r="A24"/>
  <c r="E23"/>
  <c r="A23"/>
  <c r="E22"/>
  <c r="A22"/>
  <c r="E21"/>
  <c r="A21"/>
  <c r="A20"/>
  <c r="A19"/>
  <c r="E18"/>
  <c r="A18"/>
  <c r="E17"/>
  <c r="A17"/>
  <c r="E16"/>
  <c r="A16"/>
  <c r="E14"/>
  <c r="A14"/>
  <c r="A13"/>
  <c r="E10"/>
  <c r="A10"/>
  <c r="E9"/>
  <c r="A9"/>
  <c r="E6"/>
  <c r="A6"/>
  <c r="E5"/>
  <c r="A5"/>
  <c r="E1202" i="16"/>
  <c r="A1202"/>
  <c r="E1201"/>
  <c r="A1201"/>
  <c r="E1200"/>
  <c r="A1200"/>
  <c r="E1199"/>
  <c r="A1199"/>
  <c r="E1198"/>
  <c r="A1198"/>
  <c r="E1197"/>
  <c r="A1197"/>
  <c r="E1196"/>
  <c r="A1196"/>
  <c r="E1195"/>
  <c r="A1195"/>
  <c r="E1194"/>
  <c r="A1194"/>
  <c r="E1193"/>
  <c r="A1193"/>
  <c r="I1192"/>
  <c r="H1192"/>
  <c r="G1192"/>
  <c r="F1192"/>
  <c r="E1192"/>
  <c r="A1192"/>
  <c r="I1191"/>
  <c r="H1191"/>
  <c r="G1191"/>
  <c r="F1191"/>
  <c r="E1191"/>
  <c r="A1191"/>
  <c r="E1190"/>
  <c r="A1190"/>
  <c r="E1189"/>
  <c r="A1189"/>
  <c r="E1188"/>
  <c r="A1188"/>
  <c r="E1187"/>
  <c r="A1187"/>
  <c r="E1186"/>
  <c r="A1186"/>
  <c r="E1185"/>
  <c r="A1185"/>
  <c r="E1184"/>
  <c r="A1184"/>
  <c r="E1183"/>
  <c r="A1183"/>
  <c r="E1182"/>
  <c r="A1182"/>
  <c r="E1181"/>
  <c r="A1181"/>
  <c r="I1180"/>
  <c r="H1180"/>
  <c r="G1180"/>
  <c r="F1180"/>
  <c r="E1180"/>
  <c r="A1180"/>
  <c r="I1179"/>
  <c r="H1179"/>
  <c r="G1179"/>
  <c r="F1179"/>
  <c r="A1179"/>
  <c r="E1179"/>
  <c r="E1178"/>
  <c r="A1178"/>
  <c r="E1177"/>
  <c r="A1177"/>
  <c r="E1176"/>
  <c r="A1176"/>
  <c r="E1175"/>
  <c r="A1175"/>
  <c r="E1174"/>
  <c r="A1174"/>
  <c r="E1173"/>
  <c r="A1173"/>
  <c r="E1172"/>
  <c r="A1172"/>
  <c r="E1171"/>
  <c r="A1171"/>
  <c r="E1170"/>
  <c r="A1170"/>
  <c r="E1169"/>
  <c r="A1169"/>
  <c r="I1168"/>
  <c r="H1168"/>
  <c r="H1167"/>
  <c r="G1168"/>
  <c r="G1167"/>
  <c r="F1168"/>
  <c r="I1167"/>
  <c r="E1166"/>
  <c r="A1166"/>
  <c r="E1165"/>
  <c r="A1165"/>
  <c r="E1164"/>
  <c r="A1164"/>
  <c r="E1163"/>
  <c r="A1163"/>
  <c r="E1162"/>
  <c r="A1162"/>
  <c r="E1161"/>
  <c r="A1161"/>
  <c r="E1160"/>
  <c r="A1160"/>
  <c r="E1159"/>
  <c r="A1159"/>
  <c r="E1158"/>
  <c r="A1158"/>
  <c r="E1157"/>
  <c r="A1157"/>
  <c r="I1156"/>
  <c r="H1156"/>
  <c r="H1155"/>
  <c r="G1156"/>
  <c r="G1155"/>
  <c r="F1156"/>
  <c r="I1155"/>
  <c r="E1154"/>
  <c r="A1154"/>
  <c r="E1153"/>
  <c r="A1153"/>
  <c r="E1152"/>
  <c r="A1152"/>
  <c r="E1151"/>
  <c r="A1151"/>
  <c r="E1150"/>
  <c r="A1150"/>
  <c r="E1149"/>
  <c r="A1149"/>
  <c r="E1148"/>
  <c r="A1148"/>
  <c r="E1147"/>
  <c r="A1147"/>
  <c r="E1146"/>
  <c r="A1146"/>
  <c r="E1145"/>
  <c r="A1145"/>
  <c r="I1144"/>
  <c r="H1144"/>
  <c r="G1144"/>
  <c r="G1143"/>
  <c r="F1144"/>
  <c r="I1143"/>
  <c r="E1142"/>
  <c r="A1142"/>
  <c r="E1141"/>
  <c r="A1141"/>
  <c r="E1140"/>
  <c r="A1140"/>
  <c r="E1139"/>
  <c r="A1139"/>
  <c r="E1138"/>
  <c r="A1138"/>
  <c r="E1137"/>
  <c r="A1137"/>
  <c r="E1136"/>
  <c r="A1136"/>
  <c r="E1135"/>
  <c r="A1135"/>
  <c r="E1134"/>
  <c r="A1134"/>
  <c r="E1133"/>
  <c r="A1133"/>
  <c r="I1132"/>
  <c r="H1132"/>
  <c r="H1131"/>
  <c r="G1132"/>
  <c r="G1131"/>
  <c r="G1119"/>
  <c r="F1132"/>
  <c r="I1131"/>
  <c r="I1130"/>
  <c r="H1130"/>
  <c r="G1130"/>
  <c r="F1130"/>
  <c r="I1129"/>
  <c r="H1129"/>
  <c r="G1129"/>
  <c r="F1129"/>
  <c r="I1128"/>
  <c r="H1128"/>
  <c r="G1128"/>
  <c r="F1128"/>
  <c r="E1128"/>
  <c r="A1128"/>
  <c r="I1127"/>
  <c r="H1127"/>
  <c r="G1127"/>
  <c r="F1127"/>
  <c r="E1127"/>
  <c r="A1127"/>
  <c r="I1126"/>
  <c r="H1126"/>
  <c r="G1126"/>
  <c r="F1126"/>
  <c r="I1125"/>
  <c r="H1125"/>
  <c r="G1125"/>
  <c r="F1125"/>
  <c r="I1124"/>
  <c r="H1124"/>
  <c r="G1124"/>
  <c r="F1124"/>
  <c r="E1124"/>
  <c r="A1124"/>
  <c r="I1123"/>
  <c r="H1123"/>
  <c r="G1123"/>
  <c r="F1123"/>
  <c r="E1123"/>
  <c r="A1123"/>
  <c r="I1122"/>
  <c r="H1122"/>
  <c r="G1122"/>
  <c r="F1122"/>
  <c r="I1121"/>
  <c r="H1121"/>
  <c r="G1121"/>
  <c r="F1121"/>
  <c r="I1120"/>
  <c r="G1120"/>
  <c r="I1119"/>
  <c r="E1118"/>
  <c r="A1118"/>
  <c r="E1117"/>
  <c r="A1117"/>
  <c r="E1116"/>
  <c r="A1116"/>
  <c r="E1115"/>
  <c r="A1115"/>
  <c r="E1114"/>
  <c r="A1114"/>
  <c r="E1113"/>
  <c r="A1113"/>
  <c r="E1112"/>
  <c r="A1112"/>
  <c r="E1111"/>
  <c r="A1111"/>
  <c r="E1110"/>
  <c r="A1110"/>
  <c r="E1109"/>
  <c r="A1109"/>
  <c r="I1108"/>
  <c r="H1108"/>
  <c r="H1107"/>
  <c r="G1108"/>
  <c r="F1108"/>
  <c r="I1107"/>
  <c r="G1107"/>
  <c r="E1106"/>
  <c r="A1106"/>
  <c r="E1105"/>
  <c r="A1105"/>
  <c r="E1104"/>
  <c r="A1104"/>
  <c r="E1103"/>
  <c r="A1103"/>
  <c r="E1102"/>
  <c r="A1102"/>
  <c r="E1101"/>
  <c r="A1101"/>
  <c r="E1100"/>
  <c r="A1100"/>
  <c r="E1099"/>
  <c r="A1099"/>
  <c r="E1098"/>
  <c r="A1098"/>
  <c r="E1097"/>
  <c r="A1097"/>
  <c r="I1096"/>
  <c r="H1096"/>
  <c r="H1095"/>
  <c r="G1096"/>
  <c r="F1096"/>
  <c r="I1095"/>
  <c r="G1095"/>
  <c r="E1094"/>
  <c r="A1094"/>
  <c r="E1093"/>
  <c r="A1093"/>
  <c r="E1092"/>
  <c r="A1092"/>
  <c r="E1091"/>
  <c r="A1091"/>
  <c r="E1090"/>
  <c r="A1090"/>
  <c r="E1089"/>
  <c r="A1089"/>
  <c r="E1088"/>
  <c r="A1088"/>
  <c r="E1087"/>
  <c r="A1087"/>
  <c r="E1086"/>
  <c r="A1086"/>
  <c r="E1085"/>
  <c r="A1085"/>
  <c r="I1084"/>
  <c r="H1084"/>
  <c r="H1083"/>
  <c r="G1084"/>
  <c r="F1084"/>
  <c r="I1083"/>
  <c r="G1083"/>
  <c r="E1082"/>
  <c r="A1082"/>
  <c r="E1081"/>
  <c r="A1081"/>
  <c r="E1080"/>
  <c r="A1080"/>
  <c r="E1079"/>
  <c r="A1079"/>
  <c r="E1078"/>
  <c r="A1078"/>
  <c r="E1077"/>
  <c r="A1077"/>
  <c r="E1076"/>
  <c r="A1076"/>
  <c r="E1075"/>
  <c r="A1075"/>
  <c r="E1074"/>
  <c r="A1074"/>
  <c r="E1073"/>
  <c r="A1073"/>
  <c r="I1072"/>
  <c r="H1072"/>
  <c r="H1071"/>
  <c r="G1072"/>
  <c r="F1072"/>
  <c r="I1071"/>
  <c r="G1071"/>
  <c r="E1070"/>
  <c r="A1070"/>
  <c r="E1069"/>
  <c r="A1069"/>
  <c r="E1068"/>
  <c r="A1068"/>
  <c r="E1067"/>
  <c r="A1067"/>
  <c r="E1066"/>
  <c r="A1066"/>
  <c r="E1065"/>
  <c r="A1065"/>
  <c r="E1064"/>
  <c r="A1064"/>
  <c r="E1063"/>
  <c r="A1063"/>
  <c r="E1062"/>
  <c r="A1062"/>
  <c r="E1061"/>
  <c r="A1061"/>
  <c r="I1060"/>
  <c r="H1060"/>
  <c r="H1059"/>
  <c r="H1047"/>
  <c r="G1060"/>
  <c r="F1060"/>
  <c r="I1059"/>
  <c r="G1059"/>
  <c r="G1047"/>
  <c r="I1058"/>
  <c r="H1058"/>
  <c r="G1058"/>
  <c r="F1058"/>
  <c r="E1058"/>
  <c r="A1058"/>
  <c r="I1057"/>
  <c r="H1057"/>
  <c r="G1057"/>
  <c r="F1057"/>
  <c r="E1057"/>
  <c r="A1057"/>
  <c r="I1056"/>
  <c r="H1056"/>
  <c r="G1056"/>
  <c r="F1056"/>
  <c r="I1055"/>
  <c r="H1055"/>
  <c r="G1055"/>
  <c r="F1055"/>
  <c r="I1054"/>
  <c r="H1054"/>
  <c r="G1054"/>
  <c r="F1054"/>
  <c r="E1054"/>
  <c r="A1054"/>
  <c r="I1053"/>
  <c r="H1053"/>
  <c r="G1053"/>
  <c r="F1053"/>
  <c r="E1053"/>
  <c r="A1053"/>
  <c r="I1052"/>
  <c r="H1052"/>
  <c r="G1052"/>
  <c r="F1052"/>
  <c r="I1051"/>
  <c r="H1051"/>
  <c r="G1051"/>
  <c r="F1051"/>
  <c r="I1050"/>
  <c r="H1050"/>
  <c r="G1050"/>
  <c r="F1050"/>
  <c r="E1050"/>
  <c r="A1050"/>
  <c r="I1049"/>
  <c r="H1049"/>
  <c r="G1049"/>
  <c r="F1049"/>
  <c r="E1049"/>
  <c r="A1049"/>
  <c r="I1048"/>
  <c r="G1048"/>
  <c r="I1047"/>
  <c r="E1046"/>
  <c r="A1046"/>
  <c r="E1045"/>
  <c r="A1045"/>
  <c r="E1044"/>
  <c r="A1044"/>
  <c r="E1043"/>
  <c r="A1043"/>
  <c r="E1042"/>
  <c r="A1042"/>
  <c r="E1041"/>
  <c r="A1041"/>
  <c r="E1040"/>
  <c r="A1040"/>
  <c r="E1039"/>
  <c r="A1039"/>
  <c r="E1038"/>
  <c r="A1038"/>
  <c r="E1037"/>
  <c r="A1037"/>
  <c r="I1036"/>
  <c r="H1036"/>
  <c r="H1035"/>
  <c r="G1036"/>
  <c r="G1035"/>
  <c r="F1036"/>
  <c r="I1035"/>
  <c r="E1034"/>
  <c r="A1034"/>
  <c r="E1033"/>
  <c r="A1033"/>
  <c r="E1032"/>
  <c r="A1032"/>
  <c r="E1031"/>
  <c r="A1031"/>
  <c r="E1030"/>
  <c r="A1030"/>
  <c r="E1029"/>
  <c r="A1029"/>
  <c r="E1028"/>
  <c r="A1028"/>
  <c r="E1027"/>
  <c r="A1027"/>
  <c r="E1026"/>
  <c r="A1026"/>
  <c r="E1025"/>
  <c r="A1025"/>
  <c r="I1024"/>
  <c r="H1024"/>
  <c r="H1023"/>
  <c r="G1024"/>
  <c r="G1023"/>
  <c r="F1024"/>
  <c r="I1023"/>
  <c r="E1022"/>
  <c r="A1022"/>
  <c r="E1021"/>
  <c r="A1021"/>
  <c r="E1020"/>
  <c r="A1020"/>
  <c r="E1019"/>
  <c r="A1019"/>
  <c r="E1018"/>
  <c r="A1018"/>
  <c r="E1017"/>
  <c r="A1017"/>
  <c r="E1016"/>
  <c r="A1016"/>
  <c r="E1015"/>
  <c r="A1015"/>
  <c r="E1014"/>
  <c r="A1014"/>
  <c r="E1013"/>
  <c r="A1013"/>
  <c r="I1012"/>
  <c r="H1012"/>
  <c r="H1011"/>
  <c r="G1012"/>
  <c r="F1012"/>
  <c r="I1011"/>
  <c r="G1011"/>
  <c r="E1010"/>
  <c r="A1010"/>
  <c r="E1009"/>
  <c r="A1009"/>
  <c r="E1008"/>
  <c r="A1008"/>
  <c r="E1007"/>
  <c r="A1007"/>
  <c r="E1006"/>
  <c r="A1006"/>
  <c r="E1005"/>
  <c r="A1005"/>
  <c r="E1004"/>
  <c r="A1004"/>
  <c r="E1003"/>
  <c r="A1003"/>
  <c r="E1002"/>
  <c r="A1002"/>
  <c r="E1001"/>
  <c r="A1001"/>
  <c r="I1000"/>
  <c r="H1000"/>
  <c r="H999"/>
  <c r="H987"/>
  <c r="G1000"/>
  <c r="F1000"/>
  <c r="F988"/>
  <c r="I999"/>
  <c r="G999"/>
  <c r="G987"/>
  <c r="I998"/>
  <c r="H998"/>
  <c r="G998"/>
  <c r="F998"/>
  <c r="E998"/>
  <c r="A998"/>
  <c r="I997"/>
  <c r="H997"/>
  <c r="G997"/>
  <c r="F997"/>
  <c r="E997"/>
  <c r="A997"/>
  <c r="I996"/>
  <c r="H996"/>
  <c r="H948"/>
  <c r="G996"/>
  <c r="F996"/>
  <c r="I995"/>
  <c r="H995"/>
  <c r="G995"/>
  <c r="F995"/>
  <c r="I994"/>
  <c r="H994"/>
  <c r="G994"/>
  <c r="F994"/>
  <c r="E994"/>
  <c r="A994"/>
  <c r="I993"/>
  <c r="H993"/>
  <c r="G993"/>
  <c r="F993"/>
  <c r="E993"/>
  <c r="A993"/>
  <c r="I992"/>
  <c r="H992"/>
  <c r="H944"/>
  <c r="G992"/>
  <c r="F992"/>
  <c r="I991"/>
  <c r="H991"/>
  <c r="G991"/>
  <c r="F991"/>
  <c r="I990"/>
  <c r="H990"/>
  <c r="G990"/>
  <c r="F990"/>
  <c r="E990"/>
  <c r="A990"/>
  <c r="I989"/>
  <c r="H989"/>
  <c r="G989"/>
  <c r="F989"/>
  <c r="E989"/>
  <c r="A989"/>
  <c r="I988"/>
  <c r="G988"/>
  <c r="I987"/>
  <c r="E986"/>
  <c r="A986"/>
  <c r="E985"/>
  <c r="A985"/>
  <c r="E984"/>
  <c r="A984"/>
  <c r="E983"/>
  <c r="A983"/>
  <c r="E982"/>
  <c r="A982"/>
  <c r="E981"/>
  <c r="A981"/>
  <c r="E980"/>
  <c r="A980"/>
  <c r="E979"/>
  <c r="A979"/>
  <c r="E978"/>
  <c r="A978"/>
  <c r="E977"/>
  <c r="A977"/>
  <c r="I976"/>
  <c r="H976"/>
  <c r="H975"/>
  <c r="G976"/>
  <c r="G975"/>
  <c r="F976"/>
  <c r="I975"/>
  <c r="E974"/>
  <c r="A974"/>
  <c r="E973"/>
  <c r="A973"/>
  <c r="E972"/>
  <c r="A972"/>
  <c r="E971"/>
  <c r="A971"/>
  <c r="E970"/>
  <c r="A970"/>
  <c r="E969"/>
  <c r="A969"/>
  <c r="E968"/>
  <c r="A968"/>
  <c r="E967"/>
  <c r="A967"/>
  <c r="E966"/>
  <c r="A966"/>
  <c r="E965"/>
  <c r="A965"/>
  <c r="I964"/>
  <c r="H964"/>
  <c r="G964"/>
  <c r="G963"/>
  <c r="F964"/>
  <c r="I963"/>
  <c r="A962"/>
  <c r="A961"/>
  <c r="A960"/>
  <c r="A959"/>
  <c r="E958"/>
  <c r="A958"/>
  <c r="A957"/>
  <c r="A956"/>
  <c r="A955"/>
  <c r="A954"/>
  <c r="A953"/>
  <c r="I952"/>
  <c r="H952"/>
  <c r="H951"/>
  <c r="G952"/>
  <c r="G951"/>
  <c r="G939"/>
  <c r="F952"/>
  <c r="I951"/>
  <c r="I950"/>
  <c r="H950"/>
  <c r="G950"/>
  <c r="F950"/>
  <c r="I949"/>
  <c r="H949"/>
  <c r="G949"/>
  <c r="F949"/>
  <c r="I948"/>
  <c r="G948"/>
  <c r="I947"/>
  <c r="H947"/>
  <c r="G947"/>
  <c r="F947"/>
  <c r="E947"/>
  <c r="A947"/>
  <c r="I946"/>
  <c r="H946"/>
  <c r="G946"/>
  <c r="F946"/>
  <c r="I945"/>
  <c r="H945"/>
  <c r="G945"/>
  <c r="F945"/>
  <c r="I944"/>
  <c r="G944"/>
  <c r="I943"/>
  <c r="H943"/>
  <c r="G943"/>
  <c r="F943"/>
  <c r="A943"/>
  <c r="I942"/>
  <c r="H942"/>
  <c r="G942"/>
  <c r="F942"/>
  <c r="I941"/>
  <c r="H941"/>
  <c r="G941"/>
  <c r="F941"/>
  <c r="I940"/>
  <c r="G940"/>
  <c r="I939"/>
  <c r="A938"/>
  <c r="A937"/>
  <c r="A936"/>
  <c r="A935"/>
  <c r="A934"/>
  <c r="A933"/>
  <c r="A932"/>
  <c r="A931"/>
  <c r="E930"/>
  <c r="A930"/>
  <c r="A929"/>
  <c r="I928"/>
  <c r="H928"/>
  <c r="H927"/>
  <c r="G928"/>
  <c r="F928"/>
  <c r="I927"/>
  <c r="G927"/>
  <c r="A914"/>
  <c r="A913"/>
  <c r="A912"/>
  <c r="A911"/>
  <c r="A910"/>
  <c r="A909"/>
  <c r="A908"/>
  <c r="A907"/>
  <c r="A906"/>
  <c r="A905"/>
  <c r="I904"/>
  <c r="H904"/>
  <c r="H903"/>
  <c r="G904"/>
  <c r="F904"/>
  <c r="I903"/>
  <c r="G903"/>
  <c r="A902"/>
  <c r="A901"/>
  <c r="A900"/>
  <c r="A899"/>
  <c r="E898"/>
  <c r="A898"/>
  <c r="A897"/>
  <c r="A896"/>
  <c r="A895"/>
  <c r="E894"/>
  <c r="A894"/>
  <c r="A893"/>
  <c r="I892"/>
  <c r="H892"/>
  <c r="G892"/>
  <c r="F892"/>
  <c r="I891"/>
  <c r="G891"/>
  <c r="A890"/>
  <c r="A889"/>
  <c r="A888"/>
  <c r="A887"/>
  <c r="E886"/>
  <c r="A886"/>
  <c r="A885"/>
  <c r="A884"/>
  <c r="A883"/>
  <c r="E882"/>
  <c r="A882"/>
  <c r="A881"/>
  <c r="I880"/>
  <c r="I879"/>
  <c r="I867"/>
  <c r="H880"/>
  <c r="G880"/>
  <c r="F880"/>
  <c r="E880"/>
  <c r="A880"/>
  <c r="H879"/>
  <c r="A878"/>
  <c r="A877"/>
  <c r="A876"/>
  <c r="A875"/>
  <c r="E874"/>
  <c r="A874"/>
  <c r="A873"/>
  <c r="A872"/>
  <c r="A871"/>
  <c r="E870"/>
  <c r="A870"/>
  <c r="A869"/>
  <c r="A866"/>
  <c r="A865"/>
  <c r="A864"/>
  <c r="A863"/>
  <c r="A862"/>
  <c r="A861"/>
  <c r="A860"/>
  <c r="A859"/>
  <c r="A858"/>
  <c r="A857"/>
  <c r="I856"/>
  <c r="I855"/>
  <c r="H856"/>
  <c r="G856"/>
  <c r="G855"/>
  <c r="F856"/>
  <c r="A856"/>
  <c r="H855"/>
  <c r="F855"/>
  <c r="A854"/>
  <c r="A853"/>
  <c r="A852"/>
  <c r="A851"/>
  <c r="A850"/>
  <c r="A849"/>
  <c r="A848"/>
  <c r="A847"/>
  <c r="A846"/>
  <c r="A845"/>
  <c r="I844"/>
  <c r="I843"/>
  <c r="H844"/>
  <c r="G844"/>
  <c r="G843"/>
  <c r="F844"/>
  <c r="A844"/>
  <c r="H843"/>
  <c r="H819"/>
  <c r="A842"/>
  <c r="A841"/>
  <c r="A840"/>
  <c r="A839"/>
  <c r="A838"/>
  <c r="A837"/>
  <c r="A836"/>
  <c r="A835"/>
  <c r="A834"/>
  <c r="A833"/>
  <c r="I832"/>
  <c r="I831"/>
  <c r="I819"/>
  <c r="H832"/>
  <c r="G832"/>
  <c r="G831"/>
  <c r="F832"/>
  <c r="A832"/>
  <c r="H831"/>
  <c r="F831"/>
  <c r="A830"/>
  <c r="A829"/>
  <c r="A828"/>
  <c r="A827"/>
  <c r="A826"/>
  <c r="A825"/>
  <c r="A824"/>
  <c r="A823"/>
  <c r="A822"/>
  <c r="A821"/>
  <c r="A818"/>
  <c r="A817"/>
  <c r="A816"/>
  <c r="A815"/>
  <c r="E814"/>
  <c r="A814"/>
  <c r="A813"/>
  <c r="A812"/>
  <c r="A811"/>
  <c r="A810"/>
  <c r="A809"/>
  <c r="I808"/>
  <c r="I807"/>
  <c r="H808"/>
  <c r="G808"/>
  <c r="G807"/>
  <c r="F808"/>
  <c r="E808"/>
  <c r="A808"/>
  <c r="H807"/>
  <c r="A806"/>
  <c r="A805"/>
  <c r="A804"/>
  <c r="A803"/>
  <c r="A802"/>
  <c r="A801"/>
  <c r="A800"/>
  <c r="A799"/>
  <c r="E798"/>
  <c r="A798"/>
  <c r="A797"/>
  <c r="I796"/>
  <c r="I795"/>
  <c r="H796"/>
  <c r="G796"/>
  <c r="G795"/>
  <c r="F796"/>
  <c r="E796"/>
  <c r="A796"/>
  <c r="H795"/>
  <c r="F795"/>
  <c r="A794"/>
  <c r="A793"/>
  <c r="A792"/>
  <c r="A791"/>
  <c r="E790"/>
  <c r="A790"/>
  <c r="A789"/>
  <c r="A788"/>
  <c r="A787"/>
  <c r="A786"/>
  <c r="A785"/>
  <c r="I784"/>
  <c r="I783"/>
  <c r="H784"/>
  <c r="G784"/>
  <c r="G783"/>
  <c r="F784"/>
  <c r="A782"/>
  <c r="A781"/>
  <c r="A780"/>
  <c r="A779"/>
  <c r="E778"/>
  <c r="A778"/>
  <c r="A777"/>
  <c r="A776"/>
  <c r="A775"/>
  <c r="E774"/>
  <c r="A774"/>
  <c r="A773"/>
  <c r="A770"/>
  <c r="A769"/>
  <c r="A768"/>
  <c r="A767"/>
  <c r="E766"/>
  <c r="A766"/>
  <c r="A765"/>
  <c r="A764"/>
  <c r="A763"/>
  <c r="A762"/>
  <c r="A761"/>
  <c r="I760"/>
  <c r="I759"/>
  <c r="H760"/>
  <c r="H759"/>
  <c r="G760"/>
  <c r="G759"/>
  <c r="F760"/>
  <c r="E760"/>
  <c r="A760"/>
  <c r="F759"/>
  <c r="A758"/>
  <c r="A757"/>
  <c r="A756"/>
  <c r="A755"/>
  <c r="E754"/>
  <c r="A754"/>
  <c r="A753"/>
  <c r="A752"/>
  <c r="A751"/>
  <c r="A750"/>
  <c r="A749"/>
  <c r="I748"/>
  <c r="I747"/>
  <c r="H748"/>
  <c r="G748"/>
  <c r="G747"/>
  <c r="F748"/>
  <c r="E748"/>
  <c r="A748"/>
  <c r="H747"/>
  <c r="H735"/>
  <c r="A746"/>
  <c r="A745"/>
  <c r="A744"/>
  <c r="A743"/>
  <c r="E742"/>
  <c r="A742"/>
  <c r="A741"/>
  <c r="A740"/>
  <c r="A739"/>
  <c r="A738"/>
  <c r="A737"/>
  <c r="A734"/>
  <c r="A733"/>
  <c r="A732"/>
  <c r="A731"/>
  <c r="A730"/>
  <c r="A729"/>
  <c r="A728"/>
  <c r="A727"/>
  <c r="A726"/>
  <c r="A725"/>
  <c r="I724"/>
  <c r="I723"/>
  <c r="H724"/>
  <c r="G724"/>
  <c r="G723"/>
  <c r="F724"/>
  <c r="A724"/>
  <c r="H723"/>
  <c r="A722"/>
  <c r="A721"/>
  <c r="A720"/>
  <c r="A719"/>
  <c r="A718"/>
  <c r="A717"/>
  <c r="A716"/>
  <c r="A715"/>
  <c r="E714"/>
  <c r="A714"/>
  <c r="A713"/>
  <c r="I712"/>
  <c r="I711"/>
  <c r="H712"/>
  <c r="G712"/>
  <c r="G711"/>
  <c r="F712"/>
  <c r="E712"/>
  <c r="A712"/>
  <c r="H711"/>
  <c r="F711"/>
  <c r="A710"/>
  <c r="A709"/>
  <c r="A708"/>
  <c r="A707"/>
  <c r="A706"/>
  <c r="A705"/>
  <c r="A704"/>
  <c r="A703"/>
  <c r="A702"/>
  <c r="A701"/>
  <c r="I700"/>
  <c r="I699"/>
  <c r="H700"/>
  <c r="G700"/>
  <c r="G699"/>
  <c r="F700"/>
  <c r="A700"/>
  <c r="H699"/>
  <c r="A698"/>
  <c r="A697"/>
  <c r="A696"/>
  <c r="A695"/>
  <c r="E694"/>
  <c r="A694"/>
  <c r="A693"/>
  <c r="A692"/>
  <c r="A691"/>
  <c r="E690"/>
  <c r="A690"/>
  <c r="A689"/>
  <c r="I688"/>
  <c r="I687"/>
  <c r="I675"/>
  <c r="H688"/>
  <c r="G688"/>
  <c r="G687"/>
  <c r="F688"/>
  <c r="E688"/>
  <c r="A688"/>
  <c r="H687"/>
  <c r="F687"/>
  <c r="F675"/>
  <c r="A686"/>
  <c r="A637"/>
  <c r="A685"/>
  <c r="A684"/>
  <c r="A683"/>
  <c r="E682"/>
  <c r="A682"/>
  <c r="A681"/>
  <c r="A680"/>
  <c r="A679"/>
  <c r="E678"/>
  <c r="A678"/>
  <c r="A677"/>
  <c r="H675"/>
  <c r="A674"/>
  <c r="A673"/>
  <c r="A672"/>
  <c r="A671"/>
  <c r="A670"/>
  <c r="A669"/>
  <c r="A668"/>
  <c r="A667"/>
  <c r="E666"/>
  <c r="A666"/>
  <c r="A665"/>
  <c r="I664"/>
  <c r="I663"/>
  <c r="H664"/>
  <c r="G664"/>
  <c r="G663"/>
  <c r="F664"/>
  <c r="E664"/>
  <c r="A664"/>
  <c r="H663"/>
  <c r="F663"/>
  <c r="A661"/>
  <c r="A659"/>
  <c r="A657"/>
  <c r="A655"/>
  <c r="E654"/>
  <c r="A654"/>
  <c r="A653"/>
  <c r="A650"/>
  <c r="A649"/>
  <c r="A648"/>
  <c r="A647"/>
  <c r="E646"/>
  <c r="A646"/>
  <c r="A645"/>
  <c r="A644"/>
  <c r="A643"/>
  <c r="E642"/>
  <c r="A642"/>
  <c r="A641"/>
  <c r="I640"/>
  <c r="I639"/>
  <c r="H640"/>
  <c r="G640"/>
  <c r="G639"/>
  <c r="F640"/>
  <c r="E640"/>
  <c r="A640"/>
  <c r="H639"/>
  <c r="F639"/>
  <c r="A633"/>
  <c r="A626"/>
  <c r="A625"/>
  <c r="A624"/>
  <c r="A623"/>
  <c r="E622"/>
  <c r="A622"/>
  <c r="A621"/>
  <c r="A620"/>
  <c r="A619"/>
  <c r="A618"/>
  <c r="A617"/>
  <c r="I616"/>
  <c r="I615"/>
  <c r="H616"/>
  <c r="G616"/>
  <c r="G615"/>
  <c r="F616"/>
  <c r="E616"/>
  <c r="A616"/>
  <c r="H615"/>
  <c r="A614"/>
  <c r="A613"/>
  <c r="A612"/>
  <c r="A611"/>
  <c r="E610"/>
  <c r="A610"/>
  <c r="A609"/>
  <c r="A608"/>
  <c r="A607"/>
  <c r="A606"/>
  <c r="A605"/>
  <c r="I604"/>
  <c r="I603"/>
  <c r="H604"/>
  <c r="G604"/>
  <c r="G603"/>
  <c r="F604"/>
  <c r="E604"/>
  <c r="A604"/>
  <c r="H603"/>
  <c r="F603"/>
  <c r="A602"/>
  <c r="A601"/>
  <c r="A600"/>
  <c r="A599"/>
  <c r="E598"/>
  <c r="A598"/>
  <c r="A597"/>
  <c r="A596"/>
  <c r="A595"/>
  <c r="A594"/>
  <c r="A593"/>
  <c r="I592"/>
  <c r="I591"/>
  <c r="H592"/>
  <c r="G592"/>
  <c r="G591"/>
  <c r="F592"/>
  <c r="E592"/>
  <c r="A592"/>
  <c r="H591"/>
  <c r="A590"/>
  <c r="A589"/>
  <c r="A588"/>
  <c r="A587"/>
  <c r="E586"/>
  <c r="A586"/>
  <c r="A585"/>
  <c r="A584"/>
  <c r="A583"/>
  <c r="A582"/>
  <c r="A581"/>
  <c r="I580"/>
  <c r="I579"/>
  <c r="H580"/>
  <c r="G580"/>
  <c r="G579"/>
  <c r="F580"/>
  <c r="E580"/>
  <c r="A580"/>
  <c r="H579"/>
  <c r="F579"/>
  <c r="A578"/>
  <c r="A577"/>
  <c r="A576"/>
  <c r="E575"/>
  <c r="A575"/>
  <c r="E574"/>
  <c r="A574"/>
  <c r="A573"/>
  <c r="A572"/>
  <c r="A571"/>
  <c r="A570"/>
  <c r="A569"/>
  <c r="I568"/>
  <c r="I567"/>
  <c r="H568"/>
  <c r="G568"/>
  <c r="G567"/>
  <c r="F568"/>
  <c r="E568"/>
  <c r="A568"/>
  <c r="H567"/>
  <c r="A566"/>
  <c r="A565"/>
  <c r="A564"/>
  <c r="A563"/>
  <c r="E562"/>
  <c r="A562"/>
  <c r="A561"/>
  <c r="A560"/>
  <c r="A559"/>
  <c r="A558"/>
  <c r="A557"/>
  <c r="I556"/>
  <c r="I555"/>
  <c r="H556"/>
  <c r="G556"/>
  <c r="G555"/>
  <c r="F556"/>
  <c r="E556"/>
  <c r="A556"/>
  <c r="H555"/>
  <c r="F555"/>
  <c r="A554"/>
  <c r="A553"/>
  <c r="A552"/>
  <c r="A551"/>
  <c r="E550"/>
  <c r="A550"/>
  <c r="A549"/>
  <c r="A548"/>
  <c r="A547"/>
  <c r="A546"/>
  <c r="A545"/>
  <c r="I544"/>
  <c r="I543"/>
  <c r="H544"/>
  <c r="G544"/>
  <c r="G543"/>
  <c r="F544"/>
  <c r="E544"/>
  <c r="A544"/>
  <c r="H543"/>
  <c r="A542"/>
  <c r="A541"/>
  <c r="A540"/>
  <c r="A539"/>
  <c r="E538"/>
  <c r="A538"/>
  <c r="A537"/>
  <c r="A536"/>
  <c r="A535"/>
  <c r="A534"/>
  <c r="A533"/>
  <c r="I532"/>
  <c r="I531"/>
  <c r="H532"/>
  <c r="G532"/>
  <c r="G531"/>
  <c r="F532"/>
  <c r="E532"/>
  <c r="A532"/>
  <c r="H531"/>
  <c r="F531"/>
  <c r="E531"/>
  <c r="A531"/>
  <c r="A530"/>
  <c r="A529"/>
  <c r="A528"/>
  <c r="A527"/>
  <c r="E526"/>
  <c r="A526"/>
  <c r="A525"/>
  <c r="A524"/>
  <c r="A523"/>
  <c r="A522"/>
  <c r="A521"/>
  <c r="I520"/>
  <c r="I519"/>
  <c r="H520"/>
  <c r="G520"/>
  <c r="G519"/>
  <c r="F520"/>
  <c r="E520"/>
  <c r="A520"/>
  <c r="H519"/>
  <c r="F519"/>
  <c r="E519"/>
  <c r="A519"/>
  <c r="A518"/>
  <c r="A517"/>
  <c r="A516"/>
  <c r="A515"/>
  <c r="E514"/>
  <c r="A514"/>
  <c r="A513"/>
  <c r="A512"/>
  <c r="A511"/>
  <c r="A510"/>
  <c r="A509"/>
  <c r="I508"/>
  <c r="I507"/>
  <c r="H508"/>
  <c r="G508"/>
  <c r="G507"/>
  <c r="F508"/>
  <c r="E508"/>
  <c r="A508"/>
  <c r="H507"/>
  <c r="F507"/>
  <c r="E507"/>
  <c r="A507"/>
  <c r="A506"/>
  <c r="A505"/>
  <c r="A504"/>
  <c r="A503"/>
  <c r="A502"/>
  <c r="A501"/>
  <c r="A500"/>
  <c r="A499"/>
  <c r="E498"/>
  <c r="A498"/>
  <c r="A497"/>
  <c r="I496"/>
  <c r="I495"/>
  <c r="H496"/>
  <c r="G496"/>
  <c r="G495"/>
  <c r="F496"/>
  <c r="E496"/>
  <c r="A496"/>
  <c r="H495"/>
  <c r="F495"/>
  <c r="E495"/>
  <c r="A495"/>
  <c r="A494"/>
  <c r="A493"/>
  <c r="A492"/>
  <c r="A491"/>
  <c r="E490"/>
  <c r="A490"/>
  <c r="A489"/>
  <c r="A488"/>
  <c r="A487"/>
  <c r="A486"/>
  <c r="A485"/>
  <c r="I484"/>
  <c r="I483"/>
  <c r="H484"/>
  <c r="G484"/>
  <c r="G483"/>
  <c r="F484"/>
  <c r="E484"/>
  <c r="A484"/>
  <c r="H483"/>
  <c r="F483"/>
  <c r="E483"/>
  <c r="A483"/>
  <c r="A482"/>
  <c r="A481"/>
  <c r="A480"/>
  <c r="A479"/>
  <c r="E478"/>
  <c r="A478"/>
  <c r="A477"/>
  <c r="A476"/>
  <c r="A475"/>
  <c r="A474"/>
  <c r="A473"/>
  <c r="I472"/>
  <c r="I471"/>
  <c r="H472"/>
  <c r="G472"/>
  <c r="G471"/>
  <c r="F472"/>
  <c r="E472"/>
  <c r="A472"/>
  <c r="H471"/>
  <c r="F471"/>
  <c r="E471"/>
  <c r="A471"/>
  <c r="A470"/>
  <c r="A469"/>
  <c r="A468"/>
  <c r="E467"/>
  <c r="A467"/>
  <c r="E466"/>
  <c r="A466"/>
  <c r="A465"/>
  <c r="A464"/>
  <c r="A463"/>
  <c r="E462"/>
  <c r="A462"/>
  <c r="A461"/>
  <c r="E460"/>
  <c r="A460"/>
  <c r="H459"/>
  <c r="A458"/>
  <c r="A457"/>
  <c r="A456"/>
  <c r="A455"/>
  <c r="A454"/>
  <c r="A453"/>
  <c r="A452"/>
  <c r="A451"/>
  <c r="A450"/>
  <c r="A449"/>
  <c r="I448"/>
  <c r="H448"/>
  <c r="H447"/>
  <c r="G448"/>
  <c r="F448"/>
  <c r="A448"/>
  <c r="I447"/>
  <c r="G447"/>
  <c r="A446"/>
  <c r="A445"/>
  <c r="A444"/>
  <c r="A443"/>
  <c r="A442"/>
  <c r="A441"/>
  <c r="A440"/>
  <c r="A439"/>
  <c r="A438"/>
  <c r="A437"/>
  <c r="I436"/>
  <c r="H436"/>
  <c r="H435"/>
  <c r="G436"/>
  <c r="F436"/>
  <c r="A436"/>
  <c r="I435"/>
  <c r="G435"/>
  <c r="A434"/>
  <c r="A433"/>
  <c r="A432"/>
  <c r="A431"/>
  <c r="A430"/>
  <c r="A429"/>
  <c r="A428"/>
  <c r="A427"/>
  <c r="A426"/>
  <c r="A425"/>
  <c r="I424"/>
  <c r="H424"/>
  <c r="H423"/>
  <c r="G424"/>
  <c r="F424"/>
  <c r="A424"/>
  <c r="I423"/>
  <c r="G423"/>
  <c r="A422"/>
  <c r="A421"/>
  <c r="A420"/>
  <c r="A419"/>
  <c r="A418"/>
  <c r="A417"/>
  <c r="A416"/>
  <c r="A415"/>
  <c r="A414"/>
  <c r="A413"/>
  <c r="I412"/>
  <c r="H412"/>
  <c r="H411"/>
  <c r="G412"/>
  <c r="F412"/>
  <c r="A412"/>
  <c r="I411"/>
  <c r="G411"/>
  <c r="A410"/>
  <c r="A409"/>
  <c r="A408"/>
  <c r="A407"/>
  <c r="A406"/>
  <c r="A405"/>
  <c r="A404"/>
  <c r="A403"/>
  <c r="A402"/>
  <c r="A401"/>
  <c r="I400"/>
  <c r="H400"/>
  <c r="H399"/>
  <c r="G400"/>
  <c r="F400"/>
  <c r="A400"/>
  <c r="I399"/>
  <c r="G399"/>
  <c r="A398"/>
  <c r="A397"/>
  <c r="A396"/>
  <c r="A395"/>
  <c r="A394"/>
  <c r="A393"/>
  <c r="A392"/>
  <c r="A391"/>
  <c r="A390"/>
  <c r="A389"/>
  <c r="I388"/>
  <c r="H388"/>
  <c r="H387"/>
  <c r="G388"/>
  <c r="F388"/>
  <c r="A388"/>
  <c r="I387"/>
  <c r="G387"/>
  <c r="A386"/>
  <c r="A385"/>
  <c r="A384"/>
  <c r="A383"/>
  <c r="A382"/>
  <c r="A381"/>
  <c r="A380"/>
  <c r="A379"/>
  <c r="A378"/>
  <c r="A377"/>
  <c r="I376"/>
  <c r="H376"/>
  <c r="H375"/>
  <c r="G376"/>
  <c r="F376"/>
  <c r="A376"/>
  <c r="I375"/>
  <c r="G375"/>
  <c r="A374"/>
  <c r="A373"/>
  <c r="A372"/>
  <c r="A371"/>
  <c r="A370"/>
  <c r="A369"/>
  <c r="A368"/>
  <c r="A367"/>
  <c r="A366"/>
  <c r="A365"/>
  <c r="I364"/>
  <c r="H364"/>
  <c r="H363"/>
  <c r="G364"/>
  <c r="F364"/>
  <c r="A364"/>
  <c r="I363"/>
  <c r="G363"/>
  <c r="A362"/>
  <c r="A361"/>
  <c r="A360"/>
  <c r="A359"/>
  <c r="A358"/>
  <c r="A357"/>
  <c r="A356"/>
  <c r="A355"/>
  <c r="A354"/>
  <c r="A353"/>
  <c r="I352"/>
  <c r="H352"/>
  <c r="H351"/>
  <c r="G352"/>
  <c r="F352"/>
  <c r="A352"/>
  <c r="I351"/>
  <c r="G351"/>
  <c r="A350"/>
  <c r="A349"/>
  <c r="A348"/>
  <c r="A347"/>
  <c r="A346"/>
  <c r="A345"/>
  <c r="A344"/>
  <c r="A343"/>
  <c r="A342"/>
  <c r="A341"/>
  <c r="I340"/>
  <c r="H340"/>
  <c r="H339"/>
  <c r="H315"/>
  <c r="H291"/>
  <c r="G340"/>
  <c r="F340"/>
  <c r="A340"/>
  <c r="I339"/>
  <c r="G339"/>
  <c r="E338"/>
  <c r="A338"/>
  <c r="A337"/>
  <c r="A336"/>
  <c r="E335"/>
  <c r="A335"/>
  <c r="E334"/>
  <c r="A334"/>
  <c r="A333"/>
  <c r="A332"/>
  <c r="A331"/>
  <c r="E330"/>
  <c r="A330"/>
  <c r="A329"/>
  <c r="I328"/>
  <c r="I327"/>
  <c r="I315"/>
  <c r="H328"/>
  <c r="G328"/>
  <c r="G327"/>
  <c r="G315"/>
  <c r="F328"/>
  <c r="E328"/>
  <c r="A328"/>
  <c r="H327"/>
  <c r="F327"/>
  <c r="E327"/>
  <c r="A327"/>
  <c r="E326"/>
  <c r="A326"/>
  <c r="A325"/>
  <c r="A324"/>
  <c r="A321"/>
  <c r="A320"/>
  <c r="A319"/>
  <c r="E318"/>
  <c r="A318"/>
  <c r="A317"/>
  <c r="E316"/>
  <c r="A316"/>
  <c r="E314"/>
  <c r="A314"/>
  <c r="A313"/>
  <c r="A312"/>
  <c r="E311"/>
  <c r="A311"/>
  <c r="E310"/>
  <c r="A310"/>
  <c r="A309"/>
  <c r="A308"/>
  <c r="A307"/>
  <c r="A306"/>
  <c r="A305"/>
  <c r="I304"/>
  <c r="I303"/>
  <c r="H304"/>
  <c r="G304"/>
  <c r="G303"/>
  <c r="F304"/>
  <c r="E304"/>
  <c r="A304"/>
  <c r="H303"/>
  <c r="F303"/>
  <c r="E303"/>
  <c r="A303"/>
  <c r="E302"/>
  <c r="A302"/>
  <c r="A301"/>
  <c r="A300"/>
  <c r="E299"/>
  <c r="A299"/>
  <c r="E298"/>
  <c r="A298"/>
  <c r="A296"/>
  <c r="A295"/>
  <c r="E294"/>
  <c r="A294"/>
  <c r="A293"/>
  <c r="E292"/>
  <c r="A292"/>
  <c r="E290"/>
  <c r="A290"/>
  <c r="A289"/>
  <c r="A288"/>
  <c r="A287"/>
  <c r="A286"/>
  <c r="A285"/>
  <c r="A284"/>
  <c r="A283"/>
  <c r="E282"/>
  <c r="A282"/>
  <c r="E281"/>
  <c r="A281"/>
  <c r="I280"/>
  <c r="H280"/>
  <c r="H279"/>
  <c r="G280"/>
  <c r="F280"/>
  <c r="E280"/>
  <c r="A280"/>
  <c r="I279"/>
  <c r="G279"/>
  <c r="A278"/>
  <c r="A277"/>
  <c r="A276"/>
  <c r="A275"/>
  <c r="A274"/>
  <c r="A273"/>
  <c r="A272"/>
  <c r="A271"/>
  <c r="E270"/>
  <c r="A270"/>
  <c r="E269"/>
  <c r="A269"/>
  <c r="I268"/>
  <c r="H268"/>
  <c r="H267"/>
  <c r="G268"/>
  <c r="F268"/>
  <c r="E268"/>
  <c r="A268"/>
  <c r="I267"/>
  <c r="G267"/>
  <c r="A266"/>
  <c r="A265"/>
  <c r="A264"/>
  <c r="A263"/>
  <c r="A262"/>
  <c r="A261"/>
  <c r="A260"/>
  <c r="A259"/>
  <c r="A258"/>
  <c r="A257"/>
  <c r="I256"/>
  <c r="H256"/>
  <c r="H255"/>
  <c r="G256"/>
  <c r="F256"/>
  <c r="A256"/>
  <c r="I255"/>
  <c r="G255"/>
  <c r="E254"/>
  <c r="A254"/>
  <c r="A253"/>
  <c r="E252"/>
  <c r="A252"/>
  <c r="A251"/>
  <c r="E250"/>
  <c r="A250"/>
  <c r="A249"/>
  <c r="A248"/>
  <c r="A247"/>
  <c r="E246"/>
  <c r="A246"/>
  <c r="E245"/>
  <c r="A245"/>
  <c r="I244"/>
  <c r="H244"/>
  <c r="H243"/>
  <c r="G244"/>
  <c r="F244"/>
  <c r="E244"/>
  <c r="A244"/>
  <c r="I243"/>
  <c r="G243"/>
  <c r="A242"/>
  <c r="A241"/>
  <c r="A240"/>
  <c r="E239"/>
  <c r="A239"/>
  <c r="A238"/>
  <c r="A237"/>
  <c r="A236"/>
  <c r="A235"/>
  <c r="E234"/>
  <c r="A234"/>
  <c r="E233"/>
  <c r="A233"/>
  <c r="I232"/>
  <c r="H232"/>
  <c r="H231"/>
  <c r="G232"/>
  <c r="F232"/>
  <c r="E232"/>
  <c r="A232"/>
  <c r="I231"/>
  <c r="G231"/>
  <c r="A230"/>
  <c r="A229"/>
  <c r="A228"/>
  <c r="E227"/>
  <c r="A227"/>
  <c r="A226"/>
  <c r="A225"/>
  <c r="A224"/>
  <c r="A223"/>
  <c r="A222"/>
  <c r="E221"/>
  <c r="A221"/>
  <c r="I220"/>
  <c r="H220"/>
  <c r="H219"/>
  <c r="G220"/>
  <c r="F220"/>
  <c r="E220"/>
  <c r="A220"/>
  <c r="I219"/>
  <c r="G219"/>
  <c r="A218"/>
  <c r="A217"/>
  <c r="A216"/>
  <c r="E215"/>
  <c r="A215"/>
  <c r="A214"/>
  <c r="A213"/>
  <c r="A212"/>
  <c r="A211"/>
  <c r="E210"/>
  <c r="A210"/>
  <c r="E209"/>
  <c r="A209"/>
  <c r="I208"/>
  <c r="H208"/>
  <c r="H207"/>
  <c r="G208"/>
  <c r="F208"/>
  <c r="E208"/>
  <c r="A208"/>
  <c r="I207"/>
  <c r="G207"/>
  <c r="A206"/>
  <c r="A205"/>
  <c r="A204"/>
  <c r="E203"/>
  <c r="A203"/>
  <c r="A202"/>
  <c r="A201"/>
  <c r="A200"/>
  <c r="A199"/>
  <c r="E198"/>
  <c r="A198"/>
  <c r="E197"/>
  <c r="A197"/>
  <c r="I196"/>
  <c r="H196"/>
  <c r="H195"/>
  <c r="G196"/>
  <c r="F196"/>
  <c r="E196"/>
  <c r="A196"/>
  <c r="I195"/>
  <c r="G195"/>
  <c r="A194"/>
  <c r="A193"/>
  <c r="A192"/>
  <c r="A191"/>
  <c r="A190"/>
  <c r="A189"/>
  <c r="A188"/>
  <c r="A187"/>
  <c r="A186"/>
  <c r="E185"/>
  <c r="A185"/>
  <c r="I184"/>
  <c r="H184"/>
  <c r="H183"/>
  <c r="G184"/>
  <c r="F184"/>
  <c r="E184"/>
  <c r="A184"/>
  <c r="I183"/>
  <c r="G183"/>
  <c r="F183"/>
  <c r="A182"/>
  <c r="A181"/>
  <c r="A180"/>
  <c r="A179"/>
  <c r="A178"/>
  <c r="A177"/>
  <c r="A176"/>
  <c r="A175"/>
  <c r="A174"/>
  <c r="E173"/>
  <c r="A173"/>
  <c r="I172"/>
  <c r="H172"/>
  <c r="G172"/>
  <c r="F172"/>
  <c r="E172"/>
  <c r="A172"/>
  <c r="I171"/>
  <c r="H171"/>
  <c r="G171"/>
  <c r="F171"/>
  <c r="E171"/>
  <c r="A171"/>
  <c r="A170"/>
  <c r="A169"/>
  <c r="A168"/>
  <c r="E167"/>
  <c r="A167"/>
  <c r="A166"/>
  <c r="A165"/>
  <c r="A164"/>
  <c r="A163"/>
  <c r="E162"/>
  <c r="A162"/>
  <c r="E161"/>
  <c r="A161"/>
  <c r="I160"/>
  <c r="H160"/>
  <c r="G160"/>
  <c r="F160"/>
  <c r="E160"/>
  <c r="A160"/>
  <c r="I159"/>
  <c r="H159"/>
  <c r="G159"/>
  <c r="F159"/>
  <c r="E159"/>
  <c r="A159"/>
  <c r="A158"/>
  <c r="A157"/>
  <c r="A156"/>
  <c r="A155"/>
  <c r="A154"/>
  <c r="A153"/>
  <c r="A152"/>
  <c r="A151"/>
  <c r="E150"/>
  <c r="A150"/>
  <c r="E149"/>
  <c r="A149"/>
  <c r="I148"/>
  <c r="I147"/>
  <c r="I99"/>
  <c r="H148"/>
  <c r="G148"/>
  <c r="G147"/>
  <c r="G99"/>
  <c r="F148"/>
  <c r="E148"/>
  <c r="A148"/>
  <c r="H147"/>
  <c r="F147"/>
  <c r="E147"/>
  <c r="A147"/>
  <c r="A146"/>
  <c r="A145"/>
  <c r="A144"/>
  <c r="E143"/>
  <c r="A143"/>
  <c r="A142"/>
  <c r="A141"/>
  <c r="A140"/>
  <c r="A139"/>
  <c r="E138"/>
  <c r="A138"/>
  <c r="E137"/>
  <c r="A137"/>
  <c r="I136"/>
  <c r="H136"/>
  <c r="G136"/>
  <c r="F136"/>
  <c r="E136"/>
  <c r="A136"/>
  <c r="I135"/>
  <c r="H135"/>
  <c r="G135"/>
  <c r="F135"/>
  <c r="E135"/>
  <c r="A135"/>
  <c r="A134"/>
  <c r="A133"/>
  <c r="A132"/>
  <c r="E131"/>
  <c r="A131"/>
  <c r="A130"/>
  <c r="A129"/>
  <c r="A128"/>
  <c r="A127"/>
  <c r="E126"/>
  <c r="A126"/>
  <c r="E125"/>
  <c r="A125"/>
  <c r="I124"/>
  <c r="H124"/>
  <c r="G124"/>
  <c r="F124"/>
  <c r="E124"/>
  <c r="A124"/>
  <c r="I123"/>
  <c r="H123"/>
  <c r="G123"/>
  <c r="F123"/>
  <c r="E123"/>
  <c r="A123"/>
  <c r="A122"/>
  <c r="A121"/>
  <c r="E120"/>
  <c r="A120"/>
  <c r="E119"/>
  <c r="A119"/>
  <c r="E118"/>
  <c r="A118"/>
  <c r="E117"/>
  <c r="A117"/>
  <c r="A116"/>
  <c r="A115"/>
  <c r="E114"/>
  <c r="A114"/>
  <c r="E113"/>
  <c r="A113"/>
  <c r="I112"/>
  <c r="H112"/>
  <c r="G112"/>
  <c r="F112"/>
  <c r="E112"/>
  <c r="A112"/>
  <c r="I111"/>
  <c r="H111"/>
  <c r="G111"/>
  <c r="F111"/>
  <c r="E111"/>
  <c r="A111"/>
  <c r="A110"/>
  <c r="E108"/>
  <c r="A108"/>
  <c r="E107"/>
  <c r="A107"/>
  <c r="E105"/>
  <c r="A105"/>
  <c r="A104"/>
  <c r="A103"/>
  <c r="E102"/>
  <c r="A102"/>
  <c r="E100"/>
  <c r="A100"/>
  <c r="A98"/>
  <c r="A97"/>
  <c r="E96"/>
  <c r="A96"/>
  <c r="A95"/>
  <c r="E94"/>
  <c r="A94"/>
  <c r="A93"/>
  <c r="A92"/>
  <c r="A91"/>
  <c r="E90"/>
  <c r="A90"/>
  <c r="E89"/>
  <c r="A89"/>
  <c r="I88"/>
  <c r="H88"/>
  <c r="H87"/>
  <c r="G88"/>
  <c r="F88"/>
  <c r="E88"/>
  <c r="A88"/>
  <c r="I87"/>
  <c r="G87"/>
  <c r="A86"/>
  <c r="A85"/>
  <c r="A84"/>
  <c r="A83"/>
  <c r="A82"/>
  <c r="A81"/>
  <c r="A80"/>
  <c r="A79"/>
  <c r="A78"/>
  <c r="A77"/>
  <c r="I76"/>
  <c r="H76"/>
  <c r="H75"/>
  <c r="H39"/>
  <c r="G76"/>
  <c r="F76"/>
  <c r="A76"/>
  <c r="I75"/>
  <c r="G75"/>
  <c r="A74"/>
  <c r="A73"/>
  <c r="A72"/>
  <c r="A71"/>
  <c r="A70"/>
  <c r="A69"/>
  <c r="A68"/>
  <c r="A67"/>
  <c r="A66"/>
  <c r="A65"/>
  <c r="I64"/>
  <c r="H64"/>
  <c r="G64"/>
  <c r="F64"/>
  <c r="A64"/>
  <c r="I63"/>
  <c r="H63"/>
  <c r="G63"/>
  <c r="F63"/>
  <c r="A63"/>
  <c r="E62"/>
  <c r="A62"/>
  <c r="A61"/>
  <c r="A60"/>
  <c r="A59"/>
  <c r="A58"/>
  <c r="A57"/>
  <c r="A56"/>
  <c r="A55"/>
  <c r="E54"/>
  <c r="A54"/>
  <c r="A53"/>
  <c r="I52"/>
  <c r="H52"/>
  <c r="G52"/>
  <c r="F52"/>
  <c r="E52"/>
  <c r="A52"/>
  <c r="I51"/>
  <c r="H51"/>
  <c r="G51"/>
  <c r="F51"/>
  <c r="E51"/>
  <c r="A51"/>
  <c r="E50"/>
  <c r="A50"/>
  <c r="A49"/>
  <c r="A48"/>
  <c r="A47"/>
  <c r="A46"/>
  <c r="A45"/>
  <c r="A44"/>
  <c r="A43"/>
  <c r="A41"/>
  <c r="E40"/>
  <c r="A40"/>
  <c r="I39"/>
  <c r="G39"/>
  <c r="E38"/>
  <c r="A38"/>
  <c r="A37"/>
  <c r="A36"/>
  <c r="E35"/>
  <c r="A35"/>
  <c r="E34"/>
  <c r="A34"/>
  <c r="A33"/>
  <c r="A32"/>
  <c r="A31"/>
  <c r="E30"/>
  <c r="A30"/>
  <c r="E29"/>
  <c r="A29"/>
  <c r="I28"/>
  <c r="I27"/>
  <c r="I15"/>
  <c r="H28"/>
  <c r="G28"/>
  <c r="G27"/>
  <c r="G15"/>
  <c r="F28"/>
  <c r="E28"/>
  <c r="A28"/>
  <c r="H27"/>
  <c r="F27"/>
  <c r="E27"/>
  <c r="A27"/>
  <c r="E26"/>
  <c r="A26"/>
  <c r="A25"/>
  <c r="E24"/>
  <c r="A24"/>
  <c r="E23"/>
  <c r="A23"/>
  <c r="E22"/>
  <c r="A22"/>
  <c r="E21"/>
  <c r="A21"/>
  <c r="A20"/>
  <c r="A19"/>
  <c r="E18"/>
  <c r="A18"/>
  <c r="E17"/>
  <c r="A17"/>
  <c r="E16"/>
  <c r="A16"/>
  <c r="A13"/>
  <c r="E9"/>
  <c r="A9"/>
  <c r="I15" i="17"/>
  <c r="E135"/>
  <c r="A135"/>
  <c r="H99"/>
  <c r="H15"/>
  <c r="G39"/>
  <c r="G15"/>
  <c r="I39"/>
  <c r="F147"/>
  <c r="F159"/>
  <c r="E159"/>
  <c r="A159"/>
  <c r="F171"/>
  <c r="E171"/>
  <c r="A171"/>
  <c r="F183"/>
  <c r="E183"/>
  <c r="A183"/>
  <c r="F195"/>
  <c r="E195"/>
  <c r="A195"/>
  <c r="F207"/>
  <c r="E207"/>
  <c r="A207"/>
  <c r="F219"/>
  <c r="E219"/>
  <c r="A219"/>
  <c r="F231"/>
  <c r="E231"/>
  <c r="A231"/>
  <c r="E268"/>
  <c r="A268"/>
  <c r="F267"/>
  <c r="E267"/>
  <c r="A267"/>
  <c r="E303"/>
  <c r="A303"/>
  <c r="G303"/>
  <c r="A339"/>
  <c r="A363"/>
  <c r="A256"/>
  <c r="F255"/>
  <c r="A255"/>
  <c r="E280"/>
  <c r="A280"/>
  <c r="F279"/>
  <c r="E279"/>
  <c r="A279"/>
  <c r="F471"/>
  <c r="E471"/>
  <c r="A471"/>
  <c r="F483"/>
  <c r="E483"/>
  <c r="A483"/>
  <c r="F495"/>
  <c r="E495"/>
  <c r="A495"/>
  <c r="F507"/>
  <c r="E507"/>
  <c r="A507"/>
  <c r="G783"/>
  <c r="E783"/>
  <c r="A783"/>
  <c r="I783"/>
  <c r="I771"/>
  <c r="I651"/>
  <c r="I627"/>
  <c r="I3"/>
  <c r="E796"/>
  <c r="A796"/>
  <c r="F795"/>
  <c r="F771"/>
  <c r="E807"/>
  <c r="A807"/>
  <c r="E952"/>
  <c r="A952"/>
  <c r="F940"/>
  <c r="H951"/>
  <c r="H939"/>
  <c r="H940"/>
  <c r="G291"/>
  <c r="A700"/>
  <c r="E711"/>
  <c r="A711"/>
  <c r="E712"/>
  <c r="A712"/>
  <c r="A723"/>
  <c r="A724"/>
  <c r="A737"/>
  <c r="A738"/>
  <c r="A739"/>
  <c r="A740"/>
  <c r="A741"/>
  <c r="E742"/>
  <c r="A742"/>
  <c r="A743"/>
  <c r="I735"/>
  <c r="E772"/>
  <c r="A772"/>
  <c r="G831"/>
  <c r="G819"/>
  <c r="A820"/>
  <c r="I831"/>
  <c r="A844"/>
  <c r="F843"/>
  <c r="F819"/>
  <c r="A855"/>
  <c r="I879"/>
  <c r="I867"/>
  <c r="A1191"/>
  <c r="A744"/>
  <c r="A745"/>
  <c r="A746"/>
  <c r="E747"/>
  <c r="A747"/>
  <c r="E748"/>
  <c r="A748"/>
  <c r="E795"/>
  <c r="A795"/>
  <c r="A843"/>
  <c r="F943"/>
  <c r="F944"/>
  <c r="F947"/>
  <c r="F948"/>
  <c r="G99" i="18"/>
  <c r="G15"/>
  <c r="A19"/>
  <c r="A20"/>
  <c r="E23"/>
  <c r="A23"/>
  <c r="E24"/>
  <c r="A24"/>
  <c r="A293"/>
  <c r="E294"/>
  <c r="A294"/>
  <c r="E323"/>
  <c r="A323"/>
  <c r="E299"/>
  <c r="A299"/>
  <c r="A324"/>
  <c r="A300"/>
  <c r="E472"/>
  <c r="A472"/>
  <c r="H471"/>
  <c r="H459"/>
  <c r="A7"/>
  <c r="A8"/>
  <c r="E11"/>
  <c r="A11"/>
  <c r="E12"/>
  <c r="A12"/>
  <c r="E28"/>
  <c r="A28"/>
  <c r="H15"/>
  <c r="A43"/>
  <c r="A44"/>
  <c r="A47"/>
  <c r="A48"/>
  <c r="E100"/>
  <c r="A100"/>
  <c r="E101"/>
  <c r="A101"/>
  <c r="E102"/>
  <c r="A102"/>
  <c r="E105"/>
  <c r="A105"/>
  <c r="E106"/>
  <c r="A106"/>
  <c r="A109"/>
  <c r="A110"/>
  <c r="E112"/>
  <c r="A112"/>
  <c r="E124"/>
  <c r="A124"/>
  <c r="E136"/>
  <c r="A136"/>
  <c r="E148"/>
  <c r="A148"/>
  <c r="E160"/>
  <c r="A160"/>
  <c r="E172"/>
  <c r="A172"/>
  <c r="E184"/>
  <c r="A184"/>
  <c r="E196"/>
  <c r="A196"/>
  <c r="E208"/>
  <c r="A208"/>
  <c r="E220"/>
  <c r="A220"/>
  <c r="E232"/>
  <c r="A232"/>
  <c r="E244"/>
  <c r="A244"/>
  <c r="A256"/>
  <c r="E268"/>
  <c r="A268"/>
  <c r="E280"/>
  <c r="A280"/>
  <c r="A295"/>
  <c r="A296"/>
  <c r="A301"/>
  <c r="E302"/>
  <c r="A302"/>
  <c r="H291"/>
  <c r="I315"/>
  <c r="I291"/>
  <c r="I3"/>
  <c r="G327"/>
  <c r="G315"/>
  <c r="G291"/>
  <c r="A780"/>
  <c r="A781"/>
  <c r="A782"/>
  <c r="E783"/>
  <c r="A783"/>
  <c r="E784"/>
  <c r="A784"/>
  <c r="E795"/>
  <c r="A795"/>
  <c r="E796"/>
  <c r="A796"/>
  <c r="E807"/>
  <c r="A807"/>
  <c r="E808"/>
  <c r="A808"/>
  <c r="A820"/>
  <c r="A821"/>
  <c r="A822"/>
  <c r="A823"/>
  <c r="A824"/>
  <c r="A825"/>
  <c r="A826"/>
  <c r="A827"/>
  <c r="A828"/>
  <c r="A829"/>
  <c r="A830"/>
  <c r="A831"/>
  <c r="A832"/>
  <c r="E880"/>
  <c r="A880"/>
  <c r="F879"/>
  <c r="A943"/>
  <c r="A944"/>
  <c r="I939"/>
  <c r="G951"/>
  <c r="G939"/>
  <c r="G940"/>
  <c r="I940"/>
  <c r="E989"/>
  <c r="A989"/>
  <c r="F941"/>
  <c r="E990"/>
  <c r="A990"/>
  <c r="F942"/>
  <c r="E997"/>
  <c r="A997"/>
  <c r="F949"/>
  <c r="E998"/>
  <c r="A998"/>
  <c r="F950"/>
  <c r="H999"/>
  <c r="H987"/>
  <c r="H988"/>
  <c r="H940"/>
  <c r="A317"/>
  <c r="E318"/>
  <c r="A318"/>
  <c r="A321"/>
  <c r="E322"/>
  <c r="A322"/>
  <c r="A325"/>
  <c r="E326"/>
  <c r="A326"/>
  <c r="E328"/>
  <c r="A328"/>
  <c r="A339"/>
  <c r="A340"/>
  <c r="A351"/>
  <c r="A352"/>
  <c r="A363"/>
  <c r="A364"/>
  <c r="A376"/>
  <c r="A388"/>
  <c r="A400"/>
  <c r="A412"/>
  <c r="A424"/>
  <c r="A436"/>
  <c r="A448"/>
  <c r="A463"/>
  <c r="A464"/>
  <c r="E467"/>
  <c r="A467"/>
  <c r="A468"/>
  <c r="I819"/>
  <c r="I651"/>
  <c r="I627"/>
  <c r="E940"/>
  <c r="A940"/>
  <c r="E993"/>
  <c r="A993"/>
  <c r="F945"/>
  <c r="E994"/>
  <c r="A994"/>
  <c r="F946"/>
  <c r="A1181"/>
  <c r="E1180"/>
  <c r="A843"/>
  <c r="A844"/>
  <c r="H939"/>
  <c r="E991"/>
  <c r="A991"/>
  <c r="E992"/>
  <c r="A992"/>
  <c r="E995"/>
  <c r="A995"/>
  <c r="E996"/>
  <c r="A996"/>
  <c r="A1193"/>
  <c r="E1192"/>
  <c r="E1119"/>
  <c r="A1119"/>
  <c r="E1120"/>
  <c r="A1120"/>
  <c r="E1121"/>
  <c r="A1121"/>
  <c r="E1122"/>
  <c r="A1122"/>
  <c r="E1123"/>
  <c r="A1123"/>
  <c r="E1124"/>
  <c r="A1124"/>
  <c r="E1125"/>
  <c r="A1125"/>
  <c r="E1126"/>
  <c r="A1126"/>
  <c r="E1127"/>
  <c r="A1127"/>
  <c r="E1128"/>
  <c r="A1128"/>
  <c r="E1129"/>
  <c r="A1129"/>
  <c r="E1130"/>
  <c r="A1130"/>
  <c r="E1131"/>
  <c r="A1131"/>
  <c r="E1132"/>
  <c r="A1132"/>
  <c r="E1143"/>
  <c r="A1143"/>
  <c r="E1144"/>
  <c r="A1144"/>
  <c r="E1155"/>
  <c r="A1155"/>
  <c r="E1156"/>
  <c r="A1156"/>
  <c r="E1168"/>
  <c r="F27"/>
  <c r="F51"/>
  <c r="F63"/>
  <c r="A63"/>
  <c r="F75"/>
  <c r="A75"/>
  <c r="F87"/>
  <c r="E87"/>
  <c r="A87"/>
  <c r="F111"/>
  <c r="F123"/>
  <c r="E123"/>
  <c r="A123"/>
  <c r="F135"/>
  <c r="E135"/>
  <c r="A135"/>
  <c r="F147"/>
  <c r="E147"/>
  <c r="A147"/>
  <c r="F159"/>
  <c r="E159"/>
  <c r="A159"/>
  <c r="F171"/>
  <c r="E171"/>
  <c r="A171"/>
  <c r="F183"/>
  <c r="E183"/>
  <c r="A183"/>
  <c r="F195"/>
  <c r="E195"/>
  <c r="A195"/>
  <c r="F207"/>
  <c r="E207"/>
  <c r="A207"/>
  <c r="F219"/>
  <c r="E219"/>
  <c r="A219"/>
  <c r="F231"/>
  <c r="E231"/>
  <c r="A231"/>
  <c r="F243"/>
  <c r="E243"/>
  <c r="A243"/>
  <c r="F255"/>
  <c r="A255"/>
  <c r="F267"/>
  <c r="E267"/>
  <c r="A267"/>
  <c r="F279"/>
  <c r="E279"/>
  <c r="A279"/>
  <c r="F303"/>
  <c r="F327"/>
  <c r="G867"/>
  <c r="E879"/>
  <c r="A879"/>
  <c r="F375"/>
  <c r="A375"/>
  <c r="F387"/>
  <c r="A387"/>
  <c r="F399"/>
  <c r="A399"/>
  <c r="F411"/>
  <c r="A411"/>
  <c r="F423"/>
  <c r="A423"/>
  <c r="F435"/>
  <c r="A435"/>
  <c r="F447"/>
  <c r="A447"/>
  <c r="F471"/>
  <c r="F483"/>
  <c r="E483"/>
  <c r="A483"/>
  <c r="F495"/>
  <c r="E495"/>
  <c r="A495"/>
  <c r="F507"/>
  <c r="E507"/>
  <c r="A507"/>
  <c r="F519"/>
  <c r="E519"/>
  <c r="A519"/>
  <c r="F531"/>
  <c r="E531"/>
  <c r="A531"/>
  <c r="A855"/>
  <c r="G819"/>
  <c r="G651"/>
  <c r="G627"/>
  <c r="A904"/>
  <c r="F903"/>
  <c r="A903"/>
  <c r="E952"/>
  <c r="A952"/>
  <c r="F951"/>
  <c r="E976"/>
  <c r="A976"/>
  <c r="F975"/>
  <c r="E975"/>
  <c r="A975"/>
  <c r="E892"/>
  <c r="A892"/>
  <c r="F891"/>
  <c r="H891"/>
  <c r="H867"/>
  <c r="H651"/>
  <c r="H627"/>
  <c r="H3"/>
  <c r="E928"/>
  <c r="A928"/>
  <c r="F927"/>
  <c r="E927"/>
  <c r="A927"/>
  <c r="E964"/>
  <c r="A964"/>
  <c r="F963"/>
  <c r="E963"/>
  <c r="A963"/>
  <c r="E1000"/>
  <c r="A1000"/>
  <c r="F999"/>
  <c r="E1167"/>
  <c r="A1167"/>
  <c r="A1168"/>
  <c r="E520" i="17"/>
  <c r="A520"/>
  <c r="F519"/>
  <c r="H519"/>
  <c r="H459"/>
  <c r="H291"/>
  <c r="E544"/>
  <c r="A544"/>
  <c r="F543"/>
  <c r="E543"/>
  <c r="A543"/>
  <c r="E532"/>
  <c r="A532"/>
  <c r="F531"/>
  <c r="E531"/>
  <c r="A531"/>
  <c r="E556"/>
  <c r="A556"/>
  <c r="F555"/>
  <c r="E555"/>
  <c r="A555"/>
  <c r="E759"/>
  <c r="A759"/>
  <c r="G735"/>
  <c r="E735"/>
  <c r="A735"/>
  <c r="G771"/>
  <c r="A831"/>
  <c r="I819"/>
  <c r="E879"/>
  <c r="A879"/>
  <c r="G867"/>
  <c r="E892"/>
  <c r="A892"/>
  <c r="F891"/>
  <c r="H891"/>
  <c r="H867"/>
  <c r="H651"/>
  <c r="H627"/>
  <c r="E928"/>
  <c r="A928"/>
  <c r="F927"/>
  <c r="E927"/>
  <c r="A927"/>
  <c r="A904"/>
  <c r="F903"/>
  <c r="A903"/>
  <c r="E1167"/>
  <c r="A1167"/>
  <c r="A1168"/>
  <c r="F951"/>
  <c r="F963"/>
  <c r="E963"/>
  <c r="A963"/>
  <c r="F975"/>
  <c r="E975"/>
  <c r="A975"/>
  <c r="E183" i="16"/>
  <c r="A183"/>
  <c r="H99"/>
  <c r="H15"/>
  <c r="F195"/>
  <c r="F207"/>
  <c r="E207"/>
  <c r="A207"/>
  <c r="F219"/>
  <c r="E219"/>
  <c r="A219"/>
  <c r="F231"/>
  <c r="E231"/>
  <c r="A231"/>
  <c r="F243"/>
  <c r="E243"/>
  <c r="A243"/>
  <c r="F255"/>
  <c r="A255"/>
  <c r="F267"/>
  <c r="E267"/>
  <c r="A267"/>
  <c r="F279"/>
  <c r="E279"/>
  <c r="A279"/>
  <c r="A297"/>
  <c r="E322"/>
  <c r="A322"/>
  <c r="E323"/>
  <c r="A323"/>
  <c r="F339"/>
  <c r="F351"/>
  <c r="A351"/>
  <c r="F363"/>
  <c r="A363"/>
  <c r="F375"/>
  <c r="A375"/>
  <c r="F387"/>
  <c r="A387"/>
  <c r="F399"/>
  <c r="A399"/>
  <c r="F411"/>
  <c r="A411"/>
  <c r="F423"/>
  <c r="A423"/>
  <c r="F435"/>
  <c r="A435"/>
  <c r="F447"/>
  <c r="A447"/>
  <c r="F543"/>
  <c r="I459"/>
  <c r="I291"/>
  <c r="F567"/>
  <c r="E567"/>
  <c r="A567"/>
  <c r="F591"/>
  <c r="E591"/>
  <c r="A591"/>
  <c r="F615"/>
  <c r="E615"/>
  <c r="A615"/>
  <c r="A660"/>
  <c r="E676"/>
  <c r="A676"/>
  <c r="F699"/>
  <c r="A699"/>
  <c r="F723"/>
  <c r="A723"/>
  <c r="E736"/>
  <c r="A736"/>
  <c r="F747"/>
  <c r="F735"/>
  <c r="H783"/>
  <c r="H771"/>
  <c r="E42"/>
  <c r="A42"/>
  <c r="F75"/>
  <c r="F87"/>
  <c r="E87"/>
  <c r="A87"/>
  <c r="E101"/>
  <c r="A101"/>
  <c r="E106"/>
  <c r="A106"/>
  <c r="A109"/>
  <c r="A339"/>
  <c r="E555"/>
  <c r="A555"/>
  <c r="E579"/>
  <c r="A579"/>
  <c r="E603"/>
  <c r="A603"/>
  <c r="E711"/>
  <c r="A711"/>
  <c r="E784"/>
  <c r="A784"/>
  <c r="F783"/>
  <c r="E772"/>
  <c r="A772"/>
  <c r="E759"/>
  <c r="A759"/>
  <c r="I771"/>
  <c r="F807"/>
  <c r="E807"/>
  <c r="A807"/>
  <c r="F843"/>
  <c r="F819"/>
  <c r="A843"/>
  <c r="F879"/>
  <c r="A941"/>
  <c r="A945"/>
  <c r="A949"/>
  <c r="H988"/>
  <c r="E988"/>
  <c r="A988"/>
  <c r="E991"/>
  <c r="A991"/>
  <c r="E995"/>
  <c r="A995"/>
  <c r="E795"/>
  <c r="A795"/>
  <c r="A855"/>
  <c r="E1051"/>
  <c r="A1051"/>
  <c r="E1052"/>
  <c r="A1052"/>
  <c r="E1055"/>
  <c r="A1055"/>
  <c r="E1056"/>
  <c r="A1056"/>
  <c r="E1121"/>
  <c r="A1121"/>
  <c r="E1122"/>
  <c r="A1122"/>
  <c r="E1125"/>
  <c r="A1125"/>
  <c r="E1126"/>
  <c r="A1126"/>
  <c r="E1129"/>
  <c r="A1129"/>
  <c r="E1130"/>
  <c r="A1130"/>
  <c r="E639"/>
  <c r="A639"/>
  <c r="E663"/>
  <c r="A663"/>
  <c r="E687"/>
  <c r="A687"/>
  <c r="G675"/>
  <c r="E675"/>
  <c r="A675"/>
  <c r="E783"/>
  <c r="A783"/>
  <c r="G771"/>
  <c r="E543"/>
  <c r="A543"/>
  <c r="G459"/>
  <c r="E747"/>
  <c r="A747"/>
  <c r="G735"/>
  <c r="I735"/>
  <c r="I651"/>
  <c r="I627"/>
  <c r="I3"/>
  <c r="A662"/>
  <c r="A831"/>
  <c r="G819"/>
  <c r="A819"/>
  <c r="G879"/>
  <c r="E928"/>
  <c r="A928"/>
  <c r="F927"/>
  <c r="E927"/>
  <c r="A927"/>
  <c r="E996"/>
  <c r="A996"/>
  <c r="F948"/>
  <c r="E1060"/>
  <c r="A1060"/>
  <c r="F1059"/>
  <c r="E1108"/>
  <c r="A1108"/>
  <c r="F1107"/>
  <c r="E1107"/>
  <c r="A1107"/>
  <c r="A656"/>
  <c r="E658"/>
  <c r="A658"/>
  <c r="E942"/>
  <c r="A942"/>
  <c r="E946"/>
  <c r="A946"/>
  <c r="E950"/>
  <c r="A950"/>
  <c r="E992"/>
  <c r="A992"/>
  <c r="F944"/>
  <c r="E1024"/>
  <c r="A1024"/>
  <c r="F1023"/>
  <c r="E1023"/>
  <c r="A1023"/>
  <c r="E1168"/>
  <c r="F1167"/>
  <c r="E892"/>
  <c r="A892"/>
  <c r="F891"/>
  <c r="H891"/>
  <c r="H867"/>
  <c r="H651"/>
  <c r="E964"/>
  <c r="A964"/>
  <c r="F963"/>
  <c r="H963"/>
  <c r="E1000"/>
  <c r="A1000"/>
  <c r="F999"/>
  <c r="F1048"/>
  <c r="E1048"/>
  <c r="A1048"/>
  <c r="H1048"/>
  <c r="H940"/>
  <c r="E1084"/>
  <c r="A1084"/>
  <c r="F1083"/>
  <c r="E1083"/>
  <c r="A1083"/>
  <c r="E1144"/>
  <c r="A1144"/>
  <c r="F1143"/>
  <c r="F1120"/>
  <c r="H1143"/>
  <c r="H1120"/>
  <c r="A904"/>
  <c r="F903"/>
  <c r="A903"/>
  <c r="E952"/>
  <c r="A952"/>
  <c r="F951"/>
  <c r="H939"/>
  <c r="E976"/>
  <c r="A976"/>
  <c r="F975"/>
  <c r="E975"/>
  <c r="A975"/>
  <c r="E1012"/>
  <c r="A1012"/>
  <c r="F1011"/>
  <c r="E1011"/>
  <c r="A1011"/>
  <c r="E1036"/>
  <c r="A1036"/>
  <c r="F1035"/>
  <c r="E1035"/>
  <c r="A1035"/>
  <c r="E1072"/>
  <c r="A1072"/>
  <c r="F1071"/>
  <c r="E1071"/>
  <c r="A1071"/>
  <c r="E1096"/>
  <c r="A1096"/>
  <c r="F1095"/>
  <c r="E1095"/>
  <c r="A1095"/>
  <c r="E1132"/>
  <c r="A1132"/>
  <c r="F1131"/>
  <c r="H1119"/>
  <c r="E1156"/>
  <c r="A1156"/>
  <c r="F1155"/>
  <c r="E1155"/>
  <c r="A1155"/>
  <c r="E18" i="18"/>
  <c r="E40"/>
  <c r="A948" i="17"/>
  <c r="A944"/>
  <c r="E147"/>
  <c r="A147"/>
  <c r="F99"/>
  <c r="E947"/>
  <c r="A947"/>
  <c r="A943"/>
  <c r="E940"/>
  <c r="A940"/>
  <c r="E39"/>
  <c r="A39"/>
  <c r="A1180" i="18"/>
  <c r="E1179"/>
  <c r="A1179"/>
  <c r="E946"/>
  <c r="A946"/>
  <c r="E634"/>
  <c r="A634"/>
  <c r="A945"/>
  <c r="A633"/>
  <c r="E988"/>
  <c r="A988"/>
  <c r="E292"/>
  <c r="A292"/>
  <c r="A40"/>
  <c r="A25"/>
  <c r="E21"/>
  <c r="A21"/>
  <c r="E9"/>
  <c r="A9"/>
  <c r="E17"/>
  <c r="A17"/>
  <c r="E460"/>
  <c r="A460"/>
  <c r="E316"/>
  <c r="A316"/>
  <c r="G3"/>
  <c r="A1192"/>
  <c r="E1191"/>
  <c r="A1191"/>
  <c r="E950"/>
  <c r="A950"/>
  <c r="E638"/>
  <c r="A638"/>
  <c r="A949"/>
  <c r="A637"/>
  <c r="E942"/>
  <c r="A942"/>
  <c r="E630"/>
  <c r="A630"/>
  <c r="A941"/>
  <c r="A629"/>
  <c r="E26"/>
  <c r="A26"/>
  <c r="E14"/>
  <c r="A14"/>
  <c r="E22"/>
  <c r="A22"/>
  <c r="E10"/>
  <c r="A10"/>
  <c r="A18"/>
  <c r="E6"/>
  <c r="A6"/>
  <c r="E999"/>
  <c r="A999"/>
  <c r="F987"/>
  <c r="E987"/>
  <c r="A987"/>
  <c r="E868"/>
  <c r="A868"/>
  <c r="E471"/>
  <c r="A471"/>
  <c r="F459"/>
  <c r="E459"/>
  <c r="A459"/>
  <c r="A819"/>
  <c r="E303"/>
  <c r="A303"/>
  <c r="E27"/>
  <c r="A27"/>
  <c r="F867"/>
  <c r="E891"/>
  <c r="A891"/>
  <c r="E951"/>
  <c r="A951"/>
  <c r="F939"/>
  <c r="E939"/>
  <c r="A939"/>
  <c r="E327"/>
  <c r="A327"/>
  <c r="F315"/>
  <c r="E315"/>
  <c r="A315"/>
  <c r="E111"/>
  <c r="A111"/>
  <c r="F99"/>
  <c r="E99"/>
  <c r="A99"/>
  <c r="E51"/>
  <c r="A51"/>
  <c r="F39"/>
  <c r="E39"/>
  <c r="A39"/>
  <c r="F867" i="17"/>
  <c r="E891"/>
  <c r="A891"/>
  <c r="E771"/>
  <c r="A771"/>
  <c r="H3"/>
  <c r="F459"/>
  <c r="E519"/>
  <c r="A519"/>
  <c r="E951"/>
  <c r="A951"/>
  <c r="F939"/>
  <c r="E939"/>
  <c r="A939"/>
  <c r="E868"/>
  <c r="A868"/>
  <c r="A819"/>
  <c r="G651"/>
  <c r="G627"/>
  <c r="G3"/>
  <c r="E736"/>
  <c r="A736"/>
  <c r="E460"/>
  <c r="A460"/>
  <c r="E635" i="16"/>
  <c r="A635"/>
  <c r="E11"/>
  <c r="A11"/>
  <c r="A629"/>
  <c r="E5"/>
  <c r="A5"/>
  <c r="F459"/>
  <c r="F315"/>
  <c r="F771"/>
  <c r="E771"/>
  <c r="A771"/>
  <c r="A75"/>
  <c r="F39"/>
  <c r="A631"/>
  <c r="A7"/>
  <c r="E195"/>
  <c r="A195"/>
  <c r="F99"/>
  <c r="E99"/>
  <c r="A99"/>
  <c r="E1131"/>
  <c r="A1131"/>
  <c r="F1119"/>
  <c r="E1119"/>
  <c r="A1119"/>
  <c r="E1143"/>
  <c r="A1143"/>
  <c r="E999"/>
  <c r="A999"/>
  <c r="F987"/>
  <c r="E987"/>
  <c r="A987"/>
  <c r="F940"/>
  <c r="E940"/>
  <c r="A940"/>
  <c r="H627"/>
  <c r="H3"/>
  <c r="F867"/>
  <c r="E891"/>
  <c r="A891"/>
  <c r="A820"/>
  <c r="E1167"/>
  <c r="A1167"/>
  <c r="A1168"/>
  <c r="E879"/>
  <c r="A879"/>
  <c r="G867"/>
  <c r="G291"/>
  <c r="E459"/>
  <c r="A459"/>
  <c r="E951"/>
  <c r="A951"/>
  <c r="E1120"/>
  <c r="A1120"/>
  <c r="E963"/>
  <c r="A963"/>
  <c r="E868"/>
  <c r="A868"/>
  <c r="A944"/>
  <c r="E14"/>
  <c r="A14"/>
  <c r="E638"/>
  <c r="A638"/>
  <c r="E10"/>
  <c r="A10"/>
  <c r="E634"/>
  <c r="A634"/>
  <c r="E6"/>
  <c r="A6"/>
  <c r="E630"/>
  <c r="A630"/>
  <c r="E1059"/>
  <c r="A1059"/>
  <c r="F1047"/>
  <c r="E1047"/>
  <c r="A1047"/>
  <c r="A948"/>
  <c r="E735"/>
  <c r="A735"/>
  <c r="G651"/>
  <c r="G627"/>
  <c r="E39"/>
  <c r="E99" i="17"/>
  <c r="A99"/>
  <c r="F15"/>
  <c r="E15"/>
  <c r="A15"/>
  <c r="A632"/>
  <c r="A8"/>
  <c r="A636"/>
  <c r="E12"/>
  <c r="A12"/>
  <c r="A631"/>
  <c r="A7"/>
  <c r="E635"/>
  <c r="A635"/>
  <c r="E11"/>
  <c r="A11"/>
  <c r="E5" i="18"/>
  <c r="A5"/>
  <c r="A13"/>
  <c r="E16"/>
  <c r="A16"/>
  <c r="F651"/>
  <c r="E867"/>
  <c r="A867"/>
  <c r="E652"/>
  <c r="A652"/>
  <c r="F15"/>
  <c r="F291"/>
  <c r="E291"/>
  <c r="A291"/>
  <c r="E292" i="17"/>
  <c r="A292"/>
  <c r="E652"/>
  <c r="A652"/>
  <c r="E628"/>
  <c r="A628"/>
  <c r="E459"/>
  <c r="A459"/>
  <c r="F291"/>
  <c r="E867"/>
  <c r="A867"/>
  <c r="F651"/>
  <c r="A39" i="16"/>
  <c r="F15"/>
  <c r="E15"/>
  <c r="A15"/>
  <c r="F291"/>
  <c r="E315"/>
  <c r="A315"/>
  <c r="E652"/>
  <c r="A652"/>
  <c r="F939"/>
  <c r="E939"/>
  <c r="A939"/>
  <c r="E867"/>
  <c r="A867"/>
  <c r="F651"/>
  <c r="E12"/>
  <c r="A12"/>
  <c r="A636"/>
  <c r="A8"/>
  <c r="A632"/>
  <c r="E291"/>
  <c r="A291"/>
  <c r="G3"/>
  <c r="E15" i="18"/>
  <c r="A15"/>
  <c r="E628"/>
  <c r="A628"/>
  <c r="E4"/>
  <c r="A4"/>
  <c r="F627"/>
  <c r="E627"/>
  <c r="A627"/>
  <c r="E651"/>
  <c r="A651"/>
  <c r="E651" i="17"/>
  <c r="A651"/>
  <c r="F627"/>
  <c r="E627"/>
  <c r="A627"/>
  <c r="E291"/>
  <c r="A291"/>
  <c r="F3"/>
  <c r="E3"/>
  <c r="A3"/>
  <c r="E4"/>
  <c r="A4"/>
  <c r="F627" i="16"/>
  <c r="E651"/>
  <c r="A651"/>
  <c r="E4"/>
  <c r="A4"/>
  <c r="E628"/>
  <c r="A628"/>
  <c r="F3" i="18"/>
  <c r="E3"/>
  <c r="A3"/>
  <c r="E627" i="16"/>
  <c r="A627"/>
  <c r="F3"/>
  <c r="E3"/>
  <c r="A3"/>
</calcChain>
</file>

<file path=xl/comments1.xml><?xml version="1.0" encoding="utf-8"?>
<comments xmlns="http://schemas.openxmlformats.org/spreadsheetml/2006/main">
  <authors>
    <author>mgotiashvili</author>
    <author>Darejan Iakobishvili</author>
  </authors>
  <commentList>
    <comment ref="H292" authorId="0">
      <text>
        <r>
          <rPr>
            <b/>
            <sz val="9"/>
            <color indexed="81"/>
            <rFont val="Tahoma"/>
            <family val="2"/>
            <charset val="204"/>
          </rPr>
          <t>mgotiashvili:</t>
        </r>
        <r>
          <rPr>
            <sz val="9"/>
            <color indexed="81"/>
            <rFont val="Tahoma"/>
            <family val="2"/>
            <charset val="204"/>
          </rPr>
          <t xml:space="preserve">
ჭერი გვაქვს 2 100 000 000 ლარი</t>
        </r>
      </text>
    </comment>
    <comment ref="H335" authorId="1">
      <text>
        <r>
          <rPr>
            <b/>
            <sz val="9"/>
            <color indexed="81"/>
            <rFont val="Tahoma"/>
            <charset val="1"/>
          </rPr>
          <t>Darejan Iakobishvili:</t>
        </r>
        <r>
          <rPr>
            <sz val="9"/>
            <color indexed="81"/>
            <rFont val="Tahoma"/>
            <charset val="1"/>
          </rPr>
          <t xml:space="preserve">
საქონელი და მომსახურებაც უნდა იყოს</t>
        </r>
      </text>
    </comment>
    <comment ref="H359" authorId="0">
      <text>
        <r>
          <rPr>
            <b/>
            <sz val="9"/>
            <color indexed="81"/>
            <rFont val="Tahoma"/>
            <family val="2"/>
            <charset val="204"/>
          </rPr>
          <t>mgotiashvili:</t>
        </r>
        <r>
          <rPr>
            <sz val="9"/>
            <color indexed="81"/>
            <rFont val="Tahoma"/>
            <family val="2"/>
            <charset val="204"/>
          </rPr>
          <t xml:space="preserve">
ჩასაშლელი და შესამცირებელია
</t>
        </r>
      </text>
    </comment>
    <comment ref="H508" authorId="1">
      <text>
        <r>
          <rPr>
            <b/>
            <sz val="9"/>
            <color indexed="81"/>
            <rFont val="Tahoma"/>
            <family val="2"/>
          </rPr>
          <t>Darejan Iakobishvili:</t>
        </r>
        <r>
          <rPr>
            <sz val="9"/>
            <color indexed="81"/>
            <rFont val="Tahoma"/>
            <family val="2"/>
          </rPr>
          <t xml:space="preserve">
ჭერი უნდა იყოს 721 484 000 ლარი</t>
        </r>
      </text>
    </comment>
    <comment ref="H1060" authorId="1">
      <text>
        <r>
          <rPr>
            <b/>
            <sz val="9"/>
            <color indexed="81"/>
            <rFont val="Tahoma"/>
            <family val="2"/>
          </rPr>
          <t>Darejan Iakobishvili:</t>
        </r>
        <r>
          <rPr>
            <sz val="9"/>
            <color indexed="81"/>
            <rFont val="Tahoma"/>
            <family val="2"/>
          </rPr>
          <t xml:space="preserve">
ჭერი უნდა იყოს 32 000 000 ლარი.</t>
        </r>
      </text>
    </comment>
    <comment ref="H1072" authorId="1">
      <text>
        <r>
          <rPr>
            <b/>
            <sz val="9"/>
            <color indexed="81"/>
            <rFont val="Tahoma"/>
            <family val="2"/>
          </rPr>
          <t>Darejan Iakobishvili:</t>
        </r>
        <r>
          <rPr>
            <sz val="9"/>
            <color indexed="81"/>
            <rFont val="Tahoma"/>
            <family val="2"/>
          </rPr>
          <t xml:space="preserve">
ჭერი გვაქვს 4 000 000 ლარი</t>
        </r>
      </text>
    </comment>
    <comment ref="B1084" authorId="1">
      <text>
        <r>
          <rPr>
            <b/>
            <sz val="9"/>
            <color indexed="81"/>
            <rFont val="Tahoma"/>
            <family val="2"/>
          </rPr>
          <t>Darejan Iakobishvili:</t>
        </r>
        <r>
          <rPr>
            <sz val="9"/>
            <color indexed="81"/>
            <rFont val="Tahoma"/>
            <family val="2"/>
          </rPr>
          <t xml:space="preserve">
2016 ში სახელი იქნება შრომის ბაზრის ანალიზისა და საინფორმაციო სისტემის დანერგვისა და განვითარების სახელმწიფო პროგრამა</t>
        </r>
      </text>
    </comment>
    <comment ref="B1108" authorId="1">
      <text>
        <r>
          <rPr>
            <b/>
            <sz val="9"/>
            <color indexed="81"/>
            <rFont val="Tahoma"/>
            <family val="2"/>
          </rPr>
          <t>Darejan Iakobishvili:</t>
        </r>
        <r>
          <rPr>
            <sz val="9"/>
            <color indexed="81"/>
            <rFont val="Tahoma"/>
            <family val="2"/>
          </rPr>
          <t xml:space="preserve">
2016 დან ემატება</t>
        </r>
      </text>
    </comment>
    <comment ref="B1120" authorId="1">
      <text>
        <r>
          <rPr>
            <b/>
            <sz val="9"/>
            <color indexed="81"/>
            <rFont val="Tahoma"/>
            <family val="2"/>
          </rPr>
          <t>Darejan Iakobishvili:</t>
        </r>
        <r>
          <rPr>
            <sz val="9"/>
            <color indexed="81"/>
            <rFont val="Tahoma"/>
            <family val="2"/>
          </rPr>
          <t xml:space="preserve">
2016-დან ემატება</t>
        </r>
      </text>
    </comment>
  </commentList>
</comments>
</file>

<file path=xl/sharedStrings.xml><?xml version="1.0" encoding="utf-8"?>
<sst xmlns="http://schemas.openxmlformats.org/spreadsheetml/2006/main" count="9503" uniqueCount="233">
  <si>
    <t>პროგრამული კოდი</t>
  </si>
  <si>
    <t>დ ა ს ა ხ ე ლ ე ბ ა</t>
  </si>
  <si>
    <t xml:space="preserve">სულ </t>
  </si>
  <si>
    <t xml:space="preserve">I  კვარტალი  </t>
  </si>
  <si>
    <t xml:space="preserve"> II კვარტალი </t>
  </si>
  <si>
    <t xml:space="preserve">III კვარტალი </t>
  </si>
  <si>
    <t xml:space="preserve">IV კვარტალი </t>
  </si>
  <si>
    <t>I done</t>
  </si>
  <si>
    <t>II done</t>
  </si>
  <si>
    <t>III done</t>
  </si>
  <si>
    <t>IV done</t>
  </si>
  <si>
    <t>35 00</t>
  </si>
  <si>
    <t>საქართველოს შრომის, ჯანმრთელობისა და სოციალური დაცვის სამინისტრო</t>
  </si>
  <si>
    <t>ხარჯები</t>
  </si>
  <si>
    <t>საქონელი და მომსახურება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</si>
  <si>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</si>
  <si>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</si>
  <si>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</si>
  <si>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</si>
  <si>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</si>
  <si>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</si>
  <si>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</si>
  <si>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</si>
  <si>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</si>
  <si>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 xml:space="preserve">სამედიცინო საქმიანობის რეგულირების პროგრამა 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</si>
  <si>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</si>
  <si>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</si>
  <si>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</si>
  <si>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</si>
  <si>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</si>
  <si>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</si>
  <si>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</si>
  <si>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</si>
  <si>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</si>
  <si>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</si>
  <si>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</si>
  <si>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35 01 04 03</t>
  </si>
  <si>
    <t>35 01 04 04</t>
  </si>
  <si>
    <t>35 01 04 05</t>
  </si>
  <si>
    <t>35 01 04 06</t>
  </si>
  <si>
    <t>35 01 04 07</t>
  </si>
  <si>
    <t>35 01 04 08</t>
  </si>
  <si>
    <t>35 01 04 09</t>
  </si>
  <si>
    <t>35 01 04 10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</si>
  <si>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</si>
  <si>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</si>
  <si>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</si>
  <si>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</si>
  <si>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</si>
  <si>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სამედიცინო მედიაციის პროგრამა</t>
  </si>
  <si>
    <t>35 01 07</t>
  </si>
  <si>
    <t>35 02</t>
  </si>
  <si>
    <t>სოციალური დაცვა და საპენსიო უზრუნველყოფა</t>
  </si>
  <si>
    <t>35 02 01</t>
  </si>
  <si>
    <t>საპენსიო უზრუნველყოფა</t>
  </si>
  <si>
    <t>35 02 02</t>
  </si>
  <si>
    <t>სოციალური დახმარებები</t>
  </si>
  <si>
    <t>35 02 02 01</t>
  </si>
  <si>
    <t>სსიპ - სოციალური მომსახურების სააგენტო (აპარატი) - სოციალური დახმარებები</t>
  </si>
  <si>
    <t>35 02 02 02</t>
  </si>
  <si>
    <t>35 02 02 03</t>
  </si>
  <si>
    <t>35 02 02 04</t>
  </si>
  <si>
    <t>35 02 02 05</t>
  </si>
  <si>
    <t>35 02 02 06</t>
  </si>
  <si>
    <t>35 02 02 07</t>
  </si>
  <si>
    <t>35 02 02 08</t>
  </si>
  <si>
    <t>35 02 02 09</t>
  </si>
  <si>
    <t>35 02 02 10</t>
  </si>
  <si>
    <t>35 02 02 11</t>
  </si>
  <si>
    <t>სსიპ - სოციალური მომსახურების სააგენტოს აჭარის ა.რ ფილიალი - სოციალური დახმარებები</t>
  </si>
  <si>
    <t>35 02 03</t>
  </si>
  <si>
    <t>სოციალური რეაბილიტაცია და ბავშვზე ზრუნვა</t>
  </si>
  <si>
    <t>35 02 03 01</t>
  </si>
  <si>
    <t>35 02 03 02</t>
  </si>
  <si>
    <t>დღის ცენტრების ქვეპროგრამა</t>
  </si>
  <si>
    <t>35 02 03 03</t>
  </si>
  <si>
    <t>მიუსაფარ ბავშვთა თავშესაფრით უზრუნველყოფის ქვეპროგრამა</t>
  </si>
  <si>
    <t>35 02 03 04</t>
  </si>
  <si>
    <t xml:space="preserve"> სათემო ორგანიზაციების ქვეპროგრამა</t>
  </si>
  <si>
    <t>35 02 03 05</t>
  </si>
  <si>
    <t>35 02 03 06</t>
  </si>
  <si>
    <t>35 02 03 07</t>
  </si>
  <si>
    <t>ბავშვთა ადრეული განვითარების ქვეპროგრამა</t>
  </si>
  <si>
    <t>35 02 03 08</t>
  </si>
  <si>
    <t>ყრუთა კომუნიკაციის ხელშეწყობის ქვეპროგრამა</t>
  </si>
  <si>
    <t>35 02 03 09</t>
  </si>
  <si>
    <t>დამხმარე საშუალებებით უზრუნველყოფის ქვეპროგრამა</t>
  </si>
  <si>
    <t>35 02 03 10</t>
  </si>
  <si>
    <t>მინდობით აღზრდის ქვეპროგრამა</t>
  </si>
  <si>
    <t>35 02 03 11</t>
  </si>
  <si>
    <t>მცირე საოჯახო ტიპის სახლების ქვეპროგრამა</t>
  </si>
  <si>
    <t>35 02 03 12</t>
  </si>
  <si>
    <t>დედათა და ბავშვთა თავშესაფრით უზრუნველყოფის ქვეპროგრამა</t>
  </si>
  <si>
    <t>35 03</t>
  </si>
  <si>
    <t>ჯანმრთელობის დაცვის პროგრამა</t>
  </si>
  <si>
    <t>35 03 01</t>
  </si>
  <si>
    <t>ჯანმრთელობის დაზღვევა</t>
  </si>
  <si>
    <t>35 03 02</t>
  </si>
  <si>
    <t>მოსახლეობის საყოველთაო ჯანმრთელობის დაცვა</t>
  </si>
  <si>
    <t>35 03 03</t>
  </si>
  <si>
    <t>საზოგადოებრივი ჯანმრთელობის დაცვა</t>
  </si>
  <si>
    <t>35 03 03 01</t>
  </si>
  <si>
    <t>დაავადებათა ადრეული გამოვლენა და სკრინინგი</t>
  </si>
  <si>
    <t>იმუნიზაცია</t>
  </si>
  <si>
    <t>35 03 03 03</t>
  </si>
  <si>
    <t>ეპიდზედამხედველობის პროგრამა</t>
  </si>
  <si>
    <t>35 03 03 04</t>
  </si>
  <si>
    <t>უსაფრთხო სისხლი</t>
  </si>
  <si>
    <t>35 03 03 05</t>
  </si>
  <si>
    <t>პროფესიულ დაავადებათა პრევენცია</t>
  </si>
  <si>
    <t>35 03 03 06</t>
  </si>
  <si>
    <t>ინფექციური დაავადებების მართვა</t>
  </si>
  <si>
    <t>ინფექციური დაავადებების მართვა (საქართველოს შრომის, ჯანმრთელობისა და სოციალური დაცვის სამინისტროს ცენტრალური აპარატი)</t>
  </si>
  <si>
    <t>35 03 02 07</t>
  </si>
  <si>
    <t>ტუბერკულოზის მართვა</t>
  </si>
  <si>
    <t>35 03 03 07 01</t>
  </si>
  <si>
    <t>35 03 03 07 02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</si>
  <si>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</si>
  <si>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35 03 03 08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</si>
  <si>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</si>
  <si>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</si>
  <si>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35 03 03 09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</si>
  <si>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</si>
  <si>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</si>
  <si>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35 03 03 10</t>
  </si>
  <si>
    <t>ნარკომანია</t>
  </si>
  <si>
    <t>35 03 04</t>
  </si>
  <si>
    <t>მოსახლეობისათვის სამედიცინო მომსახურების მიწოდება პრიორიტეტულ სფეროებში</t>
  </si>
  <si>
    <t>35 03 04 01</t>
  </si>
  <si>
    <t>ფსიქიკური ჯანმრთელობა</t>
  </si>
  <si>
    <t>35 03 04 02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</si>
  <si>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</si>
  <si>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</si>
  <si>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</si>
  <si>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დიალიზი და თირკმლის ტრანსპლანტაცია (საქართველოს შრომის ჯანმრთელობისა და სოციალური დაცვის სამინისტროს ცენტრალური აპარატი)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</si>
  <si>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</si>
  <si>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</si>
  <si>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</si>
  <si>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სოფლის ექიმი</t>
  </si>
  <si>
    <t>რეფერალური მომსახურება</t>
  </si>
  <si>
    <t>სამხედრო ძალებში გასაწვევ მოქალაქეთა სამედიცინო შემოწმება</t>
  </si>
  <si>
    <t>35 03 05</t>
  </si>
  <si>
    <t>დიპლომისშემდგომი სამედიცინო განათლება</t>
  </si>
  <si>
    <t>დიპლომისშემდგომი სამედიცინო განათლების რეფორმის მხარდაჭერა</t>
  </si>
  <si>
    <t>კლინიკური მდგომარეობების მართვის სახელმწიფო სტანდარტების (პროტოკოლები) შემუშავების საგრანტო პროგრამა</t>
  </si>
  <si>
    <t>35 04</t>
  </si>
  <si>
    <t xml:space="preserve">სამედიცინო დაწესებულებათა რეაბილიტაცია და აღჭურვა </t>
  </si>
  <si>
    <t>35 05</t>
  </si>
  <si>
    <t>35 03 06</t>
  </si>
  <si>
    <t>სამედიცინო მომსახურების შეუფერხებელი მიწოდების მიზნით, სამედიცინო დაწესებულებების ფინანსური ხელშეწყობის ღონისძიებები</t>
  </si>
  <si>
    <t>ბავშვთა რეაბილიტაციის/აბილიტაციის ქვეპროგრამა</t>
  </si>
  <si>
    <t>მიტოვების რისკის ქვეშ მყოფი ბავშვების კვებით უზრუნველყოფის ქვეპროგრამა</t>
  </si>
  <si>
    <t>ომის მონაწილეთა რეაბილიტაციის ხელშეწყობის ქვეპროგრამა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</si>
  <si>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</si>
  <si>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</si>
  <si>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35 01 08</t>
  </si>
  <si>
    <t>35 03 03 07</t>
  </si>
  <si>
    <t/>
  </si>
  <si>
    <r>
      <rPr>
        <sz val="10"/>
        <color rgb="FF000000"/>
        <rFont val="Sylfaen"/>
        <family val="1"/>
      </rPr>
      <t>შრომის ანაზღაურება</t>
    </r>
  </si>
  <si>
    <r>
      <rPr>
        <sz val="10"/>
        <color rgb="FF000000"/>
        <rFont val="Sylfaen"/>
        <family val="1"/>
      </rPr>
      <t>საქონელი და მომსახურება</t>
    </r>
  </si>
  <si>
    <r>
      <rPr>
        <sz val="10"/>
        <color rgb="FF000000"/>
        <rFont val="Sylfaen"/>
        <family val="1"/>
      </rPr>
      <t>პროცენტი</t>
    </r>
  </si>
  <si>
    <r>
      <rPr>
        <sz val="10"/>
        <color rgb="FF000000"/>
        <rFont val="Sylfaen"/>
        <family val="1"/>
      </rPr>
      <t>სუბსიდიები</t>
    </r>
  </si>
  <si>
    <r>
      <rPr>
        <sz val="10"/>
        <color rgb="FF000000"/>
        <rFont val="Sylfaen"/>
        <family val="1"/>
      </rPr>
      <t>გრანტები</t>
    </r>
  </si>
  <si>
    <r>
      <rPr>
        <sz val="10"/>
        <color rgb="FF000000"/>
        <rFont val="Sylfaen"/>
        <family val="1"/>
      </rPr>
      <t>სოციალური უზრუნველყოფა</t>
    </r>
  </si>
  <si>
    <r>
      <rPr>
        <sz val="10"/>
        <color rgb="FF000000"/>
        <rFont val="Sylfaen"/>
        <family val="1"/>
      </rPr>
      <t>სხვა ხარჯები</t>
    </r>
  </si>
  <si>
    <t>35 01 01</t>
  </si>
  <si>
    <t>სსიპ - სოციალური მომსახურების სააგენტოს იმერეთის სამხარეო ცენტრი</t>
  </si>
  <si>
    <t>სსიპ - სოციალური მომსახურების სააგენტოს კახეთის სამხარეო ცენტრი</t>
  </si>
  <si>
    <t>სსიპ - სოციალური მომსახურების სააგენტოს ქვემო  ქართლის სამხარეო ცენტრი</t>
  </si>
  <si>
    <t>სსიპ - სოციალური მომსახურების სააგენტოს შიდა ქართლის სამხარეო ცენტრი</t>
  </si>
  <si>
    <t>სსიპ - სოციალური მომსახურების სააგენტოს სამეგრელო-ზემო სვანეთის სამხარეო ცენტრი</t>
  </si>
  <si>
    <t>სსიპ - სოციალური მომსახურების სააგენტოს სამცხე-ჯავახეთის სამხარეო ცენტრი</t>
  </si>
  <si>
    <t>სსიპ - სოციალური მომსახურების სააგენტოს მცხეთა-მთიანეთის სამხარეო ცენტრი</t>
  </si>
  <si>
    <t>სსიპ - სოციალური მომსახურების სააგენტოს გურიის სამხარეო ცენტრი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</si>
  <si>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</si>
  <si>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ნარკომანიისა და ფსიქიკური ჯანმრთელობის პოლიტიკისა და პროგრამების მართვის პროგრამა</t>
  </si>
  <si>
    <t>სასწრაფო სამედიცინო დახმარების მართვის პროგრამა</t>
  </si>
  <si>
    <t>სსიპ - სოციალური მომსახურების სააგენტოს იმერეთის სამხარეო ცენტრი -  სოციალური დახმარებები</t>
  </si>
  <si>
    <t>სსიპ - სოციალური მომსახურების სააგენტოს კახეთის სამხარეო ცენტრი -  სოციალური დახმარებები</t>
  </si>
  <si>
    <t>სსიპ - სოციალური მომსახურების სააგენტოს ქვემო ქართლის სამხარეო ცენტრი -  სოციალური დახმარებები</t>
  </si>
  <si>
    <t>სსიპ - სოციალური მომსახურების სააგენტოს შიდა ქართლის სამხარეო ცენტრი -  სოციალური დახმარებები</t>
  </si>
  <si>
    <t>სსიპ - სოციალური მომსახურების სააგენტოს სამეგრელო-ზემო სვანეთის სამხარეო ცენტრი -  სოციალური დახმარებები</t>
  </si>
  <si>
    <t>სსიპ - სოციალური მომსახურების სააგენტოს სამცხე-ჯავახეთის სამხარეო ცენტრი -  სოციალური დახმარებები</t>
  </si>
  <si>
    <t>სსიპ - სოციალური მომსახურების სააგენტოს მცხეთა-მთიანეთის სამხარეო ცენტრი -  სოციალური დახმარებები</t>
  </si>
  <si>
    <t>სსიპ - სოციალური მომსახურების სააგენტოს გურიის სამხარეო ცენტრი -  სოციალური დახმარებები</t>
  </si>
  <si>
    <t>სსიპ - სოციალური მომსახურების სააგენტოს რაჭა-ლეჩხუმისა და ქვემო სვანეთის სამხარეო ცენტრი -  სოციალური დახმარებები</t>
  </si>
  <si>
    <t>35 02 03 13</t>
  </si>
  <si>
    <t>35 03 02 01</t>
  </si>
  <si>
    <t>35 03 02 02</t>
  </si>
  <si>
    <t>35 03 02 02 01</t>
  </si>
  <si>
    <t>35 03 02 03</t>
  </si>
  <si>
    <t>35 03 02 04</t>
  </si>
  <si>
    <t>35 03 02 05</t>
  </si>
  <si>
    <t>35 03 02 06</t>
  </si>
  <si>
    <t>35 03 02 06 01</t>
  </si>
  <si>
    <t>35 03 02 06 02</t>
  </si>
  <si>
    <t>35 03 02 07 01</t>
  </si>
  <si>
    <t>35 03 02 07 02</t>
  </si>
  <si>
    <t>35 03 02 07 03</t>
  </si>
  <si>
    <t>35 03 02 08</t>
  </si>
  <si>
    <t>35 03 02 08 01</t>
  </si>
  <si>
    <t>35 03 02 08 02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</si>
  <si>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</si>
  <si>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</si>
  <si>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</si>
  <si>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35 03 02 09 01</t>
  </si>
  <si>
    <t>35 03 02 09 02</t>
  </si>
  <si>
    <t>35 03 02 10</t>
  </si>
  <si>
    <t>35 03 02 11</t>
  </si>
  <si>
    <t>ჯანმრთელობის ხელშეწყობის პროგრამა</t>
  </si>
  <si>
    <t>35 03 03 02</t>
  </si>
  <si>
    <t>35 03 03 04 01</t>
  </si>
  <si>
    <t>35 03 03 04 02</t>
  </si>
  <si>
    <t xml:space="preserve">სასწრაფო სამედიცინო დახმარება და სამედიცინო ტრანსპორტირება </t>
  </si>
  <si>
    <t>სასწრაფო გადაუდებელი დახმარება</t>
  </si>
  <si>
    <t>შრომისა და დასაქმების სისტემის რეფორმების პროგრამა</t>
  </si>
  <si>
    <t>35 03 02 12</t>
  </si>
  <si>
    <t>C ჰეპატიტის მართვა</t>
  </si>
  <si>
    <t>35 05 01</t>
  </si>
  <si>
    <t>35 05 02</t>
  </si>
  <si>
    <t>დასაქმების ხელშეწყობის მომსახურებათა განვითარების პროგრამა</t>
  </si>
  <si>
    <t>2014 წლის საკასო</t>
  </si>
  <si>
    <t>2015 წლის დამტკიცებული ბიუჯეტი</t>
  </si>
  <si>
    <t>2015 წლის დაზუსტებული ბიუჯეტი</t>
  </si>
  <si>
    <t>საკასო 03.08.2015-ის მდგომარეობით</t>
  </si>
  <si>
    <t>გადახრა</t>
  </si>
  <si>
    <r>
      <t xml:space="preserve">2016 წლის გეგმა ჭერის ფარგლებში საბიუჯეტო </t>
    </r>
    <r>
      <rPr>
        <b/>
        <sz val="12"/>
        <color rgb="FFFF0000"/>
        <rFont val="Calibri"/>
        <family val="2"/>
        <scheme val="minor"/>
      </rPr>
      <t>წარმოდგენილები</t>
    </r>
  </si>
  <si>
    <t>2016 წლის გეგმა ჭერს ზევით (სულ)</t>
  </si>
  <si>
    <t>35 05 03</t>
  </si>
  <si>
    <t>შრომის პირობების ინსპქეტირების სახელმწიფო პროგრამა</t>
  </si>
  <si>
    <t>35 05 04</t>
  </si>
  <si>
    <t>სამუშაოს მაძიებელთა პროფესიული მომზადება-გადამზადებისა და კვალიფიკაციის ამაღლების სახელმწიფო პროგრამა</t>
  </si>
  <si>
    <t>საქართველოს შრომის, ჯანმრთელობისა და სოციალური დაცვის სამინისტროს 2016 წლის ბიუჯეტის პროექტი (საბიუჯეტო სახსრები)</t>
  </si>
</sst>
</file>

<file path=xl/styles.xml><?xml version="1.0" encoding="utf-8"?>
<styleSheet xmlns="http://schemas.openxmlformats.org/spreadsheetml/2006/main">
  <numFmts count="1">
    <numFmt numFmtId="164" formatCode="#,##0.0"/>
  </numFmts>
  <fonts count="27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3" tint="-0.249977111117893"/>
      <name val="Calibri"/>
      <family val="2"/>
      <charset val="204"/>
      <scheme val="minor"/>
    </font>
    <font>
      <sz val="11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b/>
      <sz val="11"/>
      <color theme="3"/>
      <name val="Sylfaen"/>
      <family val="1"/>
    </font>
    <font>
      <sz val="10"/>
      <color rgb="FF000000"/>
      <name val="Sylfaen"/>
      <family val="1"/>
    </font>
    <font>
      <b/>
      <sz val="11"/>
      <color theme="4" tint="-0.499984740745262"/>
      <name val="Sylfaen"/>
      <family val="1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/>
      <top/>
      <bottom style="double">
        <color theme="3" tint="-0.24994659260841701"/>
      </bottom>
      <diagonal/>
    </border>
    <border>
      <left style="thin">
        <color theme="3" tint="-0.24994659260841701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2"/>
    </xf>
    <xf numFmtId="164" fontId="9" fillId="0" borderId="6" xfId="1" applyNumberFormat="1" applyFont="1" applyFill="1" applyBorder="1" applyAlignment="1" applyProtection="1">
      <alignment horizontal="center" vertical="center" wrapText="1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8" fillId="0" borderId="10" xfId="1" applyFont="1" applyFill="1" applyBorder="1" applyAlignment="1" applyProtection="1">
      <alignment horizontal="left" vertical="center" wrapText="1" indent="2"/>
    </xf>
    <xf numFmtId="0" fontId="11" fillId="0" borderId="0" xfId="0" applyFont="1" applyFill="1" applyBorder="1"/>
    <xf numFmtId="0" fontId="12" fillId="0" borderId="11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4" fillId="0" borderId="5" xfId="1" applyFont="1" applyFill="1" applyBorder="1" applyAlignment="1" applyProtection="1">
      <alignment horizontal="left" vertical="center" wrapText="1" inden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64" fontId="9" fillId="0" borderId="14" xfId="1" applyNumberFormat="1" applyFont="1" applyFill="1" applyBorder="1" applyAlignment="1" applyProtection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164" fontId="12" fillId="0" borderId="16" xfId="1" applyNumberFormat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>
      <alignment horizontal="center" vertical="center" wrapText="1"/>
    </xf>
    <xf numFmtId="0" fontId="14" fillId="0" borderId="17" xfId="1" applyFont="1" applyFill="1" applyBorder="1" applyAlignment="1" applyProtection="1">
      <alignment horizontal="left" vertical="center" wrapText="1" indent="1"/>
    </xf>
    <xf numFmtId="0" fontId="14" fillId="0" borderId="3" xfId="0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5" fillId="0" borderId="5" xfId="1" applyFont="1" applyFill="1" applyBorder="1" applyAlignment="1" applyProtection="1">
      <alignment horizontal="left" vertical="center" wrapText="1" indent="2"/>
    </xf>
    <xf numFmtId="164" fontId="10" fillId="0" borderId="12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 wrapText="1"/>
    </xf>
    <xf numFmtId="0" fontId="14" fillId="0" borderId="19" xfId="1" applyFont="1" applyFill="1" applyBorder="1" applyAlignment="1" applyProtection="1">
      <alignment horizontal="left" vertical="center" wrapText="1" indent="1"/>
    </xf>
    <xf numFmtId="164" fontId="12" fillId="0" borderId="20" xfId="1" applyNumberFormat="1" applyFont="1" applyFill="1" applyBorder="1" applyAlignment="1" applyProtection="1">
      <alignment horizontal="center"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4" fillId="0" borderId="9" xfId="1" applyFont="1" applyFill="1" applyBorder="1" applyAlignment="1" applyProtection="1">
      <alignment horizontal="left" vertical="center" wrapText="1" indent="1"/>
    </xf>
    <xf numFmtId="0" fontId="16" fillId="0" borderId="10" xfId="1" applyFont="1" applyFill="1" applyBorder="1" applyAlignment="1" applyProtection="1">
      <alignment horizontal="left" vertical="center" wrapText="1" indent="1"/>
    </xf>
    <xf numFmtId="0" fontId="15" fillId="0" borderId="10" xfId="1" applyFont="1" applyFill="1" applyBorder="1" applyAlignment="1" applyProtection="1">
      <alignment horizontal="left" vertical="center" wrapText="1" indent="2"/>
    </xf>
    <xf numFmtId="0" fontId="14" fillId="0" borderId="21" xfId="1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6" fillId="0" borderId="0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C00000"/>
  </sheetPr>
  <dimension ref="A1:V1131"/>
  <sheetViews>
    <sheetView tabSelected="1" view="pageBreakPreview" zoomScale="85" zoomScaleNormal="100" zoomScaleSheetLayoutView="85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H1072" sqref="H1072"/>
    </sheetView>
  </sheetViews>
  <sheetFormatPr defaultColWidth="9.140625" defaultRowHeight="15"/>
  <cols>
    <col min="1" max="1" width="5.42578125" style="1" customWidth="1"/>
    <col min="2" max="2" width="13.42578125" style="1" customWidth="1"/>
    <col min="3" max="3" width="50.85546875" style="1" customWidth="1"/>
    <col min="4" max="4" width="20.28515625" style="1" customWidth="1"/>
    <col min="5" max="5" width="22" style="1" customWidth="1"/>
    <col min="6" max="6" width="21.28515625" style="1" customWidth="1"/>
    <col min="7" max="7" width="20" style="1" customWidth="1"/>
    <col min="8" max="8" width="22.7109375" style="1" customWidth="1"/>
    <col min="9" max="9" width="20.5703125" style="1" customWidth="1"/>
    <col min="10" max="10" width="19.140625" style="1" customWidth="1"/>
    <col min="11" max="11" width="10.7109375" style="2" bestFit="1" customWidth="1"/>
    <col min="12" max="12" width="18" style="2" customWidth="1"/>
    <col min="13" max="13" width="12" style="2" customWidth="1"/>
    <col min="14" max="14" width="12.85546875" style="2" customWidth="1"/>
    <col min="15" max="15" width="11.7109375" style="1" bestFit="1" customWidth="1"/>
    <col min="16" max="16384" width="9.140625" style="1"/>
  </cols>
  <sheetData>
    <row r="1" spans="1:22" ht="49.5" customHeight="1">
      <c r="B1" s="48" t="s">
        <v>232</v>
      </c>
      <c r="C1" s="48"/>
      <c r="D1" s="48"/>
      <c r="E1" s="48"/>
      <c r="F1" s="48"/>
      <c r="G1" s="48"/>
      <c r="H1" s="48"/>
      <c r="I1" s="48"/>
      <c r="J1" s="48"/>
      <c r="R1" s="11"/>
      <c r="S1" s="11"/>
      <c r="T1" s="11"/>
      <c r="U1" s="11"/>
      <c r="V1" s="11"/>
    </row>
    <row r="2" spans="1:22" ht="49.5" customHeight="1">
      <c r="B2" s="44"/>
      <c r="C2" s="44"/>
      <c r="D2" s="44"/>
      <c r="E2" s="44"/>
      <c r="F2" s="44"/>
      <c r="G2" s="50">
        <f>H2-H4</f>
        <v>650018198</v>
      </c>
      <c r="H2" s="47">
        <v>2910110000</v>
      </c>
      <c r="I2" s="44"/>
      <c r="J2" s="44"/>
      <c r="R2" s="11"/>
      <c r="S2" s="11"/>
      <c r="T2" s="11"/>
      <c r="U2" s="11"/>
      <c r="V2" s="11"/>
    </row>
    <row r="3" spans="1:22" s="3" customFormat="1" ht="61.5" thickBot="1">
      <c r="B3" s="4" t="s">
        <v>0</v>
      </c>
      <c r="C3" s="4" t="s">
        <v>1</v>
      </c>
      <c r="D3" s="4" t="s">
        <v>221</v>
      </c>
      <c r="E3" s="4" t="s">
        <v>222</v>
      </c>
      <c r="F3" s="4" t="s">
        <v>223</v>
      </c>
      <c r="G3" s="4" t="s">
        <v>224</v>
      </c>
      <c r="H3" s="4" t="s">
        <v>226</v>
      </c>
      <c r="I3" s="4" t="s">
        <v>227</v>
      </c>
      <c r="J3" s="4" t="s">
        <v>225</v>
      </c>
      <c r="K3" s="6" t="s">
        <v>7</v>
      </c>
      <c r="L3" s="6" t="s">
        <v>8</v>
      </c>
      <c r="M3" s="6" t="s">
        <v>9</v>
      </c>
      <c r="N3" s="6" t="s">
        <v>10</v>
      </c>
    </row>
    <row r="4" spans="1:22" s="13" customFormat="1" ht="48" customHeight="1" thickTop="1" thickBot="1">
      <c r="A4" s="13" t="str">
        <f>IF(OR(D4&lt;&gt;0,E4&lt;&gt;0,F4&lt;&gt;0,G4&lt;&gt;0,H4&lt;&gt;0,I4&lt;&gt;0,J4&lt;&gt;0),"a","b")</f>
        <v>a</v>
      </c>
      <c r="B4" s="14" t="s">
        <v>11</v>
      </c>
      <c r="C4" s="15" t="s">
        <v>12</v>
      </c>
      <c r="D4" s="15">
        <f>D16+D292+D508+D1060+D1072</f>
        <v>2625677419.1100001</v>
      </c>
      <c r="E4" s="15">
        <f t="shared" ref="E4:J4" si="0">E16+E292+E508+E1060+E1072</f>
        <v>2785000000</v>
      </c>
      <c r="F4" s="15">
        <f t="shared" si="0"/>
        <v>2785000000</v>
      </c>
      <c r="G4" s="15">
        <f t="shared" si="0"/>
        <v>1630244763.72</v>
      </c>
      <c r="H4" s="15">
        <f t="shared" si="0"/>
        <v>2260091802</v>
      </c>
      <c r="I4" s="15">
        <f t="shared" si="0"/>
        <v>0</v>
      </c>
      <c r="J4" s="15">
        <f t="shared" si="0"/>
        <v>0</v>
      </c>
    </row>
    <row r="5" spans="1:22" s="13" customFormat="1" ht="15.75" thickTop="1">
      <c r="A5" s="13" t="str">
        <f t="shared" ref="A5:A68" si="1">IF(OR(D5&lt;&gt;0,E5&lt;&gt;0,F5&lt;&gt;0,G5&lt;&gt;0,H5&lt;&gt;0,I5&lt;&gt;0,J5&lt;&gt;0),"a","b")</f>
        <v>a</v>
      </c>
      <c r="B5" s="17" t="s">
        <v>157</v>
      </c>
      <c r="C5" s="18" t="s">
        <v>13</v>
      </c>
      <c r="D5" s="19">
        <f t="shared" ref="D5:J15" si="2">D17+D293+D509+D1061+D1073</f>
        <v>2605095756.6900001</v>
      </c>
      <c r="E5" s="19">
        <f t="shared" si="2"/>
        <v>2752735000</v>
      </c>
      <c r="F5" s="19">
        <f t="shared" si="2"/>
        <v>2766903333</v>
      </c>
      <c r="G5" s="19">
        <f t="shared" si="2"/>
        <v>1629381415.5799999</v>
      </c>
      <c r="H5" s="19">
        <f t="shared" si="2"/>
        <v>2260051802</v>
      </c>
      <c r="I5" s="19">
        <f t="shared" si="2"/>
        <v>0</v>
      </c>
      <c r="J5" s="19">
        <f t="shared" si="2"/>
        <v>0</v>
      </c>
    </row>
    <row r="6" spans="1:22" s="13" customFormat="1">
      <c r="A6" s="13" t="str">
        <f t="shared" si="1"/>
        <v>a</v>
      </c>
      <c r="B6" s="21" t="s">
        <v>157</v>
      </c>
      <c r="C6" s="8" t="s">
        <v>158</v>
      </c>
      <c r="D6" s="9">
        <f t="shared" si="2"/>
        <v>32862263.959999993</v>
      </c>
      <c r="E6" s="9">
        <f t="shared" si="2"/>
        <v>31912000</v>
      </c>
      <c r="F6" s="9">
        <f t="shared" si="2"/>
        <v>31381260</v>
      </c>
      <c r="G6" s="9">
        <f t="shared" si="2"/>
        <v>17279519.34</v>
      </c>
      <c r="H6" s="9">
        <f t="shared" si="2"/>
        <v>2437500</v>
      </c>
      <c r="I6" s="9">
        <f t="shared" si="2"/>
        <v>0</v>
      </c>
      <c r="J6" s="9">
        <f t="shared" si="2"/>
        <v>0</v>
      </c>
    </row>
    <row r="7" spans="1:22" s="13" customFormat="1">
      <c r="A7" s="13" t="str">
        <f t="shared" si="1"/>
        <v>a</v>
      </c>
      <c r="B7" s="21" t="s">
        <v>157</v>
      </c>
      <c r="C7" s="8" t="s">
        <v>159</v>
      </c>
      <c r="D7" s="9">
        <f t="shared" si="2"/>
        <v>37557998</v>
      </c>
      <c r="E7" s="9">
        <f t="shared" si="2"/>
        <v>65903000</v>
      </c>
      <c r="F7" s="9">
        <f t="shared" si="2"/>
        <v>67548073</v>
      </c>
      <c r="G7" s="9">
        <f t="shared" si="2"/>
        <v>33807934.420000002</v>
      </c>
      <c r="H7" s="9">
        <f t="shared" si="2"/>
        <v>5412000</v>
      </c>
      <c r="I7" s="9">
        <f t="shared" si="2"/>
        <v>0</v>
      </c>
      <c r="J7" s="9">
        <f t="shared" si="2"/>
        <v>0</v>
      </c>
    </row>
    <row r="8" spans="1:22" s="13" customFormat="1" hidden="1">
      <c r="A8" s="13" t="str">
        <f t="shared" si="1"/>
        <v>b</v>
      </c>
      <c r="B8" s="21" t="s">
        <v>157</v>
      </c>
      <c r="C8" s="8" t="s">
        <v>160</v>
      </c>
      <c r="D8" s="9">
        <f t="shared" si="2"/>
        <v>0</v>
      </c>
      <c r="E8" s="9">
        <f t="shared" si="2"/>
        <v>0</v>
      </c>
      <c r="F8" s="9">
        <f t="shared" si="2"/>
        <v>0</v>
      </c>
      <c r="G8" s="9">
        <f t="shared" si="2"/>
        <v>0</v>
      </c>
      <c r="H8" s="9">
        <f t="shared" si="2"/>
        <v>0</v>
      </c>
      <c r="I8" s="9">
        <f t="shared" si="2"/>
        <v>0</v>
      </c>
      <c r="J8" s="9">
        <f t="shared" si="2"/>
        <v>0</v>
      </c>
    </row>
    <row r="9" spans="1:22" s="13" customFormat="1" hidden="1">
      <c r="A9" s="13" t="str">
        <f t="shared" si="1"/>
        <v>b</v>
      </c>
      <c r="B9" s="21" t="s">
        <v>157</v>
      </c>
      <c r="C9" s="8" t="s">
        <v>161</v>
      </c>
      <c r="D9" s="9">
        <f t="shared" si="2"/>
        <v>0</v>
      </c>
      <c r="E9" s="9">
        <f t="shared" si="2"/>
        <v>0</v>
      </c>
      <c r="F9" s="9">
        <f t="shared" si="2"/>
        <v>0</v>
      </c>
      <c r="G9" s="9">
        <f t="shared" si="2"/>
        <v>0</v>
      </c>
      <c r="H9" s="9">
        <f t="shared" si="2"/>
        <v>0</v>
      </c>
      <c r="I9" s="9">
        <f t="shared" si="2"/>
        <v>0</v>
      </c>
      <c r="J9" s="9">
        <f t="shared" si="2"/>
        <v>0</v>
      </c>
    </row>
    <row r="10" spans="1:22" s="13" customFormat="1">
      <c r="A10" s="13" t="str">
        <f t="shared" si="1"/>
        <v>a</v>
      </c>
      <c r="B10" s="21" t="s">
        <v>157</v>
      </c>
      <c r="C10" s="8" t="s">
        <v>162</v>
      </c>
      <c r="D10" s="9">
        <f t="shared" si="2"/>
        <v>1444386.83</v>
      </c>
      <c r="E10" s="9">
        <f t="shared" si="2"/>
        <v>2000000</v>
      </c>
      <c r="F10" s="9">
        <f t="shared" si="2"/>
        <v>1752500</v>
      </c>
      <c r="G10" s="9">
        <f t="shared" si="2"/>
        <v>1704760.7899999998</v>
      </c>
      <c r="H10" s="9">
        <f t="shared" si="2"/>
        <v>0</v>
      </c>
      <c r="I10" s="9">
        <f t="shared" si="2"/>
        <v>0</v>
      </c>
      <c r="J10" s="9">
        <f t="shared" si="2"/>
        <v>0</v>
      </c>
    </row>
    <row r="11" spans="1:22" s="13" customFormat="1">
      <c r="A11" s="13" t="str">
        <f t="shared" si="1"/>
        <v>a</v>
      </c>
      <c r="B11" s="21" t="s">
        <v>157</v>
      </c>
      <c r="C11" s="8" t="s">
        <v>163</v>
      </c>
      <c r="D11" s="9">
        <f t="shared" si="2"/>
        <v>2513879236.6500001</v>
      </c>
      <c r="E11" s="9">
        <f t="shared" si="2"/>
        <v>2650697000</v>
      </c>
      <c r="F11" s="9">
        <f t="shared" si="2"/>
        <v>2650564258</v>
      </c>
      <c r="G11" s="9">
        <f t="shared" si="2"/>
        <v>1561845645.73</v>
      </c>
      <c r="H11" s="9">
        <f t="shared" si="2"/>
        <v>2252188302</v>
      </c>
      <c r="I11" s="9">
        <f t="shared" si="2"/>
        <v>0</v>
      </c>
      <c r="J11" s="9">
        <f t="shared" si="2"/>
        <v>0</v>
      </c>
    </row>
    <row r="12" spans="1:22" s="13" customFormat="1">
      <c r="A12" s="13" t="str">
        <f t="shared" si="1"/>
        <v>a</v>
      </c>
      <c r="B12" s="21" t="s">
        <v>157</v>
      </c>
      <c r="C12" s="8" t="s">
        <v>164</v>
      </c>
      <c r="D12" s="9">
        <f t="shared" si="2"/>
        <v>19351871.25</v>
      </c>
      <c r="E12" s="9">
        <f t="shared" si="2"/>
        <v>2223000</v>
      </c>
      <c r="F12" s="9">
        <f t="shared" si="2"/>
        <v>15657242</v>
      </c>
      <c r="G12" s="9">
        <f t="shared" si="2"/>
        <v>14743555.300000001</v>
      </c>
      <c r="H12" s="9">
        <f t="shared" si="2"/>
        <v>14000</v>
      </c>
      <c r="I12" s="9">
        <f t="shared" si="2"/>
        <v>0</v>
      </c>
      <c r="J12" s="9">
        <f t="shared" si="2"/>
        <v>0</v>
      </c>
    </row>
    <row r="13" spans="1:22" s="13" customFormat="1">
      <c r="A13" s="13" t="str">
        <f t="shared" si="1"/>
        <v>a</v>
      </c>
      <c r="B13" s="17" t="s">
        <v>157</v>
      </c>
      <c r="C13" s="18" t="s">
        <v>15</v>
      </c>
      <c r="D13" s="19">
        <f t="shared" si="2"/>
        <v>15498237.76</v>
      </c>
      <c r="E13" s="19">
        <f t="shared" si="2"/>
        <v>32265000</v>
      </c>
      <c r="F13" s="19">
        <f t="shared" si="2"/>
        <v>17932198</v>
      </c>
      <c r="G13" s="19">
        <f t="shared" si="2"/>
        <v>699056.68</v>
      </c>
      <c r="H13" s="19">
        <f t="shared" si="2"/>
        <v>40000</v>
      </c>
      <c r="I13" s="19">
        <f t="shared" si="2"/>
        <v>0</v>
      </c>
      <c r="J13" s="19">
        <f t="shared" si="2"/>
        <v>0</v>
      </c>
    </row>
    <row r="14" spans="1:22" s="13" customFormat="1">
      <c r="A14" s="13" t="str">
        <f t="shared" si="1"/>
        <v>a</v>
      </c>
      <c r="B14" s="17" t="s">
        <v>157</v>
      </c>
      <c r="C14" s="18" t="s">
        <v>16</v>
      </c>
      <c r="D14" s="19">
        <f t="shared" si="2"/>
        <v>4954684.3099999996</v>
      </c>
      <c r="E14" s="19">
        <f t="shared" si="2"/>
        <v>0</v>
      </c>
      <c r="F14" s="19">
        <f t="shared" si="2"/>
        <v>0</v>
      </c>
      <c r="G14" s="19">
        <f t="shared" si="2"/>
        <v>0</v>
      </c>
      <c r="H14" s="19">
        <f t="shared" si="2"/>
        <v>0</v>
      </c>
      <c r="I14" s="19">
        <f t="shared" si="2"/>
        <v>0</v>
      </c>
      <c r="J14" s="19">
        <f t="shared" si="2"/>
        <v>0</v>
      </c>
    </row>
    <row r="15" spans="1:22" s="13" customFormat="1" ht="15.75" thickBot="1">
      <c r="A15" s="13" t="str">
        <f t="shared" si="1"/>
        <v>a</v>
      </c>
      <c r="B15" s="23" t="s">
        <v>157</v>
      </c>
      <c r="C15" s="24" t="s">
        <v>17</v>
      </c>
      <c r="D15" s="25">
        <f t="shared" si="2"/>
        <v>128740.35</v>
      </c>
      <c r="E15" s="25">
        <f t="shared" si="2"/>
        <v>0</v>
      </c>
      <c r="F15" s="25">
        <f t="shared" si="2"/>
        <v>164469</v>
      </c>
      <c r="G15" s="25">
        <f t="shared" si="2"/>
        <v>164291.46</v>
      </c>
      <c r="H15" s="25">
        <f t="shared" si="2"/>
        <v>0</v>
      </c>
      <c r="I15" s="25">
        <f t="shared" si="2"/>
        <v>0</v>
      </c>
      <c r="J15" s="25">
        <f t="shared" si="2"/>
        <v>0</v>
      </c>
    </row>
    <row r="16" spans="1:22" s="13" customFormat="1" ht="31.5" thickTop="1" thickBot="1">
      <c r="A16" s="13" t="str">
        <f t="shared" si="1"/>
        <v>a</v>
      </c>
      <c r="B16" s="14" t="s">
        <v>18</v>
      </c>
      <c r="C16" s="15" t="s">
        <v>19</v>
      </c>
      <c r="D16" s="15">
        <f>D28+D40+D88+D100+D244+D256+D268+D280</f>
        <v>49932422.750000007</v>
      </c>
      <c r="E16" s="15">
        <f>E28+E40+E88+E100+E244+E256+E268+E280</f>
        <v>52546000</v>
      </c>
      <c r="F16" s="15">
        <f t="shared" ref="F16:J16" si="3">F28+F40+F88+F100+F244+F256+F268+F280</f>
        <v>50341869</v>
      </c>
      <c r="G16" s="15">
        <f t="shared" si="3"/>
        <v>27201501.900000002</v>
      </c>
      <c r="H16" s="15">
        <f t="shared" si="3"/>
        <v>3418500</v>
      </c>
      <c r="I16" s="15">
        <f t="shared" si="3"/>
        <v>0</v>
      </c>
      <c r="J16" s="15">
        <f t="shared" si="3"/>
        <v>0</v>
      </c>
    </row>
    <row r="17" spans="1:12" s="13" customFormat="1" ht="15.75" thickTop="1">
      <c r="A17" s="13" t="str">
        <f t="shared" si="1"/>
        <v>a</v>
      </c>
      <c r="B17" s="17" t="s">
        <v>157</v>
      </c>
      <c r="C17" s="18" t="s">
        <v>13</v>
      </c>
      <c r="D17" s="19">
        <f t="shared" ref="D17:E27" si="4">D29+D41+D89+D101+D245+D257+D269+D281</f>
        <v>48589619.350000001</v>
      </c>
      <c r="E17" s="19">
        <f t="shared" si="4"/>
        <v>51036000</v>
      </c>
      <c r="F17" s="19">
        <f t="shared" ref="F17:J17" si="5">F29+F41+F89+F101+F245+F257+F269+F281</f>
        <v>48783656</v>
      </c>
      <c r="G17" s="19">
        <f t="shared" si="5"/>
        <v>26703070.360000003</v>
      </c>
      <c r="H17" s="19">
        <f t="shared" si="5"/>
        <v>3378500</v>
      </c>
      <c r="I17" s="19">
        <f t="shared" si="5"/>
        <v>0</v>
      </c>
      <c r="J17" s="19">
        <f t="shared" si="5"/>
        <v>0</v>
      </c>
    </row>
    <row r="18" spans="1:12" s="13" customFormat="1">
      <c r="A18" s="13" t="str">
        <f t="shared" si="1"/>
        <v>a</v>
      </c>
      <c r="B18" s="21" t="s">
        <v>157</v>
      </c>
      <c r="C18" s="27" t="s">
        <v>158</v>
      </c>
      <c r="D18" s="9">
        <f t="shared" si="4"/>
        <v>32862263.959999993</v>
      </c>
      <c r="E18" s="9">
        <f t="shared" si="4"/>
        <v>31912000</v>
      </c>
      <c r="F18" s="9">
        <f t="shared" ref="F18:J18" si="6">F30+F42+F90+F102+F246+F258+F270+F282</f>
        <v>31381260</v>
      </c>
      <c r="G18" s="9">
        <f t="shared" si="6"/>
        <v>17279519.34</v>
      </c>
      <c r="H18" s="9">
        <f t="shared" si="6"/>
        <v>2437500</v>
      </c>
      <c r="I18" s="9">
        <f t="shared" si="6"/>
        <v>0</v>
      </c>
      <c r="J18" s="9">
        <f t="shared" si="6"/>
        <v>0</v>
      </c>
    </row>
    <row r="19" spans="1:12" s="13" customFormat="1">
      <c r="A19" s="13" t="str">
        <f t="shared" si="1"/>
        <v>a</v>
      </c>
      <c r="B19" s="21" t="s">
        <v>157</v>
      </c>
      <c r="C19" s="8" t="s">
        <v>159</v>
      </c>
      <c r="D19" s="9">
        <f t="shared" si="4"/>
        <v>13257031.25</v>
      </c>
      <c r="E19" s="9">
        <f t="shared" si="4"/>
        <v>16734000</v>
      </c>
      <c r="F19" s="9">
        <f t="shared" ref="F19:J19" si="7">F31+F43+F91+F103+F247+F259+F271+F283</f>
        <v>15002780</v>
      </c>
      <c r="G19" s="9">
        <f t="shared" si="7"/>
        <v>7251894.7400000021</v>
      </c>
      <c r="H19" s="9">
        <f t="shared" si="7"/>
        <v>912000</v>
      </c>
      <c r="I19" s="9">
        <f t="shared" si="7"/>
        <v>0</v>
      </c>
      <c r="J19" s="9">
        <f t="shared" si="7"/>
        <v>0</v>
      </c>
    </row>
    <row r="20" spans="1:12" s="13" customFormat="1" hidden="1">
      <c r="A20" s="13" t="str">
        <f t="shared" si="1"/>
        <v>b</v>
      </c>
      <c r="B20" s="21" t="s">
        <v>157</v>
      </c>
      <c r="C20" s="8" t="s">
        <v>160</v>
      </c>
      <c r="D20" s="9">
        <f t="shared" si="4"/>
        <v>0</v>
      </c>
      <c r="E20" s="9">
        <f t="shared" si="4"/>
        <v>0</v>
      </c>
      <c r="F20" s="9">
        <f t="shared" ref="F20:J20" si="8">F32+F44+F92+F104+F248+F260+F272+F284</f>
        <v>0</v>
      </c>
      <c r="G20" s="9">
        <f t="shared" si="8"/>
        <v>0</v>
      </c>
      <c r="H20" s="9">
        <f t="shared" si="8"/>
        <v>0</v>
      </c>
      <c r="I20" s="9">
        <f t="shared" si="8"/>
        <v>0</v>
      </c>
      <c r="J20" s="9">
        <f t="shared" si="8"/>
        <v>0</v>
      </c>
    </row>
    <row r="21" spans="1:12" s="13" customFormat="1" hidden="1">
      <c r="A21" s="13" t="str">
        <f t="shared" si="1"/>
        <v>b</v>
      </c>
      <c r="B21" s="21" t="s">
        <v>157</v>
      </c>
      <c r="C21" s="8" t="s">
        <v>161</v>
      </c>
      <c r="D21" s="9">
        <f t="shared" si="4"/>
        <v>0</v>
      </c>
      <c r="E21" s="9">
        <f t="shared" si="4"/>
        <v>0</v>
      </c>
      <c r="F21" s="9">
        <f t="shared" ref="F21:J21" si="9">F33+F45+F93+F105+F249+F261+F273+F285</f>
        <v>0</v>
      </c>
      <c r="G21" s="9">
        <f t="shared" si="9"/>
        <v>0</v>
      </c>
      <c r="H21" s="9">
        <f t="shared" si="9"/>
        <v>0</v>
      </c>
      <c r="I21" s="9">
        <f t="shared" si="9"/>
        <v>0</v>
      </c>
      <c r="J21" s="9">
        <f t="shared" si="9"/>
        <v>0</v>
      </c>
    </row>
    <row r="22" spans="1:12" s="13" customFormat="1">
      <c r="A22" s="13" t="str">
        <f t="shared" si="1"/>
        <v>a</v>
      </c>
      <c r="B22" s="21" t="s">
        <v>157</v>
      </c>
      <c r="C22" s="8" t="s">
        <v>162</v>
      </c>
      <c r="D22" s="9">
        <f t="shared" si="4"/>
        <v>1444386.83</v>
      </c>
      <c r="E22" s="9">
        <f t="shared" si="4"/>
        <v>2000000</v>
      </c>
      <c r="F22" s="9">
        <f t="shared" ref="F22:J22" si="10">F34+F46+F94+F106+F250+F262+F274+F286</f>
        <v>1752500</v>
      </c>
      <c r="G22" s="9">
        <f t="shared" si="10"/>
        <v>1704760.7899999998</v>
      </c>
      <c r="H22" s="9">
        <f t="shared" si="10"/>
        <v>0</v>
      </c>
      <c r="I22" s="9">
        <f t="shared" si="10"/>
        <v>0</v>
      </c>
      <c r="J22" s="9">
        <f t="shared" si="10"/>
        <v>0</v>
      </c>
    </row>
    <row r="23" spans="1:12" s="13" customFormat="1">
      <c r="A23" s="13" t="str">
        <f t="shared" si="1"/>
        <v>a</v>
      </c>
      <c r="B23" s="21" t="s">
        <v>157</v>
      </c>
      <c r="C23" s="8" t="s">
        <v>163</v>
      </c>
      <c r="D23" s="9">
        <f t="shared" si="4"/>
        <v>320322.80999999994</v>
      </c>
      <c r="E23" s="9">
        <f t="shared" si="4"/>
        <v>265000</v>
      </c>
      <c r="F23" s="9">
        <f t="shared" ref="F23:J23" si="11">F35+F47+F95+F107+F251+F263+F275+F287</f>
        <v>523100</v>
      </c>
      <c r="G23" s="9">
        <f t="shared" si="11"/>
        <v>409636.00999999995</v>
      </c>
      <c r="H23" s="9">
        <f t="shared" si="11"/>
        <v>15000</v>
      </c>
      <c r="I23" s="9">
        <f t="shared" si="11"/>
        <v>0</v>
      </c>
      <c r="J23" s="9">
        <f t="shared" si="11"/>
        <v>0</v>
      </c>
    </row>
    <row r="24" spans="1:12" s="13" customFormat="1">
      <c r="A24" s="13" t="str">
        <f t="shared" si="1"/>
        <v>a</v>
      </c>
      <c r="B24" s="21" t="s">
        <v>157</v>
      </c>
      <c r="C24" s="8" t="s">
        <v>164</v>
      </c>
      <c r="D24" s="9">
        <f t="shared" si="4"/>
        <v>705614.50000000012</v>
      </c>
      <c r="E24" s="9">
        <f t="shared" si="4"/>
        <v>125000</v>
      </c>
      <c r="F24" s="9">
        <f t="shared" ref="F24:J24" si="12">F36+F48+F96+F108+F252+F264+F276+F288</f>
        <v>124016</v>
      </c>
      <c r="G24" s="9">
        <f t="shared" si="12"/>
        <v>57259.48000000001</v>
      </c>
      <c r="H24" s="9">
        <f t="shared" si="12"/>
        <v>14000</v>
      </c>
      <c r="I24" s="9">
        <f t="shared" si="12"/>
        <v>0</v>
      </c>
      <c r="J24" s="9">
        <f t="shared" si="12"/>
        <v>0</v>
      </c>
    </row>
    <row r="25" spans="1:12" s="13" customFormat="1">
      <c r="A25" s="13" t="str">
        <f t="shared" si="1"/>
        <v>a</v>
      </c>
      <c r="B25" s="17" t="s">
        <v>157</v>
      </c>
      <c r="C25" s="18" t="s">
        <v>15</v>
      </c>
      <c r="D25" s="19">
        <f t="shared" si="4"/>
        <v>1243514.05</v>
      </c>
      <c r="E25" s="19">
        <f t="shared" si="4"/>
        <v>1510000</v>
      </c>
      <c r="F25" s="19">
        <f t="shared" ref="F25:J25" si="13">F37+F49+F97+F109+F253+F265+F277+F289</f>
        <v>1510838</v>
      </c>
      <c r="G25" s="19">
        <f t="shared" si="13"/>
        <v>451215.26</v>
      </c>
      <c r="H25" s="19">
        <f t="shared" si="13"/>
        <v>40000</v>
      </c>
      <c r="I25" s="19">
        <f t="shared" si="13"/>
        <v>0</v>
      </c>
      <c r="J25" s="19">
        <f t="shared" si="13"/>
        <v>0</v>
      </c>
    </row>
    <row r="26" spans="1:12" s="13" customFormat="1" hidden="1">
      <c r="A26" s="13" t="str">
        <f t="shared" si="1"/>
        <v>b</v>
      </c>
      <c r="B26" s="17" t="s">
        <v>157</v>
      </c>
      <c r="C26" s="18" t="s">
        <v>16</v>
      </c>
      <c r="D26" s="19">
        <f t="shared" si="4"/>
        <v>0</v>
      </c>
      <c r="E26" s="19">
        <f t="shared" si="4"/>
        <v>0</v>
      </c>
      <c r="F26" s="19">
        <f t="shared" ref="F26:J26" si="14">F38+F50+F98+F110+F254+F266+F278+F290</f>
        <v>0</v>
      </c>
      <c r="G26" s="19">
        <f t="shared" si="14"/>
        <v>0</v>
      </c>
      <c r="H26" s="19">
        <f t="shared" si="14"/>
        <v>0</v>
      </c>
      <c r="I26" s="19">
        <f t="shared" si="14"/>
        <v>0</v>
      </c>
      <c r="J26" s="19">
        <f t="shared" si="14"/>
        <v>0</v>
      </c>
    </row>
    <row r="27" spans="1:12" s="13" customFormat="1" ht="15.75" thickBot="1">
      <c r="A27" s="13" t="str">
        <f t="shared" si="1"/>
        <v>a</v>
      </c>
      <c r="B27" s="23" t="s">
        <v>157</v>
      </c>
      <c r="C27" s="24" t="s">
        <v>17</v>
      </c>
      <c r="D27" s="25">
        <f t="shared" si="4"/>
        <v>99289.35</v>
      </c>
      <c r="E27" s="25">
        <f t="shared" si="4"/>
        <v>0</v>
      </c>
      <c r="F27" s="25">
        <f t="shared" ref="F27:J27" si="15">F39+F51+F99+F111+F255+F267+F279+F291</f>
        <v>47375</v>
      </c>
      <c r="G27" s="25">
        <f t="shared" si="15"/>
        <v>47216.28</v>
      </c>
      <c r="H27" s="25">
        <f t="shared" si="15"/>
        <v>0</v>
      </c>
      <c r="I27" s="25">
        <f t="shared" si="15"/>
        <v>0</v>
      </c>
      <c r="J27" s="25">
        <f t="shared" si="15"/>
        <v>0</v>
      </c>
    </row>
    <row r="28" spans="1:12" s="13" customFormat="1" ht="46.5" thickTop="1" thickBot="1">
      <c r="A28" s="13" t="str">
        <f t="shared" si="1"/>
        <v>a</v>
      </c>
      <c r="B28" s="14" t="s">
        <v>165</v>
      </c>
      <c r="C28" s="15" t="s">
        <v>20</v>
      </c>
      <c r="D28" s="15">
        <f>D29+D37+D38+D39</f>
        <v>9615112.8600000013</v>
      </c>
      <c r="E28" s="15">
        <f t="shared" ref="E28:G28" si="16">E29+E37+E38+E39</f>
        <v>8870000</v>
      </c>
      <c r="F28" s="15">
        <f t="shared" si="16"/>
        <v>8862961</v>
      </c>
      <c r="G28" s="15">
        <f t="shared" si="16"/>
        <v>5830469.6700000009</v>
      </c>
      <c r="H28" s="15">
        <f t="shared" ref="H28:I28" si="17">H29+H37+H38+H39</f>
        <v>0</v>
      </c>
      <c r="I28" s="15">
        <f t="shared" si="17"/>
        <v>0</v>
      </c>
      <c r="J28" s="15"/>
      <c r="L28" s="43"/>
    </row>
    <row r="29" spans="1:12" s="13" customFormat="1" ht="15.75" thickTop="1">
      <c r="A29" s="13" t="str">
        <f t="shared" si="1"/>
        <v>a</v>
      </c>
      <c r="B29" s="17" t="s">
        <v>157</v>
      </c>
      <c r="C29" s="18" t="s">
        <v>13</v>
      </c>
      <c r="D29" s="19">
        <f>D30+D31+D32+D33+D34+D35+D36</f>
        <v>9562780.2000000011</v>
      </c>
      <c r="E29" s="19">
        <f t="shared" ref="E29:G29" si="18">E30+E31+E32+E33+E34+E35+E36</f>
        <v>8850000</v>
      </c>
      <c r="F29" s="19">
        <f t="shared" si="18"/>
        <v>8827076</v>
      </c>
      <c r="G29" s="19">
        <f t="shared" si="18"/>
        <v>5806892.4500000011</v>
      </c>
      <c r="H29" s="19">
        <f t="shared" ref="H29:I29" si="19">H30+H31+H32+H33+H34+H35+H36</f>
        <v>0</v>
      </c>
      <c r="I29" s="19">
        <f t="shared" si="19"/>
        <v>0</v>
      </c>
      <c r="J29" s="19"/>
    </row>
    <row r="30" spans="1:12" s="13" customFormat="1">
      <c r="A30" s="13" t="str">
        <f t="shared" si="1"/>
        <v>a</v>
      </c>
      <c r="B30" s="21" t="s">
        <v>157</v>
      </c>
      <c r="C30" s="8" t="s">
        <v>158</v>
      </c>
      <c r="D30" s="9">
        <v>4215855.58</v>
      </c>
      <c r="E30" s="9">
        <v>4060000</v>
      </c>
      <c r="F30" s="9">
        <v>4036000</v>
      </c>
      <c r="G30" s="9">
        <v>2367195.9700000002</v>
      </c>
      <c r="H30" s="9"/>
      <c r="I30" s="9"/>
      <c r="J30" s="9"/>
    </row>
    <row r="31" spans="1:12" s="13" customFormat="1">
      <c r="A31" s="13" t="str">
        <f t="shared" si="1"/>
        <v>a</v>
      </c>
      <c r="B31" s="21" t="s">
        <v>157</v>
      </c>
      <c r="C31" s="8" t="s">
        <v>159</v>
      </c>
      <c r="D31" s="9">
        <v>3272757.08</v>
      </c>
      <c r="E31" s="9">
        <v>3000000</v>
      </c>
      <c r="F31" s="9">
        <v>2963576</v>
      </c>
      <c r="G31" s="9">
        <v>1645632.79</v>
      </c>
      <c r="H31" s="9"/>
      <c r="I31" s="9"/>
      <c r="J31" s="9"/>
    </row>
    <row r="32" spans="1:12" s="13" customFormat="1" hidden="1">
      <c r="A32" s="13" t="str">
        <f t="shared" si="1"/>
        <v>b</v>
      </c>
      <c r="B32" s="21" t="s">
        <v>157</v>
      </c>
      <c r="C32" s="8" t="s">
        <v>160</v>
      </c>
      <c r="D32" s="9"/>
      <c r="E32" s="9"/>
      <c r="F32" s="9"/>
      <c r="G32" s="9"/>
      <c r="H32" s="9"/>
      <c r="I32" s="9"/>
      <c r="J32" s="9"/>
    </row>
    <row r="33" spans="1:10" s="13" customFormat="1" hidden="1">
      <c r="A33" s="13" t="str">
        <f t="shared" si="1"/>
        <v>b</v>
      </c>
      <c r="B33" s="21" t="s">
        <v>157</v>
      </c>
      <c r="C33" s="8" t="s">
        <v>161</v>
      </c>
      <c r="D33" s="9"/>
      <c r="E33" s="9"/>
      <c r="F33" s="9"/>
      <c r="G33" s="9"/>
      <c r="H33" s="9"/>
      <c r="I33" s="9"/>
      <c r="J33" s="9"/>
    </row>
    <row r="34" spans="1:10" s="13" customFormat="1">
      <c r="A34" s="13" t="str">
        <f t="shared" si="1"/>
        <v>a</v>
      </c>
      <c r="B34" s="21" t="s">
        <v>157</v>
      </c>
      <c r="C34" s="8" t="s">
        <v>162</v>
      </c>
      <c r="D34" s="9">
        <v>1444386.83</v>
      </c>
      <c r="E34" s="9">
        <v>1700000</v>
      </c>
      <c r="F34" s="9">
        <v>1700000</v>
      </c>
      <c r="G34" s="9">
        <v>1698961.68</v>
      </c>
      <c r="H34" s="9"/>
      <c r="I34" s="9"/>
      <c r="J34" s="9"/>
    </row>
    <row r="35" spans="1:10" s="13" customFormat="1">
      <c r="A35" s="13" t="str">
        <f t="shared" si="1"/>
        <v>a</v>
      </c>
      <c r="B35" s="21" t="s">
        <v>157</v>
      </c>
      <c r="C35" s="8" t="s">
        <v>163</v>
      </c>
      <c r="D35" s="9">
        <v>77968.55</v>
      </c>
      <c r="E35" s="9">
        <v>70000</v>
      </c>
      <c r="F35" s="9">
        <v>103000</v>
      </c>
      <c r="G35" s="9">
        <v>81118.73</v>
      </c>
      <c r="H35" s="9"/>
      <c r="I35" s="9"/>
      <c r="J35" s="9"/>
    </row>
    <row r="36" spans="1:10" s="13" customFormat="1">
      <c r="A36" s="13" t="str">
        <f t="shared" si="1"/>
        <v>a</v>
      </c>
      <c r="B36" s="21" t="s">
        <v>157</v>
      </c>
      <c r="C36" s="8" t="s">
        <v>164</v>
      </c>
      <c r="D36" s="9">
        <v>551812.16</v>
      </c>
      <c r="E36" s="9">
        <v>20000</v>
      </c>
      <c r="F36" s="9">
        <v>24500</v>
      </c>
      <c r="G36" s="9">
        <v>13983.28</v>
      </c>
      <c r="H36" s="9"/>
      <c r="I36" s="9"/>
      <c r="J36" s="9"/>
    </row>
    <row r="37" spans="1:10" s="13" customFormat="1">
      <c r="A37" s="13" t="str">
        <f t="shared" si="1"/>
        <v>a</v>
      </c>
      <c r="B37" s="17" t="s">
        <v>157</v>
      </c>
      <c r="C37" s="18" t="s">
        <v>15</v>
      </c>
      <c r="D37" s="19">
        <v>21540</v>
      </c>
      <c r="E37" s="19">
        <v>20000</v>
      </c>
      <c r="F37" s="19">
        <v>20000</v>
      </c>
      <c r="G37" s="19">
        <v>7738</v>
      </c>
      <c r="H37" s="19"/>
      <c r="I37" s="19"/>
      <c r="J37" s="19"/>
    </row>
    <row r="38" spans="1:10" s="13" customFormat="1" hidden="1">
      <c r="A38" s="13" t="str">
        <f t="shared" si="1"/>
        <v>b</v>
      </c>
      <c r="B38" s="17" t="s">
        <v>157</v>
      </c>
      <c r="C38" s="18" t="s">
        <v>16</v>
      </c>
      <c r="D38" s="19"/>
      <c r="E38" s="19"/>
      <c r="F38" s="19"/>
      <c r="G38" s="19"/>
      <c r="H38" s="19"/>
      <c r="I38" s="19"/>
      <c r="J38" s="19"/>
    </row>
    <row r="39" spans="1:10" s="13" customFormat="1" ht="15.75" thickBot="1">
      <c r="A39" s="13" t="str">
        <f t="shared" si="1"/>
        <v>a</v>
      </c>
      <c r="B39" s="23" t="s">
        <v>157</v>
      </c>
      <c r="C39" s="24" t="s">
        <v>17</v>
      </c>
      <c r="D39" s="25">
        <v>30792.66</v>
      </c>
      <c r="E39" s="25"/>
      <c r="F39" s="25">
        <v>15885</v>
      </c>
      <c r="G39" s="25">
        <v>15839.22</v>
      </c>
      <c r="H39" s="25"/>
      <c r="I39" s="25"/>
      <c r="J39" s="25"/>
    </row>
    <row r="40" spans="1:10" s="13" customFormat="1" ht="32.25" customHeight="1" thickTop="1" thickBot="1">
      <c r="A40" s="13" t="str">
        <f t="shared" si="1"/>
        <v>a</v>
      </c>
      <c r="B40" s="14" t="s">
        <v>21</v>
      </c>
      <c r="C40" s="15" t="s">
        <v>22</v>
      </c>
      <c r="D40" s="15">
        <f>D52+D64+D76</f>
        <v>3340032.47</v>
      </c>
      <c r="E40" s="15">
        <f t="shared" ref="E40:J40" si="20">E52+E64+E76</f>
        <v>3220000</v>
      </c>
      <c r="F40" s="15">
        <f t="shared" si="20"/>
        <v>3217812</v>
      </c>
      <c r="G40" s="15">
        <f t="shared" si="20"/>
        <v>1764571.6199999999</v>
      </c>
      <c r="H40" s="15">
        <f t="shared" si="20"/>
        <v>3418500</v>
      </c>
      <c r="I40" s="15">
        <f t="shared" si="20"/>
        <v>0</v>
      </c>
      <c r="J40" s="15">
        <f t="shared" si="20"/>
        <v>0</v>
      </c>
    </row>
    <row r="41" spans="1:10" s="13" customFormat="1" ht="15.75" thickTop="1">
      <c r="A41" s="13" t="str">
        <f t="shared" si="1"/>
        <v>a</v>
      </c>
      <c r="B41" s="17" t="s">
        <v>157</v>
      </c>
      <c r="C41" s="18" t="s">
        <v>13</v>
      </c>
      <c r="D41" s="19">
        <f t="shared" ref="D41:J51" si="21">D53+D65+D77</f>
        <v>3303272.52</v>
      </c>
      <c r="E41" s="19">
        <f t="shared" si="21"/>
        <v>3180000</v>
      </c>
      <c r="F41" s="19">
        <f t="shared" si="21"/>
        <v>3173612</v>
      </c>
      <c r="G41" s="19">
        <f t="shared" si="21"/>
        <v>1721597.7699999998</v>
      </c>
      <c r="H41" s="19">
        <f t="shared" si="21"/>
        <v>3378500</v>
      </c>
      <c r="I41" s="19">
        <f t="shared" si="21"/>
        <v>0</v>
      </c>
      <c r="J41" s="19">
        <f t="shared" si="21"/>
        <v>0</v>
      </c>
    </row>
    <row r="42" spans="1:10" s="13" customFormat="1">
      <c r="A42" s="13" t="str">
        <f t="shared" si="1"/>
        <v>a</v>
      </c>
      <c r="B42" s="21" t="s">
        <v>157</v>
      </c>
      <c r="C42" s="8" t="s">
        <v>158</v>
      </c>
      <c r="D42" s="9">
        <f t="shared" si="21"/>
        <v>2465999.91</v>
      </c>
      <c r="E42" s="9">
        <f t="shared" si="21"/>
        <v>2430000</v>
      </c>
      <c r="F42" s="9">
        <f t="shared" si="21"/>
        <v>2420000</v>
      </c>
      <c r="G42" s="9">
        <f t="shared" si="21"/>
        <v>1334025.72</v>
      </c>
      <c r="H42" s="9">
        <f t="shared" si="21"/>
        <v>2437500</v>
      </c>
      <c r="I42" s="9">
        <f t="shared" si="21"/>
        <v>0</v>
      </c>
      <c r="J42" s="9">
        <f t="shared" si="21"/>
        <v>0</v>
      </c>
    </row>
    <row r="43" spans="1:10" s="13" customFormat="1">
      <c r="A43" s="13" t="str">
        <f t="shared" si="1"/>
        <v>a</v>
      </c>
      <c r="B43" s="21" t="s">
        <v>157</v>
      </c>
      <c r="C43" s="8" t="s">
        <v>159</v>
      </c>
      <c r="D43" s="9">
        <f t="shared" si="21"/>
        <v>805996.6</v>
      </c>
      <c r="E43" s="9">
        <f t="shared" si="21"/>
        <v>720000</v>
      </c>
      <c r="F43" s="9">
        <f t="shared" si="21"/>
        <v>713612</v>
      </c>
      <c r="G43" s="9">
        <f t="shared" si="21"/>
        <v>363177.12</v>
      </c>
      <c r="H43" s="9">
        <f t="shared" si="21"/>
        <v>912000</v>
      </c>
      <c r="I43" s="9">
        <f t="shared" si="21"/>
        <v>0</v>
      </c>
      <c r="J43" s="9">
        <f t="shared" si="21"/>
        <v>0</v>
      </c>
    </row>
    <row r="44" spans="1:10" s="13" customFormat="1" hidden="1">
      <c r="A44" s="13" t="str">
        <f t="shared" si="1"/>
        <v>b</v>
      </c>
      <c r="B44" s="21" t="s">
        <v>157</v>
      </c>
      <c r="C44" s="8" t="s">
        <v>160</v>
      </c>
      <c r="D44" s="9">
        <f t="shared" si="21"/>
        <v>0</v>
      </c>
      <c r="E44" s="9">
        <f t="shared" si="21"/>
        <v>0</v>
      </c>
      <c r="F44" s="9">
        <f t="shared" si="21"/>
        <v>0</v>
      </c>
      <c r="G44" s="9">
        <f t="shared" si="21"/>
        <v>0</v>
      </c>
      <c r="H44" s="9">
        <f t="shared" si="21"/>
        <v>0</v>
      </c>
      <c r="I44" s="9">
        <f t="shared" si="21"/>
        <v>0</v>
      </c>
      <c r="J44" s="9">
        <f t="shared" si="21"/>
        <v>0</v>
      </c>
    </row>
    <row r="45" spans="1:10" s="13" customFormat="1" hidden="1">
      <c r="A45" s="13" t="str">
        <f t="shared" si="1"/>
        <v>b</v>
      </c>
      <c r="B45" s="21" t="s">
        <v>157</v>
      </c>
      <c r="C45" s="8" t="s">
        <v>161</v>
      </c>
      <c r="D45" s="9">
        <f t="shared" si="21"/>
        <v>0</v>
      </c>
      <c r="E45" s="9">
        <f t="shared" si="21"/>
        <v>0</v>
      </c>
      <c r="F45" s="9">
        <f t="shared" si="21"/>
        <v>0</v>
      </c>
      <c r="G45" s="9">
        <f t="shared" si="21"/>
        <v>0</v>
      </c>
      <c r="H45" s="9">
        <f t="shared" si="21"/>
        <v>0</v>
      </c>
      <c r="I45" s="9">
        <f t="shared" si="21"/>
        <v>0</v>
      </c>
      <c r="J45" s="9">
        <f t="shared" si="21"/>
        <v>0</v>
      </c>
    </row>
    <row r="46" spans="1:10" s="13" customFormat="1" hidden="1">
      <c r="A46" s="13" t="str">
        <f t="shared" si="1"/>
        <v>b</v>
      </c>
      <c r="B46" s="21" t="s">
        <v>157</v>
      </c>
      <c r="C46" s="8" t="s">
        <v>162</v>
      </c>
      <c r="D46" s="9">
        <f t="shared" si="21"/>
        <v>0</v>
      </c>
      <c r="E46" s="9">
        <f t="shared" si="21"/>
        <v>0</v>
      </c>
      <c r="F46" s="9">
        <f t="shared" si="21"/>
        <v>0</v>
      </c>
      <c r="G46" s="9">
        <f t="shared" si="21"/>
        <v>0</v>
      </c>
      <c r="H46" s="9">
        <f t="shared" si="21"/>
        <v>0</v>
      </c>
      <c r="I46" s="9">
        <f t="shared" si="21"/>
        <v>0</v>
      </c>
      <c r="J46" s="9">
        <f t="shared" si="21"/>
        <v>0</v>
      </c>
    </row>
    <row r="47" spans="1:10" s="13" customFormat="1">
      <c r="A47" s="13" t="str">
        <f t="shared" si="1"/>
        <v>a</v>
      </c>
      <c r="B47" s="21" t="s">
        <v>157</v>
      </c>
      <c r="C47" s="8" t="s">
        <v>163</v>
      </c>
      <c r="D47" s="9">
        <f t="shared" si="21"/>
        <v>20496.009999999998</v>
      </c>
      <c r="E47" s="9">
        <f t="shared" si="21"/>
        <v>15000</v>
      </c>
      <c r="F47" s="9">
        <f t="shared" si="21"/>
        <v>25000</v>
      </c>
      <c r="G47" s="9">
        <f t="shared" si="21"/>
        <v>16535.04</v>
      </c>
      <c r="H47" s="9">
        <f t="shared" si="21"/>
        <v>15000</v>
      </c>
      <c r="I47" s="9">
        <f t="shared" si="21"/>
        <v>0</v>
      </c>
      <c r="J47" s="9">
        <f t="shared" si="21"/>
        <v>0</v>
      </c>
    </row>
    <row r="48" spans="1:10" s="13" customFormat="1">
      <c r="A48" s="13" t="str">
        <f t="shared" si="1"/>
        <v>a</v>
      </c>
      <c r="B48" s="21" t="s">
        <v>157</v>
      </c>
      <c r="C48" s="8" t="s">
        <v>164</v>
      </c>
      <c r="D48" s="9">
        <f t="shared" si="21"/>
        <v>10780</v>
      </c>
      <c r="E48" s="9">
        <f t="shared" si="21"/>
        <v>15000</v>
      </c>
      <c r="F48" s="9">
        <f t="shared" si="21"/>
        <v>15000</v>
      </c>
      <c r="G48" s="9">
        <f t="shared" si="21"/>
        <v>7859.89</v>
      </c>
      <c r="H48" s="9">
        <f t="shared" si="21"/>
        <v>14000</v>
      </c>
      <c r="I48" s="9">
        <f t="shared" si="21"/>
        <v>0</v>
      </c>
      <c r="J48" s="9">
        <f t="shared" si="21"/>
        <v>0</v>
      </c>
    </row>
    <row r="49" spans="1:10" s="13" customFormat="1">
      <c r="A49" s="13" t="str">
        <f t="shared" si="1"/>
        <v>a</v>
      </c>
      <c r="B49" s="17" t="s">
        <v>157</v>
      </c>
      <c r="C49" s="18" t="s">
        <v>15</v>
      </c>
      <c r="D49" s="19">
        <f t="shared" si="21"/>
        <v>36709.949999999997</v>
      </c>
      <c r="E49" s="19">
        <f t="shared" si="21"/>
        <v>40000</v>
      </c>
      <c r="F49" s="19">
        <f t="shared" si="21"/>
        <v>40000</v>
      </c>
      <c r="G49" s="19">
        <f t="shared" si="21"/>
        <v>38884.5</v>
      </c>
      <c r="H49" s="19">
        <f t="shared" si="21"/>
        <v>40000</v>
      </c>
      <c r="I49" s="19">
        <f t="shared" si="21"/>
        <v>0</v>
      </c>
      <c r="J49" s="19">
        <f t="shared" si="21"/>
        <v>0</v>
      </c>
    </row>
    <row r="50" spans="1:10" s="13" customFormat="1" hidden="1">
      <c r="A50" s="13" t="str">
        <f t="shared" si="1"/>
        <v>b</v>
      </c>
      <c r="B50" s="17" t="s">
        <v>157</v>
      </c>
      <c r="C50" s="18" t="s">
        <v>16</v>
      </c>
      <c r="D50" s="19">
        <f t="shared" si="21"/>
        <v>0</v>
      </c>
      <c r="E50" s="19">
        <f t="shared" si="21"/>
        <v>0</v>
      </c>
      <c r="F50" s="19">
        <f t="shared" si="21"/>
        <v>0</v>
      </c>
      <c r="G50" s="19">
        <f t="shared" si="21"/>
        <v>0</v>
      </c>
      <c r="H50" s="19">
        <f t="shared" si="21"/>
        <v>0</v>
      </c>
      <c r="I50" s="19">
        <f t="shared" si="21"/>
        <v>0</v>
      </c>
      <c r="J50" s="19">
        <f t="shared" si="21"/>
        <v>0</v>
      </c>
    </row>
    <row r="51" spans="1:10" s="13" customFormat="1" ht="15.75" thickBot="1">
      <c r="A51" s="13" t="str">
        <f t="shared" si="1"/>
        <v>a</v>
      </c>
      <c r="B51" s="23" t="s">
        <v>157</v>
      </c>
      <c r="C51" s="24" t="s">
        <v>17</v>
      </c>
      <c r="D51" s="25">
        <f t="shared" si="21"/>
        <v>50</v>
      </c>
      <c r="E51" s="25">
        <f t="shared" si="21"/>
        <v>0</v>
      </c>
      <c r="F51" s="25">
        <f t="shared" si="21"/>
        <v>4200</v>
      </c>
      <c r="G51" s="25">
        <f t="shared" si="21"/>
        <v>4089.35</v>
      </c>
      <c r="H51" s="25">
        <f t="shared" si="21"/>
        <v>0</v>
      </c>
      <c r="I51" s="25">
        <f t="shared" si="21"/>
        <v>0</v>
      </c>
      <c r="J51" s="25">
        <f t="shared" si="21"/>
        <v>0</v>
      </c>
    </row>
    <row r="52" spans="1:10" s="13" customFormat="1" ht="30.75" customHeight="1" thickTop="1" thickBot="1">
      <c r="A52" s="13" t="str">
        <f t="shared" si="1"/>
        <v>a</v>
      </c>
      <c r="B52" s="14" t="s">
        <v>23</v>
      </c>
      <c r="C52" s="15" t="s">
        <v>24</v>
      </c>
      <c r="D52" s="15">
        <f t="shared" ref="D52" si="22">D53+D61+D62+D63</f>
        <v>3111906.47</v>
      </c>
      <c r="E52" s="15">
        <f t="shared" ref="E52" si="23">E53+E61+E62+E63</f>
        <v>2970000</v>
      </c>
      <c r="F52" s="15">
        <f t="shared" ref="F52" si="24">F53+F61+F62+F63</f>
        <v>2967812</v>
      </c>
      <c r="G52" s="15">
        <f t="shared" ref="G52" si="25">G53+G61+G62+G63</f>
        <v>1716480.66</v>
      </c>
      <c r="H52" s="15">
        <f t="shared" ref="H52" si="26">H53+H61+H62+H63</f>
        <v>3168500</v>
      </c>
      <c r="I52" s="15">
        <f t="shared" ref="I52" si="27">I53+I61+I62+I63</f>
        <v>0</v>
      </c>
      <c r="J52" s="15"/>
    </row>
    <row r="53" spans="1:10" s="13" customFormat="1" ht="15.75" thickTop="1">
      <c r="A53" s="13" t="str">
        <f t="shared" si="1"/>
        <v>a</v>
      </c>
      <c r="B53" s="17" t="s">
        <v>157</v>
      </c>
      <c r="C53" s="18" t="s">
        <v>13</v>
      </c>
      <c r="D53" s="19">
        <f t="shared" ref="D53" si="28">D54+D55+D56+D57+D58+D59+D60</f>
        <v>3075146.52</v>
      </c>
      <c r="E53" s="19">
        <f t="shared" ref="E53" si="29">E54+E55+E56+E57+E58+E59+E60</f>
        <v>2930000</v>
      </c>
      <c r="F53" s="19">
        <f t="shared" ref="F53" si="30">F54+F55+F56+F57+F58+F59+F60</f>
        <v>2923612</v>
      </c>
      <c r="G53" s="19">
        <f t="shared" ref="G53" si="31">G54+G55+G56+G57+G58+G59+G60</f>
        <v>1673506.8099999998</v>
      </c>
      <c r="H53" s="19">
        <f t="shared" ref="H53" si="32">H54+H55+H56+H57+H58+H59+H60</f>
        <v>3128500</v>
      </c>
      <c r="I53" s="19">
        <f t="shared" ref="I53" si="33">I54+I55+I56+I57+I58+I59+I60</f>
        <v>0</v>
      </c>
      <c r="J53" s="19"/>
    </row>
    <row r="54" spans="1:10" s="13" customFormat="1">
      <c r="A54" s="13" t="str">
        <f t="shared" si="1"/>
        <v>a</v>
      </c>
      <c r="B54" s="21" t="s">
        <v>157</v>
      </c>
      <c r="C54" s="8" t="s">
        <v>158</v>
      </c>
      <c r="D54" s="9">
        <v>2465999.91</v>
      </c>
      <c r="E54" s="9">
        <v>2430000</v>
      </c>
      <c r="F54" s="9">
        <v>2420000</v>
      </c>
      <c r="G54" s="9">
        <v>1334025.72</v>
      </c>
      <c r="H54" s="9">
        <v>2437500</v>
      </c>
      <c r="I54" s="9"/>
      <c r="J54" s="9"/>
    </row>
    <row r="55" spans="1:10" s="13" customFormat="1">
      <c r="A55" s="13" t="str">
        <f t="shared" si="1"/>
        <v>a</v>
      </c>
      <c r="B55" s="21" t="s">
        <v>157</v>
      </c>
      <c r="C55" s="8" t="s">
        <v>159</v>
      </c>
      <c r="D55" s="9">
        <v>587870.6</v>
      </c>
      <c r="E55" s="9">
        <v>480000</v>
      </c>
      <c r="F55" s="9">
        <v>473612</v>
      </c>
      <c r="G55" s="9">
        <v>322186.12</v>
      </c>
      <c r="H55" s="9">
        <v>672000</v>
      </c>
      <c r="I55" s="9"/>
      <c r="J55" s="9"/>
    </row>
    <row r="56" spans="1:10" s="13" customFormat="1" hidden="1">
      <c r="A56" s="13" t="str">
        <f t="shared" si="1"/>
        <v>b</v>
      </c>
      <c r="B56" s="21" t="s">
        <v>157</v>
      </c>
      <c r="C56" s="8" t="s">
        <v>160</v>
      </c>
      <c r="D56" s="9"/>
      <c r="E56" s="9"/>
      <c r="F56" s="9"/>
      <c r="G56" s="9"/>
      <c r="H56" s="9"/>
      <c r="I56" s="9"/>
      <c r="J56" s="9"/>
    </row>
    <row r="57" spans="1:10" s="13" customFormat="1" hidden="1">
      <c r="A57" s="13" t="str">
        <f t="shared" si="1"/>
        <v>b</v>
      </c>
      <c r="B57" s="21" t="s">
        <v>157</v>
      </c>
      <c r="C57" s="8" t="s">
        <v>161</v>
      </c>
      <c r="D57" s="9"/>
      <c r="E57" s="9"/>
      <c r="F57" s="9"/>
      <c r="G57" s="9"/>
      <c r="H57" s="9"/>
      <c r="I57" s="9"/>
      <c r="J57" s="9"/>
    </row>
    <row r="58" spans="1:10" s="13" customFormat="1" hidden="1">
      <c r="A58" s="13" t="str">
        <f t="shared" si="1"/>
        <v>b</v>
      </c>
      <c r="B58" s="21" t="s">
        <v>157</v>
      </c>
      <c r="C58" s="8" t="s">
        <v>162</v>
      </c>
      <c r="D58" s="9"/>
      <c r="E58" s="9"/>
      <c r="F58" s="9"/>
      <c r="G58" s="9"/>
      <c r="H58" s="9"/>
      <c r="I58" s="9"/>
      <c r="J58" s="9"/>
    </row>
    <row r="59" spans="1:10" s="13" customFormat="1">
      <c r="A59" s="13" t="str">
        <f t="shared" si="1"/>
        <v>a</v>
      </c>
      <c r="B59" s="21" t="s">
        <v>157</v>
      </c>
      <c r="C59" s="8" t="s">
        <v>163</v>
      </c>
      <c r="D59" s="9">
        <v>20496.009999999998</v>
      </c>
      <c r="E59" s="9">
        <v>15000</v>
      </c>
      <c r="F59" s="9">
        <v>25000</v>
      </c>
      <c r="G59" s="9">
        <v>16535.04</v>
      </c>
      <c r="H59" s="9">
        <v>15000</v>
      </c>
      <c r="I59" s="9"/>
      <c r="J59" s="9"/>
    </row>
    <row r="60" spans="1:10" s="13" customFormat="1">
      <c r="A60" s="13" t="str">
        <f t="shared" si="1"/>
        <v>a</v>
      </c>
      <c r="B60" s="21" t="s">
        <v>157</v>
      </c>
      <c r="C60" s="8" t="s">
        <v>164</v>
      </c>
      <c r="D60" s="9">
        <v>780</v>
      </c>
      <c r="E60" s="9">
        <v>5000</v>
      </c>
      <c r="F60" s="9">
        <v>5000</v>
      </c>
      <c r="G60" s="9">
        <v>759.93</v>
      </c>
      <c r="H60" s="9">
        <v>4000</v>
      </c>
      <c r="I60" s="9"/>
      <c r="J60" s="9"/>
    </row>
    <row r="61" spans="1:10" s="13" customFormat="1">
      <c r="A61" s="13" t="str">
        <f t="shared" si="1"/>
        <v>a</v>
      </c>
      <c r="B61" s="17" t="s">
        <v>157</v>
      </c>
      <c r="C61" s="18" t="s">
        <v>15</v>
      </c>
      <c r="D61" s="19">
        <v>36709.949999999997</v>
      </c>
      <c r="E61" s="19">
        <v>40000</v>
      </c>
      <c r="F61" s="19">
        <v>40000</v>
      </c>
      <c r="G61" s="19">
        <v>38884.5</v>
      </c>
      <c r="H61" s="19">
        <v>40000</v>
      </c>
      <c r="I61" s="19"/>
      <c r="J61" s="19"/>
    </row>
    <row r="62" spans="1:10" s="13" customFormat="1" hidden="1">
      <c r="A62" s="13" t="str">
        <f t="shared" si="1"/>
        <v>b</v>
      </c>
      <c r="B62" s="17" t="s">
        <v>157</v>
      </c>
      <c r="C62" s="18" t="s">
        <v>16</v>
      </c>
      <c r="D62" s="19"/>
      <c r="E62" s="19"/>
      <c r="F62" s="19"/>
      <c r="G62" s="19"/>
      <c r="H62" s="19"/>
      <c r="I62" s="19"/>
      <c r="J62" s="19"/>
    </row>
    <row r="63" spans="1:10" s="13" customFormat="1" ht="15.75" thickBot="1">
      <c r="A63" s="13" t="str">
        <f t="shared" si="1"/>
        <v>a</v>
      </c>
      <c r="B63" s="23" t="s">
        <v>157</v>
      </c>
      <c r="C63" s="24" t="s">
        <v>17</v>
      </c>
      <c r="D63" s="25">
        <v>50</v>
      </c>
      <c r="E63" s="25">
        <v>0</v>
      </c>
      <c r="F63" s="25">
        <v>4200</v>
      </c>
      <c r="G63" s="25">
        <v>4089.35</v>
      </c>
      <c r="H63" s="25"/>
      <c r="I63" s="25"/>
      <c r="J63" s="25"/>
    </row>
    <row r="64" spans="1:10" s="13" customFormat="1" ht="28.5" customHeight="1" thickTop="1" thickBot="1">
      <c r="A64" s="13" t="str">
        <f t="shared" si="1"/>
        <v>a</v>
      </c>
      <c r="B64" s="14" t="s">
        <v>25</v>
      </c>
      <c r="C64" s="15" t="s">
        <v>26</v>
      </c>
      <c r="D64" s="15">
        <f t="shared" ref="D64" si="34">D65+D73+D74+D75</f>
        <v>134774</v>
      </c>
      <c r="E64" s="15">
        <f t="shared" ref="E64" si="35">E65+E73+E74+E75</f>
        <v>150000</v>
      </c>
      <c r="F64" s="15">
        <f t="shared" ref="F64" si="36">F65+F73+F74+F75</f>
        <v>150000</v>
      </c>
      <c r="G64" s="15">
        <f t="shared" ref="G64" si="37">G65+G73+G74+G75</f>
        <v>6680</v>
      </c>
      <c r="H64" s="15">
        <f t="shared" ref="H64" si="38">H65+H73+H74+H75</f>
        <v>150000</v>
      </c>
      <c r="I64" s="15">
        <f t="shared" ref="I64" si="39">I65+I73+I74+I75</f>
        <v>0</v>
      </c>
      <c r="J64" s="15"/>
    </row>
    <row r="65" spans="1:10" s="13" customFormat="1" ht="15.75" thickTop="1">
      <c r="A65" s="13" t="str">
        <f t="shared" si="1"/>
        <v>a</v>
      </c>
      <c r="B65" s="17" t="s">
        <v>157</v>
      </c>
      <c r="C65" s="18" t="s">
        <v>13</v>
      </c>
      <c r="D65" s="19">
        <f t="shared" ref="D65" si="40">D66+D67+D68+D69+D70+D71+D72</f>
        <v>134774</v>
      </c>
      <c r="E65" s="19">
        <f t="shared" ref="E65" si="41">E66+E67+E68+E69+E70+E71+E72</f>
        <v>150000</v>
      </c>
      <c r="F65" s="19">
        <f t="shared" ref="F65" si="42">F66+F67+F68+F69+F70+F71+F72</f>
        <v>150000</v>
      </c>
      <c r="G65" s="19">
        <f t="shared" ref="G65" si="43">G66+G67+G68+G69+G70+G71+G72</f>
        <v>6680</v>
      </c>
      <c r="H65" s="19">
        <f t="shared" ref="H65" si="44">H66+H67+H68+H69+H70+H71+H72</f>
        <v>150000</v>
      </c>
      <c r="I65" s="19">
        <f t="shared" ref="I65" si="45">I66+I67+I68+I69+I70+I71+I72</f>
        <v>0</v>
      </c>
      <c r="J65" s="19"/>
    </row>
    <row r="66" spans="1:10" s="13" customFormat="1" hidden="1">
      <c r="A66" s="13" t="str">
        <f t="shared" si="1"/>
        <v>b</v>
      </c>
      <c r="B66" s="21" t="s">
        <v>157</v>
      </c>
      <c r="C66" s="8" t="s">
        <v>158</v>
      </c>
      <c r="D66" s="9"/>
      <c r="E66" s="9"/>
      <c r="F66" s="9"/>
      <c r="G66" s="9"/>
      <c r="H66" s="9"/>
      <c r="I66" s="9"/>
      <c r="J66" s="9"/>
    </row>
    <row r="67" spans="1:10" s="13" customFormat="1" ht="15.75" thickBot="1">
      <c r="A67" s="13" t="str">
        <f t="shared" si="1"/>
        <v>a</v>
      </c>
      <c r="B67" s="21" t="s">
        <v>157</v>
      </c>
      <c r="C67" s="8" t="s">
        <v>159</v>
      </c>
      <c r="D67" s="9">
        <v>134774</v>
      </c>
      <c r="E67" s="9">
        <v>150000</v>
      </c>
      <c r="F67" s="9">
        <v>150000</v>
      </c>
      <c r="G67" s="9">
        <v>6680</v>
      </c>
      <c r="H67" s="9">
        <v>150000</v>
      </c>
      <c r="I67" s="9"/>
      <c r="J67" s="9"/>
    </row>
    <row r="68" spans="1:10" s="13" customFormat="1" ht="15.75" hidden="1" thickBot="1">
      <c r="A68" s="13" t="str">
        <f t="shared" si="1"/>
        <v>b</v>
      </c>
      <c r="B68" s="21" t="s">
        <v>157</v>
      </c>
      <c r="C68" s="8" t="s">
        <v>160</v>
      </c>
      <c r="D68" s="9"/>
      <c r="E68" s="9"/>
      <c r="F68" s="9"/>
      <c r="G68" s="9"/>
      <c r="H68" s="9"/>
      <c r="I68" s="9"/>
      <c r="J68" s="9"/>
    </row>
    <row r="69" spans="1:10" s="13" customFormat="1" ht="15.75" hidden="1" thickBot="1">
      <c r="A69" s="13" t="str">
        <f t="shared" ref="A69:A132" si="46">IF(OR(D69&lt;&gt;0,E69&lt;&gt;0,F69&lt;&gt;0,G69&lt;&gt;0,H69&lt;&gt;0,I69&lt;&gt;0,J69&lt;&gt;0),"a","b")</f>
        <v>b</v>
      </c>
      <c r="B69" s="21" t="s">
        <v>157</v>
      </c>
      <c r="C69" s="8" t="s">
        <v>161</v>
      </c>
      <c r="D69" s="9"/>
      <c r="E69" s="9"/>
      <c r="F69" s="9"/>
      <c r="G69" s="9"/>
      <c r="H69" s="9"/>
      <c r="I69" s="9"/>
      <c r="J69" s="9"/>
    </row>
    <row r="70" spans="1:10" s="13" customFormat="1" ht="15.75" hidden="1" thickBot="1">
      <c r="A70" s="13" t="str">
        <f t="shared" si="46"/>
        <v>b</v>
      </c>
      <c r="B70" s="21" t="s">
        <v>157</v>
      </c>
      <c r="C70" s="8" t="s">
        <v>162</v>
      </c>
      <c r="D70" s="9"/>
      <c r="E70" s="9"/>
      <c r="F70" s="9"/>
      <c r="G70" s="9"/>
      <c r="H70" s="9"/>
      <c r="I70" s="9"/>
      <c r="J70" s="9"/>
    </row>
    <row r="71" spans="1:10" s="13" customFormat="1" ht="15.75" hidden="1" thickBot="1">
      <c r="A71" s="13" t="str">
        <f t="shared" si="46"/>
        <v>b</v>
      </c>
      <c r="B71" s="21" t="s">
        <v>157</v>
      </c>
      <c r="C71" s="8" t="s">
        <v>163</v>
      </c>
      <c r="D71" s="9"/>
      <c r="E71" s="9"/>
      <c r="F71" s="9"/>
      <c r="G71" s="9"/>
      <c r="H71" s="9"/>
      <c r="I71" s="9"/>
      <c r="J71" s="9"/>
    </row>
    <row r="72" spans="1:10" s="13" customFormat="1" ht="15.75" hidden="1" thickBot="1">
      <c r="A72" s="13" t="str">
        <f t="shared" si="46"/>
        <v>b</v>
      </c>
      <c r="B72" s="21" t="s">
        <v>157</v>
      </c>
      <c r="C72" s="8" t="s">
        <v>164</v>
      </c>
      <c r="D72" s="9"/>
      <c r="E72" s="9"/>
      <c r="F72" s="9"/>
      <c r="G72" s="9"/>
      <c r="H72" s="9"/>
      <c r="I72" s="9"/>
      <c r="J72" s="9"/>
    </row>
    <row r="73" spans="1:10" s="13" customFormat="1" ht="15.75" hidden="1" thickBot="1">
      <c r="A73" s="13" t="str">
        <f t="shared" si="46"/>
        <v>b</v>
      </c>
      <c r="B73" s="17" t="s">
        <v>157</v>
      </c>
      <c r="C73" s="18" t="s">
        <v>15</v>
      </c>
      <c r="D73" s="19"/>
      <c r="E73" s="19"/>
      <c r="F73" s="19"/>
      <c r="G73" s="19"/>
      <c r="H73" s="19"/>
      <c r="I73" s="19"/>
      <c r="J73" s="19"/>
    </row>
    <row r="74" spans="1:10" s="13" customFormat="1" ht="15.75" hidden="1" thickBot="1">
      <c r="A74" s="13" t="str">
        <f t="shared" si="46"/>
        <v>b</v>
      </c>
      <c r="B74" s="17" t="s">
        <v>157</v>
      </c>
      <c r="C74" s="18" t="s">
        <v>16</v>
      </c>
      <c r="D74" s="19"/>
      <c r="E74" s="19"/>
      <c r="F74" s="19"/>
      <c r="G74" s="19"/>
      <c r="H74" s="19"/>
      <c r="I74" s="19"/>
      <c r="J74" s="19"/>
    </row>
    <row r="75" spans="1:10" s="13" customFormat="1" ht="15.75" hidden="1" thickBot="1">
      <c r="A75" s="13" t="str">
        <f t="shared" si="46"/>
        <v>b</v>
      </c>
      <c r="B75" s="23" t="s">
        <v>157</v>
      </c>
      <c r="C75" s="24" t="s">
        <v>17</v>
      </c>
      <c r="D75" s="25"/>
      <c r="E75" s="25"/>
      <c r="F75" s="25"/>
      <c r="G75" s="25"/>
      <c r="H75" s="25"/>
      <c r="I75" s="25"/>
      <c r="J75" s="25"/>
    </row>
    <row r="76" spans="1:10" s="13" customFormat="1" ht="31.5" thickTop="1" thickBot="1">
      <c r="A76" s="13" t="str">
        <f t="shared" si="46"/>
        <v>a</v>
      </c>
      <c r="B76" s="14" t="s">
        <v>27</v>
      </c>
      <c r="C76" s="15" t="s">
        <v>28</v>
      </c>
      <c r="D76" s="15">
        <f t="shared" ref="D76" si="47">D77+D85+D86+D87</f>
        <v>93352</v>
      </c>
      <c r="E76" s="15">
        <f t="shared" ref="E76" si="48">E77+E85+E86+E87</f>
        <v>100000</v>
      </c>
      <c r="F76" s="15">
        <f t="shared" ref="F76" si="49">F77+F85+F86+F87</f>
        <v>100000</v>
      </c>
      <c r="G76" s="15">
        <f t="shared" ref="G76" si="50">G77+G85+G86+G87</f>
        <v>41410.959999999999</v>
      </c>
      <c r="H76" s="15">
        <f t="shared" ref="H76" si="51">H77+H85+H86+H87</f>
        <v>100000</v>
      </c>
      <c r="I76" s="15">
        <f t="shared" ref="I76" si="52">I77+I85+I86+I87</f>
        <v>0</v>
      </c>
      <c r="J76" s="15"/>
    </row>
    <row r="77" spans="1:10" s="13" customFormat="1" ht="15.75" thickTop="1">
      <c r="A77" s="13" t="str">
        <f t="shared" si="46"/>
        <v>a</v>
      </c>
      <c r="B77" s="17" t="s">
        <v>157</v>
      </c>
      <c r="C77" s="18" t="s">
        <v>13</v>
      </c>
      <c r="D77" s="19">
        <f t="shared" ref="D77" si="53">D78+D79+D80+D81+D82+D83+D84</f>
        <v>93352</v>
      </c>
      <c r="E77" s="19">
        <f t="shared" ref="E77" si="54">E78+E79+E80+E81+E82+E83+E84</f>
        <v>100000</v>
      </c>
      <c r="F77" s="19">
        <f t="shared" ref="F77" si="55">F78+F79+F80+F81+F82+F83+F84</f>
        <v>100000</v>
      </c>
      <c r="G77" s="19">
        <f t="shared" ref="G77" si="56">G78+G79+G80+G81+G82+G83+G84</f>
        <v>41410.959999999999</v>
      </c>
      <c r="H77" s="19">
        <f t="shared" ref="H77" si="57">H78+H79+H80+H81+H82+H83+H84</f>
        <v>100000</v>
      </c>
      <c r="I77" s="19">
        <f t="shared" ref="I77" si="58">I78+I79+I80+I81+I82+I83+I84</f>
        <v>0</v>
      </c>
      <c r="J77" s="19"/>
    </row>
    <row r="78" spans="1:10" s="13" customFormat="1" hidden="1">
      <c r="A78" s="13" t="str">
        <f t="shared" si="46"/>
        <v>b</v>
      </c>
      <c r="B78" s="21" t="s">
        <v>157</v>
      </c>
      <c r="C78" s="27" t="s">
        <v>158</v>
      </c>
      <c r="D78" s="9"/>
      <c r="E78" s="9"/>
      <c r="F78" s="9"/>
      <c r="G78" s="9"/>
      <c r="H78" s="9"/>
      <c r="I78" s="9"/>
      <c r="J78" s="9"/>
    </row>
    <row r="79" spans="1:10" s="13" customFormat="1">
      <c r="A79" s="13" t="str">
        <f t="shared" si="46"/>
        <v>a</v>
      </c>
      <c r="B79" s="21" t="s">
        <v>157</v>
      </c>
      <c r="C79" s="8" t="s">
        <v>159</v>
      </c>
      <c r="D79" s="9">
        <v>83352</v>
      </c>
      <c r="E79" s="9">
        <v>90000</v>
      </c>
      <c r="F79" s="9">
        <v>90000</v>
      </c>
      <c r="G79" s="9">
        <v>34311</v>
      </c>
      <c r="H79" s="9">
        <v>90000</v>
      </c>
      <c r="I79" s="9"/>
      <c r="J79" s="9"/>
    </row>
    <row r="80" spans="1:10" s="13" customFormat="1" hidden="1">
      <c r="A80" s="13" t="str">
        <f t="shared" si="46"/>
        <v>b</v>
      </c>
      <c r="B80" s="21" t="s">
        <v>157</v>
      </c>
      <c r="C80" s="8" t="s">
        <v>160</v>
      </c>
      <c r="D80" s="9"/>
      <c r="E80" s="9"/>
      <c r="F80" s="9"/>
      <c r="G80" s="9"/>
      <c r="H80" s="9"/>
      <c r="I80" s="9"/>
      <c r="J80" s="9"/>
    </row>
    <row r="81" spans="1:10" s="13" customFormat="1" hidden="1">
      <c r="A81" s="13" t="str">
        <f t="shared" si="46"/>
        <v>b</v>
      </c>
      <c r="B81" s="21" t="s">
        <v>157</v>
      </c>
      <c r="C81" s="8" t="s">
        <v>161</v>
      </c>
      <c r="D81" s="9"/>
      <c r="E81" s="9"/>
      <c r="F81" s="9"/>
      <c r="G81" s="9"/>
      <c r="H81" s="9"/>
      <c r="I81" s="9"/>
      <c r="J81" s="9"/>
    </row>
    <row r="82" spans="1:10" s="13" customFormat="1" hidden="1">
      <c r="A82" s="13" t="str">
        <f t="shared" si="46"/>
        <v>b</v>
      </c>
      <c r="B82" s="21" t="s">
        <v>157</v>
      </c>
      <c r="C82" s="8" t="s">
        <v>162</v>
      </c>
      <c r="D82" s="9"/>
      <c r="E82" s="9"/>
      <c r="F82" s="9"/>
      <c r="G82" s="9"/>
      <c r="H82" s="9"/>
      <c r="I82" s="9"/>
      <c r="J82" s="9"/>
    </row>
    <row r="83" spans="1:10" s="13" customFormat="1" hidden="1">
      <c r="A83" s="13" t="str">
        <f t="shared" si="46"/>
        <v>b</v>
      </c>
      <c r="B83" s="21" t="s">
        <v>157</v>
      </c>
      <c r="C83" s="8" t="s">
        <v>163</v>
      </c>
      <c r="D83" s="9"/>
      <c r="E83" s="9"/>
      <c r="F83" s="9"/>
      <c r="G83" s="9"/>
      <c r="H83" s="9"/>
      <c r="I83" s="9"/>
      <c r="J83" s="9"/>
    </row>
    <row r="84" spans="1:10" s="13" customFormat="1" ht="15.75" thickBot="1">
      <c r="A84" s="13" t="str">
        <f t="shared" si="46"/>
        <v>a</v>
      </c>
      <c r="B84" s="21" t="s">
        <v>157</v>
      </c>
      <c r="C84" s="8" t="s">
        <v>164</v>
      </c>
      <c r="D84" s="9">
        <v>10000</v>
      </c>
      <c r="E84" s="9">
        <v>10000</v>
      </c>
      <c r="F84" s="9">
        <v>10000</v>
      </c>
      <c r="G84" s="9">
        <v>7099.96</v>
      </c>
      <c r="H84" s="9">
        <v>10000</v>
      </c>
      <c r="I84" s="9"/>
      <c r="J84" s="9"/>
    </row>
    <row r="85" spans="1:10" s="13" customFormat="1" ht="15.75" hidden="1" thickBot="1">
      <c r="A85" s="13" t="str">
        <f t="shared" si="46"/>
        <v>b</v>
      </c>
      <c r="B85" s="17" t="s">
        <v>157</v>
      </c>
      <c r="C85" s="18" t="s">
        <v>15</v>
      </c>
      <c r="D85" s="19"/>
      <c r="E85" s="19"/>
      <c r="F85" s="19"/>
      <c r="G85" s="19"/>
      <c r="H85" s="19"/>
      <c r="I85" s="19"/>
      <c r="J85" s="19"/>
    </row>
    <row r="86" spans="1:10" s="13" customFormat="1" ht="15.75" hidden="1" thickBot="1">
      <c r="A86" s="13" t="str">
        <f t="shared" si="46"/>
        <v>b</v>
      </c>
      <c r="B86" s="17" t="s">
        <v>157</v>
      </c>
      <c r="C86" s="18" t="s">
        <v>16</v>
      </c>
      <c r="D86" s="19"/>
      <c r="E86" s="19"/>
      <c r="F86" s="19"/>
      <c r="G86" s="19"/>
      <c r="H86" s="19"/>
      <c r="I86" s="19"/>
      <c r="J86" s="19"/>
    </row>
    <row r="87" spans="1:10" s="13" customFormat="1" ht="15.75" hidden="1" thickBot="1">
      <c r="A87" s="13" t="str">
        <f t="shared" si="46"/>
        <v>b</v>
      </c>
      <c r="B87" s="23" t="s">
        <v>157</v>
      </c>
      <c r="C87" s="24" t="s">
        <v>17</v>
      </c>
      <c r="D87" s="25"/>
      <c r="E87" s="25"/>
      <c r="F87" s="25"/>
      <c r="G87" s="25"/>
      <c r="H87" s="25"/>
      <c r="I87" s="25"/>
      <c r="J87" s="25"/>
    </row>
    <row r="88" spans="1:10" s="13" customFormat="1" ht="46.5" thickTop="1" thickBot="1">
      <c r="A88" s="13" t="str">
        <f t="shared" si="46"/>
        <v>a</v>
      </c>
      <c r="B88" s="14" t="s">
        <v>29</v>
      </c>
      <c r="C88" s="28" t="s">
        <v>30</v>
      </c>
      <c r="D88" s="15">
        <f t="shared" ref="D88" si="59">D89+D97+D98+D99</f>
        <v>7071513.4300000006</v>
      </c>
      <c r="E88" s="15">
        <f t="shared" ref="E88" si="60">E89+E97+E98+E99</f>
        <v>8366000</v>
      </c>
      <c r="F88" s="15">
        <f t="shared" ref="F88" si="61">F89+F97+F98+F99</f>
        <v>7467349</v>
      </c>
      <c r="G88" s="15">
        <f t="shared" ref="G88" si="62">G89+G97+G98+G99</f>
        <v>3858290.2099999995</v>
      </c>
      <c r="H88" s="15">
        <f t="shared" ref="H88" si="63">H89+H97+H98+H99</f>
        <v>0</v>
      </c>
      <c r="I88" s="15">
        <f t="shared" ref="I88" si="64">I89+I97+I98+I99</f>
        <v>0</v>
      </c>
      <c r="J88" s="15">
        <f t="shared" ref="J88" si="65">J89+J97+J98+J99</f>
        <v>0</v>
      </c>
    </row>
    <row r="89" spans="1:10" s="13" customFormat="1" ht="15.75" thickTop="1">
      <c r="A89" s="13" t="str">
        <f t="shared" si="46"/>
        <v>a</v>
      </c>
      <c r="B89" s="17" t="s">
        <v>157</v>
      </c>
      <c r="C89" s="18" t="s">
        <v>13</v>
      </c>
      <c r="D89" s="19">
        <f t="shared" ref="D89" si="66">D90+D91+D92+D93+D94+D95+D96</f>
        <v>6697631.1000000006</v>
      </c>
      <c r="E89" s="19">
        <f t="shared" ref="E89" si="67">E90+E91+E92+E93+E94+E95+E96</f>
        <v>8266000</v>
      </c>
      <c r="F89" s="19">
        <f t="shared" ref="F89" si="68">F90+F91+F92+F93+F94+F95+F96</f>
        <v>7255149</v>
      </c>
      <c r="G89" s="19">
        <f t="shared" ref="G89" si="69">G90+G91+G92+G93+G94+G95+G96</f>
        <v>3669328.9099999997</v>
      </c>
      <c r="H89" s="19">
        <f t="shared" ref="H89" si="70">H90+H91+H92+H93+H94+H95+H96</f>
        <v>0</v>
      </c>
      <c r="I89" s="19">
        <f t="shared" ref="I89" si="71">I90+I91+I92+I93+I94+I95+I96</f>
        <v>0</v>
      </c>
      <c r="J89" s="19">
        <f t="shared" ref="J89" si="72">J90+J91+J92+J93+J94+J95+J96</f>
        <v>0</v>
      </c>
    </row>
    <row r="90" spans="1:10" s="13" customFormat="1">
      <c r="A90" s="13" t="str">
        <f t="shared" si="46"/>
        <v>a</v>
      </c>
      <c r="B90" s="21" t="s">
        <v>157</v>
      </c>
      <c r="C90" s="27" t="s">
        <v>158</v>
      </c>
      <c r="D90" s="9">
        <v>3504114.37</v>
      </c>
      <c r="E90" s="9">
        <v>3080000</v>
      </c>
      <c r="F90" s="9">
        <v>3305500</v>
      </c>
      <c r="G90" s="9">
        <v>1891789.2</v>
      </c>
      <c r="H90" s="9"/>
      <c r="I90" s="9"/>
      <c r="J90" s="9"/>
    </row>
    <row r="91" spans="1:10" s="13" customFormat="1">
      <c r="A91" s="13" t="str">
        <f t="shared" si="46"/>
        <v>a</v>
      </c>
      <c r="B91" s="21" t="s">
        <v>157</v>
      </c>
      <c r="C91" s="8" t="s">
        <v>159</v>
      </c>
      <c r="D91" s="9">
        <v>3154881.8</v>
      </c>
      <c r="E91" s="9">
        <v>4841000</v>
      </c>
      <c r="F91" s="9">
        <v>3851749</v>
      </c>
      <c r="G91" s="9">
        <v>1753629.65</v>
      </c>
      <c r="H91" s="9"/>
      <c r="I91" s="9"/>
      <c r="J91" s="9"/>
    </row>
    <row r="92" spans="1:10" s="13" customFormat="1" hidden="1">
      <c r="A92" s="13" t="str">
        <f t="shared" si="46"/>
        <v>b</v>
      </c>
      <c r="B92" s="21" t="s">
        <v>157</v>
      </c>
      <c r="C92" s="8" t="s">
        <v>160</v>
      </c>
      <c r="D92" s="9"/>
      <c r="E92" s="9"/>
      <c r="F92" s="9"/>
      <c r="G92" s="9"/>
      <c r="H92" s="9"/>
      <c r="I92" s="9"/>
      <c r="J92" s="9"/>
    </row>
    <row r="93" spans="1:10" s="13" customFormat="1" hidden="1">
      <c r="A93" s="13" t="str">
        <f t="shared" si="46"/>
        <v>b</v>
      </c>
      <c r="B93" s="21" t="s">
        <v>157</v>
      </c>
      <c r="C93" s="8" t="s">
        <v>161</v>
      </c>
      <c r="D93" s="9"/>
      <c r="E93" s="9"/>
      <c r="F93" s="9"/>
      <c r="G93" s="9"/>
      <c r="H93" s="9"/>
      <c r="I93" s="9"/>
      <c r="J93" s="9"/>
    </row>
    <row r="94" spans="1:10" s="13" customFormat="1">
      <c r="A94" s="13" t="str">
        <f t="shared" si="46"/>
        <v>a</v>
      </c>
      <c r="B94" s="21" t="s">
        <v>157</v>
      </c>
      <c r="C94" s="8" t="s">
        <v>162</v>
      </c>
      <c r="D94" s="9"/>
      <c r="E94" s="9">
        <v>300000</v>
      </c>
      <c r="F94" s="9">
        <v>50000</v>
      </c>
      <c r="G94" s="9">
        <v>3370.2</v>
      </c>
      <c r="H94" s="9"/>
      <c r="I94" s="9"/>
      <c r="J94" s="9"/>
    </row>
    <row r="95" spans="1:10" s="13" customFormat="1">
      <c r="A95" s="13" t="str">
        <f t="shared" si="46"/>
        <v>a</v>
      </c>
      <c r="B95" s="21" t="s">
        <v>157</v>
      </c>
      <c r="C95" s="8" t="s">
        <v>163</v>
      </c>
      <c r="D95" s="9">
        <v>23768.53</v>
      </c>
      <c r="E95" s="9">
        <v>30000</v>
      </c>
      <c r="F95" s="9">
        <v>30000</v>
      </c>
      <c r="G95" s="9">
        <v>10225.59</v>
      </c>
      <c r="H95" s="9"/>
      <c r="I95" s="9"/>
      <c r="J95" s="9"/>
    </row>
    <row r="96" spans="1:10" s="13" customFormat="1">
      <c r="A96" s="13" t="str">
        <f t="shared" si="46"/>
        <v>a</v>
      </c>
      <c r="B96" s="21" t="s">
        <v>157</v>
      </c>
      <c r="C96" s="8" t="s">
        <v>164</v>
      </c>
      <c r="D96" s="9">
        <v>14866.4</v>
      </c>
      <c r="E96" s="9">
        <v>15000</v>
      </c>
      <c r="F96" s="9">
        <v>17900</v>
      </c>
      <c r="G96" s="9">
        <v>10314.27</v>
      </c>
      <c r="H96" s="9"/>
      <c r="I96" s="9"/>
      <c r="J96" s="9"/>
    </row>
    <row r="97" spans="1:10" s="13" customFormat="1" ht="15.75" thickBot="1">
      <c r="A97" s="13" t="str">
        <f t="shared" si="46"/>
        <v>a</v>
      </c>
      <c r="B97" s="17" t="s">
        <v>157</v>
      </c>
      <c r="C97" s="18" t="s">
        <v>15</v>
      </c>
      <c r="D97" s="19">
        <v>373882.33</v>
      </c>
      <c r="E97" s="19">
        <v>100000</v>
      </c>
      <c r="F97" s="19">
        <v>212200</v>
      </c>
      <c r="G97" s="19">
        <v>188961.3</v>
      </c>
      <c r="H97" s="19"/>
      <c r="I97" s="19"/>
      <c r="J97" s="19"/>
    </row>
    <row r="98" spans="1:10" s="13" customFormat="1" ht="15.75" hidden="1" thickBot="1">
      <c r="A98" s="13" t="str">
        <f t="shared" si="46"/>
        <v>b</v>
      </c>
      <c r="B98" s="17" t="s">
        <v>157</v>
      </c>
      <c r="C98" s="18" t="s">
        <v>16</v>
      </c>
      <c r="D98" s="19"/>
      <c r="E98" s="19"/>
      <c r="F98" s="19"/>
      <c r="G98" s="19"/>
      <c r="H98" s="19"/>
      <c r="I98" s="19"/>
      <c r="J98" s="19"/>
    </row>
    <row r="99" spans="1:10" s="13" customFormat="1" ht="15.75" hidden="1" thickBot="1">
      <c r="A99" s="13" t="str">
        <f t="shared" si="46"/>
        <v>b</v>
      </c>
      <c r="B99" s="23" t="s">
        <v>157</v>
      </c>
      <c r="C99" s="29" t="s">
        <v>17</v>
      </c>
      <c r="D99" s="25"/>
      <c r="E99" s="25"/>
      <c r="F99" s="25"/>
      <c r="G99" s="25"/>
      <c r="H99" s="25"/>
      <c r="I99" s="25"/>
      <c r="J99" s="25"/>
    </row>
    <row r="100" spans="1:10" s="13" customFormat="1" ht="36.75" customHeight="1" thickTop="1" thickBot="1">
      <c r="A100" s="13" t="str">
        <f t="shared" si="46"/>
        <v>a</v>
      </c>
      <c r="B100" s="14" t="s">
        <v>31</v>
      </c>
      <c r="C100" s="28" t="s">
        <v>32</v>
      </c>
      <c r="D100" s="28">
        <f>D112+D124+D136+D148+D160+D172+D184+D196+D208+D220+D232</f>
        <v>22103007.829999998</v>
      </c>
      <c r="E100" s="28">
        <f t="shared" ref="E100:J100" si="73">E112+E124+E136+E148+E160+E172+E184+E196+E208+E220+E232</f>
        <v>23010000</v>
      </c>
      <c r="F100" s="28">
        <f t="shared" si="73"/>
        <v>22832544</v>
      </c>
      <c r="G100" s="28">
        <f t="shared" si="73"/>
        <v>11566572.789999999</v>
      </c>
      <c r="H100" s="28">
        <f t="shared" si="73"/>
        <v>0</v>
      </c>
      <c r="I100" s="28">
        <f t="shared" si="73"/>
        <v>0</v>
      </c>
      <c r="J100" s="28">
        <f t="shared" si="73"/>
        <v>0</v>
      </c>
    </row>
    <row r="101" spans="1:10" s="13" customFormat="1" ht="15.75" thickTop="1">
      <c r="A101" s="13" t="str">
        <f t="shared" si="46"/>
        <v>a</v>
      </c>
      <c r="B101" s="17" t="s">
        <v>157</v>
      </c>
      <c r="C101" s="18" t="s">
        <v>13</v>
      </c>
      <c r="D101" s="19">
        <f t="shared" ref="D101:J111" si="74">D113+D125+D137+D149+D161+D173+D185+D197+D209+D221+D233</f>
        <v>21682165.989999998</v>
      </c>
      <c r="E101" s="19">
        <f t="shared" si="74"/>
        <v>22010000</v>
      </c>
      <c r="F101" s="19">
        <f t="shared" si="74"/>
        <v>21832544</v>
      </c>
      <c r="G101" s="19">
        <f t="shared" si="74"/>
        <v>11453395.279999999</v>
      </c>
      <c r="H101" s="19">
        <f t="shared" si="74"/>
        <v>0</v>
      </c>
      <c r="I101" s="19">
        <f t="shared" si="74"/>
        <v>0</v>
      </c>
      <c r="J101" s="19">
        <f t="shared" si="74"/>
        <v>0</v>
      </c>
    </row>
    <row r="102" spans="1:10" s="13" customFormat="1">
      <c r="A102" s="13" t="str">
        <f t="shared" si="46"/>
        <v>a</v>
      </c>
      <c r="B102" s="21" t="s">
        <v>157</v>
      </c>
      <c r="C102" s="8" t="s">
        <v>158</v>
      </c>
      <c r="D102" s="9">
        <f t="shared" si="74"/>
        <v>17947121.059999995</v>
      </c>
      <c r="E102" s="9">
        <f t="shared" si="74"/>
        <v>17000000</v>
      </c>
      <c r="F102" s="9">
        <f t="shared" si="74"/>
        <v>16793440</v>
      </c>
      <c r="G102" s="9">
        <f t="shared" si="74"/>
        <v>9101215.4000000004</v>
      </c>
      <c r="H102" s="9">
        <f t="shared" si="74"/>
        <v>0</v>
      </c>
      <c r="I102" s="9">
        <f t="shared" si="74"/>
        <v>0</v>
      </c>
      <c r="J102" s="9">
        <f t="shared" si="74"/>
        <v>0</v>
      </c>
    </row>
    <row r="103" spans="1:10" s="13" customFormat="1">
      <c r="A103" s="13" t="str">
        <f t="shared" si="46"/>
        <v>a</v>
      </c>
      <c r="B103" s="21" t="s">
        <v>157</v>
      </c>
      <c r="C103" s="8" t="s">
        <v>159</v>
      </c>
      <c r="D103" s="9">
        <f t="shared" si="74"/>
        <v>3574905.27</v>
      </c>
      <c r="E103" s="9">
        <f t="shared" si="74"/>
        <v>4860000</v>
      </c>
      <c r="F103" s="9">
        <f t="shared" si="74"/>
        <v>4742525</v>
      </c>
      <c r="G103" s="9">
        <f t="shared" si="74"/>
        <v>2120941.6700000004</v>
      </c>
      <c r="H103" s="9">
        <f t="shared" si="74"/>
        <v>0</v>
      </c>
      <c r="I103" s="9">
        <f t="shared" si="74"/>
        <v>0</v>
      </c>
      <c r="J103" s="9">
        <f t="shared" si="74"/>
        <v>0</v>
      </c>
    </row>
    <row r="104" spans="1:10" s="13" customFormat="1" hidden="1">
      <c r="A104" s="13" t="str">
        <f t="shared" si="46"/>
        <v>b</v>
      </c>
      <c r="B104" s="21" t="s">
        <v>157</v>
      </c>
      <c r="C104" s="8" t="s">
        <v>160</v>
      </c>
      <c r="D104" s="9">
        <f t="shared" si="74"/>
        <v>0</v>
      </c>
      <c r="E104" s="9">
        <f t="shared" si="74"/>
        <v>0</v>
      </c>
      <c r="F104" s="9">
        <f t="shared" si="74"/>
        <v>0</v>
      </c>
      <c r="G104" s="9">
        <f t="shared" si="74"/>
        <v>0</v>
      </c>
      <c r="H104" s="9">
        <f t="shared" si="74"/>
        <v>0</v>
      </c>
      <c r="I104" s="9">
        <f t="shared" si="74"/>
        <v>0</v>
      </c>
      <c r="J104" s="9">
        <f t="shared" si="74"/>
        <v>0</v>
      </c>
    </row>
    <row r="105" spans="1:10" s="13" customFormat="1" hidden="1">
      <c r="A105" s="13" t="str">
        <f t="shared" si="46"/>
        <v>b</v>
      </c>
      <c r="B105" s="21" t="s">
        <v>157</v>
      </c>
      <c r="C105" s="8" t="s">
        <v>161</v>
      </c>
      <c r="D105" s="9">
        <f t="shared" si="74"/>
        <v>0</v>
      </c>
      <c r="E105" s="9">
        <f t="shared" si="74"/>
        <v>0</v>
      </c>
      <c r="F105" s="9">
        <f t="shared" si="74"/>
        <v>0</v>
      </c>
      <c r="G105" s="9">
        <f t="shared" si="74"/>
        <v>0</v>
      </c>
      <c r="H105" s="9">
        <f t="shared" si="74"/>
        <v>0</v>
      </c>
      <c r="I105" s="9">
        <f t="shared" si="74"/>
        <v>0</v>
      </c>
      <c r="J105" s="9">
        <f t="shared" si="74"/>
        <v>0</v>
      </c>
    </row>
    <row r="106" spans="1:10" s="13" customFormat="1">
      <c r="A106" s="13" t="str">
        <f t="shared" si="46"/>
        <v>a</v>
      </c>
      <c r="B106" s="21" t="s">
        <v>157</v>
      </c>
      <c r="C106" s="8" t="s">
        <v>162</v>
      </c>
      <c r="D106" s="9">
        <f t="shared" si="74"/>
        <v>0</v>
      </c>
      <c r="E106" s="9">
        <f t="shared" si="74"/>
        <v>0</v>
      </c>
      <c r="F106" s="9">
        <f t="shared" si="74"/>
        <v>2500</v>
      </c>
      <c r="G106" s="9">
        <f t="shared" si="74"/>
        <v>2428.91</v>
      </c>
      <c r="H106" s="9">
        <f t="shared" si="74"/>
        <v>0</v>
      </c>
      <c r="I106" s="9">
        <f t="shared" si="74"/>
        <v>0</v>
      </c>
      <c r="J106" s="9">
        <f t="shared" si="74"/>
        <v>0</v>
      </c>
    </row>
    <row r="107" spans="1:10" s="13" customFormat="1">
      <c r="A107" s="13" t="str">
        <f t="shared" si="46"/>
        <v>a</v>
      </c>
      <c r="B107" s="21" t="s">
        <v>157</v>
      </c>
      <c r="C107" s="8" t="s">
        <v>163</v>
      </c>
      <c r="D107" s="9">
        <f t="shared" si="74"/>
        <v>125144.61999999998</v>
      </c>
      <c r="E107" s="9">
        <f t="shared" si="74"/>
        <v>100000</v>
      </c>
      <c r="F107" s="9">
        <f t="shared" si="74"/>
        <v>249000</v>
      </c>
      <c r="G107" s="9">
        <f t="shared" si="74"/>
        <v>211964.59</v>
      </c>
      <c r="H107" s="9">
        <f t="shared" si="74"/>
        <v>0</v>
      </c>
      <c r="I107" s="9">
        <f t="shared" si="74"/>
        <v>0</v>
      </c>
      <c r="J107" s="9">
        <f t="shared" si="74"/>
        <v>0</v>
      </c>
    </row>
    <row r="108" spans="1:10" s="13" customFormat="1">
      <c r="A108" s="13" t="str">
        <f t="shared" si="46"/>
        <v>a</v>
      </c>
      <c r="B108" s="21" t="s">
        <v>157</v>
      </c>
      <c r="C108" s="8" t="s">
        <v>164</v>
      </c>
      <c r="D108" s="9">
        <f t="shared" si="74"/>
        <v>34995.040000000001</v>
      </c>
      <c r="E108" s="9">
        <f t="shared" si="74"/>
        <v>50000</v>
      </c>
      <c r="F108" s="9">
        <f t="shared" si="74"/>
        <v>45079</v>
      </c>
      <c r="G108" s="9">
        <f t="shared" si="74"/>
        <v>16844.710000000003</v>
      </c>
      <c r="H108" s="9">
        <f t="shared" si="74"/>
        <v>0</v>
      </c>
      <c r="I108" s="9">
        <f t="shared" si="74"/>
        <v>0</v>
      </c>
      <c r="J108" s="9">
        <f t="shared" si="74"/>
        <v>0</v>
      </c>
    </row>
    <row r="109" spans="1:10" s="13" customFormat="1" ht="15.75" thickBot="1">
      <c r="A109" s="13" t="str">
        <f t="shared" si="46"/>
        <v>a</v>
      </c>
      <c r="B109" s="17" t="s">
        <v>157</v>
      </c>
      <c r="C109" s="18" t="s">
        <v>15</v>
      </c>
      <c r="D109" s="19">
        <f t="shared" si="74"/>
        <v>420841.84</v>
      </c>
      <c r="E109" s="19">
        <f t="shared" si="74"/>
        <v>1000000</v>
      </c>
      <c r="F109" s="19">
        <f t="shared" si="74"/>
        <v>1000000</v>
      </c>
      <c r="G109" s="19">
        <f t="shared" si="74"/>
        <v>113177.51</v>
      </c>
      <c r="H109" s="19">
        <f t="shared" si="74"/>
        <v>0</v>
      </c>
      <c r="I109" s="19">
        <f t="shared" si="74"/>
        <v>0</v>
      </c>
      <c r="J109" s="19">
        <f t="shared" si="74"/>
        <v>0</v>
      </c>
    </row>
    <row r="110" spans="1:10" s="13" customFormat="1" ht="15.75" hidden="1" thickBot="1">
      <c r="A110" s="13" t="str">
        <f t="shared" si="46"/>
        <v>b</v>
      </c>
      <c r="B110" s="17" t="s">
        <v>157</v>
      </c>
      <c r="C110" s="18" t="s">
        <v>16</v>
      </c>
      <c r="D110" s="19">
        <f t="shared" si="74"/>
        <v>0</v>
      </c>
      <c r="E110" s="19">
        <f t="shared" si="74"/>
        <v>0</v>
      </c>
      <c r="F110" s="19">
        <f t="shared" si="74"/>
        <v>0</v>
      </c>
      <c r="G110" s="19">
        <f t="shared" si="74"/>
        <v>0</v>
      </c>
      <c r="H110" s="19">
        <f t="shared" si="74"/>
        <v>0</v>
      </c>
      <c r="I110" s="19">
        <f t="shared" si="74"/>
        <v>0</v>
      </c>
      <c r="J110" s="19">
        <f t="shared" si="74"/>
        <v>0</v>
      </c>
    </row>
    <row r="111" spans="1:10" s="13" customFormat="1" ht="15.75" hidden="1" thickBot="1">
      <c r="A111" s="13" t="str">
        <f t="shared" si="46"/>
        <v>b</v>
      </c>
      <c r="B111" s="23" t="s">
        <v>157</v>
      </c>
      <c r="C111" s="24" t="s">
        <v>17</v>
      </c>
      <c r="D111" s="25">
        <f t="shared" si="74"/>
        <v>0</v>
      </c>
      <c r="E111" s="25">
        <f t="shared" si="74"/>
        <v>0</v>
      </c>
      <c r="F111" s="25">
        <f t="shared" si="74"/>
        <v>0</v>
      </c>
      <c r="G111" s="25">
        <f t="shared" si="74"/>
        <v>0</v>
      </c>
      <c r="H111" s="25">
        <f t="shared" si="74"/>
        <v>0</v>
      </c>
      <c r="I111" s="25">
        <f t="shared" si="74"/>
        <v>0</v>
      </c>
      <c r="J111" s="25">
        <f t="shared" si="74"/>
        <v>0</v>
      </c>
    </row>
    <row r="112" spans="1:10" s="13" customFormat="1" ht="27" customHeight="1" thickTop="1" thickBot="1">
      <c r="A112" s="13" t="str">
        <f t="shared" si="46"/>
        <v>a</v>
      </c>
      <c r="B112" s="14" t="s">
        <v>33</v>
      </c>
      <c r="C112" s="28" t="s">
        <v>34</v>
      </c>
      <c r="D112" s="15">
        <f t="shared" ref="D112" si="75">D113+D121+D122+D123</f>
        <v>11710855.979999999</v>
      </c>
      <c r="E112" s="15">
        <f t="shared" ref="E112" si="76">E113+E121+E122+E123</f>
        <v>13730000</v>
      </c>
      <c r="F112" s="15">
        <f t="shared" ref="F112" si="77">F113+F121+F122+F123</f>
        <v>21651047</v>
      </c>
      <c r="G112" s="15">
        <f t="shared" ref="G112" si="78">G113+G121+G122+G123</f>
        <v>10594518.879999999</v>
      </c>
      <c r="H112" s="15">
        <f t="shared" ref="H112" si="79">H113+H121+H122+H123</f>
        <v>0</v>
      </c>
      <c r="I112" s="15">
        <f t="shared" ref="I112" si="80">I113+I121+I122+I123</f>
        <v>0</v>
      </c>
      <c r="J112" s="15">
        <f t="shared" ref="J112" si="81">J113+J121+J122+J123</f>
        <v>0</v>
      </c>
    </row>
    <row r="113" spans="1:10" s="13" customFormat="1" ht="15.75" thickTop="1">
      <c r="A113" s="13" t="str">
        <f t="shared" si="46"/>
        <v>a</v>
      </c>
      <c r="B113" s="17" t="s">
        <v>157</v>
      </c>
      <c r="C113" s="18" t="s">
        <v>13</v>
      </c>
      <c r="D113" s="19">
        <f t="shared" ref="D113" si="82">D114+D115+D116+D117+D118+D119+D120</f>
        <v>11290014.139999999</v>
      </c>
      <c r="E113" s="19">
        <f t="shared" ref="E113" si="83">E114+E115+E116+E117+E118+E119+E120</f>
        <v>12730000</v>
      </c>
      <c r="F113" s="19">
        <f t="shared" ref="F113" si="84">F114+F115+F116+F117+F118+F119+F120</f>
        <v>20651047</v>
      </c>
      <c r="G113" s="19">
        <f t="shared" ref="G113" si="85">G114+G115+G116+G117+G118+G119+G120</f>
        <v>10481341.369999999</v>
      </c>
      <c r="H113" s="19">
        <f t="shared" ref="H113" si="86">H114+H115+H116+H117+H118+H119+H120</f>
        <v>0</v>
      </c>
      <c r="I113" s="19">
        <f t="shared" ref="I113" si="87">I114+I115+I116+I117+I118+I119+I120</f>
        <v>0</v>
      </c>
      <c r="J113" s="19">
        <f t="shared" ref="J113" si="88">J114+J115+J116+J117+J118+J119+J120</f>
        <v>0</v>
      </c>
    </row>
    <row r="114" spans="1:10" s="13" customFormat="1">
      <c r="A114" s="13" t="str">
        <f t="shared" si="46"/>
        <v>a</v>
      </c>
      <c r="B114" s="21" t="s">
        <v>157</v>
      </c>
      <c r="C114" s="8" t="s">
        <v>158</v>
      </c>
      <c r="D114" s="9">
        <v>8060822.2699999996</v>
      </c>
      <c r="E114" s="9">
        <v>8229000</v>
      </c>
      <c r="F114" s="9">
        <v>16111955</v>
      </c>
      <c r="G114" s="9">
        <v>8419734.1099999994</v>
      </c>
      <c r="H114" s="9"/>
      <c r="I114" s="9"/>
      <c r="J114" s="9"/>
    </row>
    <row r="115" spans="1:10" s="13" customFormat="1">
      <c r="A115" s="13" t="str">
        <f t="shared" si="46"/>
        <v>a</v>
      </c>
      <c r="B115" s="21" t="s">
        <v>157</v>
      </c>
      <c r="C115" s="8" t="s">
        <v>159</v>
      </c>
      <c r="D115" s="9">
        <v>3125453.46</v>
      </c>
      <c r="E115" s="9">
        <v>4397000</v>
      </c>
      <c r="F115" s="9">
        <v>4301645</v>
      </c>
      <c r="G115" s="9">
        <v>1870074.92</v>
      </c>
      <c r="H115" s="9"/>
      <c r="I115" s="9"/>
      <c r="J115" s="9"/>
    </row>
    <row r="116" spans="1:10" s="13" customFormat="1" hidden="1">
      <c r="A116" s="13" t="str">
        <f t="shared" si="46"/>
        <v>b</v>
      </c>
      <c r="B116" s="21" t="s">
        <v>157</v>
      </c>
      <c r="C116" s="8" t="s">
        <v>160</v>
      </c>
      <c r="D116" s="9"/>
      <c r="E116" s="9"/>
      <c r="F116" s="9"/>
      <c r="G116" s="9"/>
      <c r="H116" s="9"/>
      <c r="I116" s="9"/>
      <c r="J116" s="9"/>
    </row>
    <row r="117" spans="1:10" s="13" customFormat="1" hidden="1">
      <c r="A117" s="13" t="str">
        <f t="shared" si="46"/>
        <v>b</v>
      </c>
      <c r="B117" s="21" t="s">
        <v>157</v>
      </c>
      <c r="C117" s="8" t="s">
        <v>161</v>
      </c>
      <c r="D117" s="9"/>
      <c r="E117" s="9"/>
      <c r="F117" s="9"/>
      <c r="G117" s="9"/>
      <c r="H117" s="9"/>
      <c r="I117" s="9"/>
      <c r="J117" s="9"/>
    </row>
    <row r="118" spans="1:10" s="13" customFormat="1">
      <c r="A118" s="13" t="str">
        <f t="shared" si="46"/>
        <v>a</v>
      </c>
      <c r="B118" s="21" t="s">
        <v>157</v>
      </c>
      <c r="C118" s="8" t="s">
        <v>162</v>
      </c>
      <c r="D118" s="9"/>
      <c r="E118" s="9">
        <v>0</v>
      </c>
      <c r="F118" s="9">
        <v>2500</v>
      </c>
      <c r="G118" s="9">
        <v>2428.91</v>
      </c>
      <c r="H118" s="9"/>
      <c r="I118" s="9"/>
      <c r="J118" s="9"/>
    </row>
    <row r="119" spans="1:10" s="13" customFormat="1">
      <c r="A119" s="13" t="str">
        <f t="shared" si="46"/>
        <v>a</v>
      </c>
      <c r="B119" s="21" t="s">
        <v>157</v>
      </c>
      <c r="C119" s="8" t="s">
        <v>163</v>
      </c>
      <c r="D119" s="9">
        <v>76904.789999999994</v>
      </c>
      <c r="E119" s="9">
        <v>59000</v>
      </c>
      <c r="F119" s="9">
        <v>200000</v>
      </c>
      <c r="G119" s="9">
        <v>177636.91</v>
      </c>
      <c r="H119" s="9"/>
      <c r="I119" s="9"/>
      <c r="J119" s="9"/>
    </row>
    <row r="120" spans="1:10" s="13" customFormat="1">
      <c r="A120" s="13" t="str">
        <f t="shared" si="46"/>
        <v>a</v>
      </c>
      <c r="B120" s="21" t="s">
        <v>157</v>
      </c>
      <c r="C120" s="8" t="s">
        <v>164</v>
      </c>
      <c r="D120" s="9">
        <v>26833.62</v>
      </c>
      <c r="E120" s="9">
        <v>45000</v>
      </c>
      <c r="F120" s="9">
        <v>34947</v>
      </c>
      <c r="G120" s="9">
        <v>11466.52</v>
      </c>
      <c r="H120" s="9"/>
      <c r="I120" s="9"/>
      <c r="J120" s="9"/>
    </row>
    <row r="121" spans="1:10" s="13" customFormat="1" ht="15.75" thickBot="1">
      <c r="A121" s="13" t="str">
        <f t="shared" si="46"/>
        <v>a</v>
      </c>
      <c r="B121" s="17" t="s">
        <v>157</v>
      </c>
      <c r="C121" s="18" t="s">
        <v>15</v>
      </c>
      <c r="D121" s="19">
        <v>420841.84</v>
      </c>
      <c r="E121" s="19">
        <v>1000000</v>
      </c>
      <c r="F121" s="19">
        <v>1000000</v>
      </c>
      <c r="G121" s="19">
        <v>113177.51</v>
      </c>
      <c r="H121" s="19"/>
      <c r="I121" s="19"/>
      <c r="J121" s="19"/>
    </row>
    <row r="122" spans="1:10" s="13" customFormat="1" ht="15.75" hidden="1" thickBot="1">
      <c r="A122" s="13" t="str">
        <f t="shared" si="46"/>
        <v>b</v>
      </c>
      <c r="B122" s="17" t="s">
        <v>157</v>
      </c>
      <c r="C122" s="18" t="s">
        <v>16</v>
      </c>
      <c r="D122" s="19"/>
      <c r="E122" s="19"/>
      <c r="F122" s="19"/>
      <c r="G122" s="19"/>
      <c r="H122" s="19"/>
      <c r="I122" s="19"/>
      <c r="J122" s="19"/>
    </row>
    <row r="123" spans="1:10" s="13" customFormat="1" ht="15.75" hidden="1" thickBot="1">
      <c r="A123" s="13" t="str">
        <f t="shared" si="46"/>
        <v>b</v>
      </c>
      <c r="B123" s="23" t="s">
        <v>157</v>
      </c>
      <c r="C123" s="24" t="s">
        <v>17</v>
      </c>
      <c r="D123" s="25"/>
      <c r="E123" s="25"/>
      <c r="F123" s="25"/>
      <c r="G123" s="25"/>
      <c r="H123" s="25"/>
      <c r="I123" s="25"/>
      <c r="J123" s="25"/>
    </row>
    <row r="124" spans="1:10" s="13" customFormat="1" ht="31.5" thickTop="1" thickBot="1">
      <c r="A124" s="13" t="str">
        <f t="shared" si="46"/>
        <v>a</v>
      </c>
      <c r="B124" s="14" t="s">
        <v>35</v>
      </c>
      <c r="C124" s="28" t="s">
        <v>166</v>
      </c>
      <c r="D124" s="15">
        <f t="shared" ref="D124" si="89">D125+D133+D134+D135</f>
        <v>1916400.48</v>
      </c>
      <c r="E124" s="15">
        <f t="shared" ref="E124" si="90">E125+E133+E134+E135</f>
        <v>1687000</v>
      </c>
      <c r="F124" s="15">
        <f t="shared" ref="F124" si="91">F125+F133+F134+F135</f>
        <v>215184</v>
      </c>
      <c r="G124" s="15">
        <f t="shared" ref="G124" si="92">G125+G133+G134+G135</f>
        <v>183826.27999999997</v>
      </c>
      <c r="H124" s="15">
        <f t="shared" ref="H124" si="93">H125+H133+H134+H135</f>
        <v>0</v>
      </c>
      <c r="I124" s="15">
        <f t="shared" ref="I124" si="94">I125+I133+I134+I135</f>
        <v>0</v>
      </c>
      <c r="J124" s="15">
        <f t="shared" ref="J124" si="95">J125+J133+J134+J135</f>
        <v>0</v>
      </c>
    </row>
    <row r="125" spans="1:10" s="13" customFormat="1" ht="15.75" thickTop="1">
      <c r="A125" s="13" t="str">
        <f t="shared" si="46"/>
        <v>a</v>
      </c>
      <c r="B125" s="17" t="s">
        <v>157</v>
      </c>
      <c r="C125" s="18" t="s">
        <v>13</v>
      </c>
      <c r="D125" s="19">
        <f t="shared" ref="D125" si="96">D126+D127+D128+D129+D130+D131+D132</f>
        <v>1916400.48</v>
      </c>
      <c r="E125" s="19">
        <f t="shared" ref="E125" si="97">E126+E127+E128+E129+E130+E131+E132</f>
        <v>1687000</v>
      </c>
      <c r="F125" s="19">
        <f t="shared" ref="F125" si="98">F126+F127+F128+F129+F130+F131+F132</f>
        <v>215184</v>
      </c>
      <c r="G125" s="19">
        <f t="shared" ref="G125" si="99">G126+G127+G128+G129+G130+G131+G132</f>
        <v>183826.27999999997</v>
      </c>
      <c r="H125" s="19">
        <f t="shared" ref="H125" si="100">H126+H127+H128+H129+H130+H131+H132</f>
        <v>0</v>
      </c>
      <c r="I125" s="19">
        <f t="shared" ref="I125" si="101">I126+I127+I128+I129+I130+I131+I132</f>
        <v>0</v>
      </c>
      <c r="J125" s="19">
        <f t="shared" ref="J125" si="102">J126+J127+J128+J129+J130+J131+J132</f>
        <v>0</v>
      </c>
    </row>
    <row r="126" spans="1:10" s="13" customFormat="1">
      <c r="A126" s="13" t="str">
        <f t="shared" si="46"/>
        <v>a</v>
      </c>
      <c r="B126" s="21" t="s">
        <v>157</v>
      </c>
      <c r="C126" s="8" t="s">
        <v>158</v>
      </c>
      <c r="D126" s="9">
        <v>1823395.25</v>
      </c>
      <c r="E126" s="9">
        <v>1596000</v>
      </c>
      <c r="F126" s="9">
        <v>125174</v>
      </c>
      <c r="G126" s="9">
        <v>125173.15</v>
      </c>
      <c r="H126" s="9"/>
      <c r="I126" s="9"/>
      <c r="J126" s="9"/>
    </row>
    <row r="127" spans="1:10" s="13" customFormat="1">
      <c r="A127" s="13" t="str">
        <f t="shared" si="46"/>
        <v>a</v>
      </c>
      <c r="B127" s="21" t="s">
        <v>157</v>
      </c>
      <c r="C127" s="8" t="s">
        <v>159</v>
      </c>
      <c r="D127" s="9">
        <v>86329.41</v>
      </c>
      <c r="E127" s="9">
        <v>86000</v>
      </c>
      <c r="F127" s="9">
        <v>83750</v>
      </c>
      <c r="G127" s="9">
        <v>54184.02</v>
      </c>
      <c r="H127" s="9"/>
      <c r="I127" s="9"/>
      <c r="J127" s="9"/>
    </row>
    <row r="128" spans="1:10" s="13" customFormat="1" hidden="1">
      <c r="A128" s="13" t="str">
        <f t="shared" si="46"/>
        <v>b</v>
      </c>
      <c r="B128" s="21" t="s">
        <v>157</v>
      </c>
      <c r="C128" s="8" t="s">
        <v>160</v>
      </c>
      <c r="D128" s="9"/>
      <c r="E128" s="9"/>
      <c r="F128" s="9"/>
      <c r="G128" s="9"/>
      <c r="H128" s="9"/>
      <c r="I128" s="9"/>
      <c r="J128" s="9"/>
    </row>
    <row r="129" spans="1:10" s="13" customFormat="1" hidden="1">
      <c r="A129" s="13" t="str">
        <f t="shared" si="46"/>
        <v>b</v>
      </c>
      <c r="B129" s="21" t="s">
        <v>157</v>
      </c>
      <c r="C129" s="8" t="s">
        <v>161</v>
      </c>
      <c r="D129" s="9"/>
      <c r="E129" s="9"/>
      <c r="F129" s="9"/>
      <c r="G129" s="9"/>
      <c r="H129" s="9"/>
      <c r="I129" s="9"/>
      <c r="J129" s="9"/>
    </row>
    <row r="130" spans="1:10" s="13" customFormat="1" hidden="1">
      <c r="A130" s="13" t="str">
        <f t="shared" si="46"/>
        <v>b</v>
      </c>
      <c r="B130" s="21" t="s">
        <v>157</v>
      </c>
      <c r="C130" s="8" t="s">
        <v>162</v>
      </c>
      <c r="D130" s="9"/>
      <c r="E130" s="9"/>
      <c r="F130" s="9"/>
      <c r="G130" s="9"/>
      <c r="H130" s="9"/>
      <c r="I130" s="9"/>
      <c r="J130" s="9"/>
    </row>
    <row r="131" spans="1:10" s="13" customFormat="1">
      <c r="A131" s="13" t="str">
        <f t="shared" si="46"/>
        <v>a</v>
      </c>
      <c r="B131" s="21" t="s">
        <v>157</v>
      </c>
      <c r="C131" s="8" t="s">
        <v>163</v>
      </c>
      <c r="D131" s="9">
        <v>5933.82</v>
      </c>
      <c r="E131" s="9">
        <v>5000</v>
      </c>
      <c r="F131" s="9">
        <v>5000</v>
      </c>
      <c r="G131" s="9">
        <v>3782.71</v>
      </c>
      <c r="H131" s="9"/>
      <c r="I131" s="9"/>
      <c r="J131" s="9"/>
    </row>
    <row r="132" spans="1:10" s="13" customFormat="1" ht="15.75" thickBot="1">
      <c r="A132" s="13" t="str">
        <f t="shared" si="46"/>
        <v>a</v>
      </c>
      <c r="B132" s="21" t="s">
        <v>157</v>
      </c>
      <c r="C132" s="8" t="s">
        <v>164</v>
      </c>
      <c r="D132" s="9">
        <v>742</v>
      </c>
      <c r="E132" s="9">
        <v>0</v>
      </c>
      <c r="F132" s="9">
        <v>1260</v>
      </c>
      <c r="G132" s="9">
        <v>686.4</v>
      </c>
      <c r="H132" s="9"/>
      <c r="I132" s="9"/>
      <c r="J132" s="9"/>
    </row>
    <row r="133" spans="1:10" s="13" customFormat="1" ht="15.75" hidden="1" thickBot="1">
      <c r="A133" s="13" t="str">
        <f t="shared" ref="A133:A196" si="103">IF(OR(D133&lt;&gt;0,E133&lt;&gt;0,F133&lt;&gt;0,G133&lt;&gt;0,H133&lt;&gt;0,I133&lt;&gt;0,J133&lt;&gt;0),"a","b")</f>
        <v>b</v>
      </c>
      <c r="B133" s="17" t="s">
        <v>157</v>
      </c>
      <c r="C133" s="18" t="s">
        <v>15</v>
      </c>
      <c r="D133" s="19"/>
      <c r="E133" s="19"/>
      <c r="F133" s="19"/>
      <c r="G133" s="19"/>
      <c r="H133" s="19"/>
      <c r="I133" s="19"/>
      <c r="J133" s="19"/>
    </row>
    <row r="134" spans="1:10" s="13" customFormat="1" ht="15.75" hidden="1" thickBot="1">
      <c r="A134" s="13" t="str">
        <f t="shared" si="103"/>
        <v>b</v>
      </c>
      <c r="B134" s="17" t="s">
        <v>157</v>
      </c>
      <c r="C134" s="18" t="s">
        <v>16</v>
      </c>
      <c r="D134" s="19"/>
      <c r="E134" s="19"/>
      <c r="F134" s="19"/>
      <c r="G134" s="19"/>
      <c r="H134" s="19"/>
      <c r="I134" s="19"/>
      <c r="J134" s="19"/>
    </row>
    <row r="135" spans="1:10" s="13" customFormat="1" ht="15.75" hidden="1" thickBot="1">
      <c r="A135" s="13" t="str">
        <f t="shared" si="103"/>
        <v>b</v>
      </c>
      <c r="B135" s="23" t="s">
        <v>157</v>
      </c>
      <c r="C135" s="24" t="s">
        <v>17</v>
      </c>
      <c r="D135" s="25"/>
      <c r="E135" s="25"/>
      <c r="F135" s="25"/>
      <c r="G135" s="25"/>
      <c r="H135" s="25"/>
      <c r="I135" s="25"/>
      <c r="J135" s="25"/>
    </row>
    <row r="136" spans="1:10" s="13" customFormat="1" ht="31.5" thickTop="1" thickBot="1">
      <c r="A136" s="13" t="str">
        <f t="shared" si="103"/>
        <v>a</v>
      </c>
      <c r="B136" s="14" t="s">
        <v>36</v>
      </c>
      <c r="C136" s="28" t="s">
        <v>167</v>
      </c>
      <c r="D136" s="15">
        <f t="shared" ref="D136" si="104">D137+D145+D146+D147</f>
        <v>1287159.68</v>
      </c>
      <c r="E136" s="15">
        <f t="shared" ref="E136" si="105">E137+E145+E146+E147</f>
        <v>1176000</v>
      </c>
      <c r="F136" s="15">
        <f t="shared" ref="F136" si="106">F137+F145+F146+F147</f>
        <v>155994</v>
      </c>
      <c r="G136" s="15">
        <f t="shared" ref="G136" si="107">G137+G145+G146+G147</f>
        <v>133497.13</v>
      </c>
      <c r="H136" s="15">
        <f t="shared" ref="H136" si="108">H137+H145+H146+H147</f>
        <v>0</v>
      </c>
      <c r="I136" s="15">
        <f t="shared" ref="I136" si="109">I137+I145+I146+I147</f>
        <v>0</v>
      </c>
      <c r="J136" s="15">
        <f t="shared" ref="J136" si="110">J137+J145+J146+J147</f>
        <v>0</v>
      </c>
    </row>
    <row r="137" spans="1:10" s="13" customFormat="1" ht="15.75" thickTop="1">
      <c r="A137" s="13" t="str">
        <f t="shared" si="103"/>
        <v>a</v>
      </c>
      <c r="B137" s="17" t="s">
        <v>157</v>
      </c>
      <c r="C137" s="18" t="s">
        <v>13</v>
      </c>
      <c r="D137" s="19">
        <f t="shared" ref="D137" si="111">D138+D139+D140+D141+D142+D143+D144</f>
        <v>1287159.68</v>
      </c>
      <c r="E137" s="19">
        <f t="shared" ref="E137" si="112">E138+E139+E140+E141+E142+E143+E144</f>
        <v>1176000</v>
      </c>
      <c r="F137" s="19">
        <f t="shared" ref="F137" si="113">F138+F139+F140+F141+F142+F143+F144</f>
        <v>155994</v>
      </c>
      <c r="G137" s="19">
        <f t="shared" ref="G137" si="114">G138+G139+G140+G141+G142+G143+G144</f>
        <v>133497.13</v>
      </c>
      <c r="H137" s="19">
        <f t="shared" ref="H137" si="115">H138+H139+H140+H141+H142+H143+H144</f>
        <v>0</v>
      </c>
      <c r="I137" s="19">
        <f t="shared" ref="I137" si="116">I138+I139+I140+I141+I142+I143+I144</f>
        <v>0</v>
      </c>
      <c r="J137" s="19">
        <f t="shared" ref="J137" si="117">J138+J139+J140+J141+J142+J143+J144</f>
        <v>0</v>
      </c>
    </row>
    <row r="138" spans="1:10" s="13" customFormat="1">
      <c r="A138" s="13" t="str">
        <f t="shared" si="103"/>
        <v>a</v>
      </c>
      <c r="B138" s="21" t="s">
        <v>157</v>
      </c>
      <c r="C138" s="8" t="s">
        <v>158</v>
      </c>
      <c r="D138" s="9">
        <v>1210166.69</v>
      </c>
      <c r="E138" s="9">
        <v>1094000</v>
      </c>
      <c r="F138" s="9">
        <v>84594</v>
      </c>
      <c r="G138" s="9">
        <v>84593.23</v>
      </c>
      <c r="H138" s="9"/>
      <c r="I138" s="9"/>
      <c r="J138" s="9"/>
    </row>
    <row r="139" spans="1:10" s="13" customFormat="1">
      <c r="A139" s="13" t="str">
        <f t="shared" si="103"/>
        <v>a</v>
      </c>
      <c r="B139" s="21" t="s">
        <v>157</v>
      </c>
      <c r="C139" s="8" t="s">
        <v>159</v>
      </c>
      <c r="D139" s="9">
        <v>67933.279999999999</v>
      </c>
      <c r="E139" s="9">
        <v>76000</v>
      </c>
      <c r="F139" s="9">
        <v>63500</v>
      </c>
      <c r="G139" s="9">
        <v>43226.51</v>
      </c>
      <c r="H139" s="9"/>
      <c r="I139" s="9"/>
      <c r="J139" s="9"/>
    </row>
    <row r="140" spans="1:10" s="13" customFormat="1" hidden="1">
      <c r="A140" s="13" t="str">
        <f t="shared" si="103"/>
        <v>b</v>
      </c>
      <c r="B140" s="21" t="s">
        <v>157</v>
      </c>
      <c r="C140" s="8" t="s">
        <v>160</v>
      </c>
      <c r="D140" s="9"/>
      <c r="E140" s="9"/>
      <c r="F140" s="9"/>
      <c r="G140" s="9"/>
      <c r="H140" s="9"/>
      <c r="I140" s="9"/>
      <c r="J140" s="9"/>
    </row>
    <row r="141" spans="1:10" s="13" customFormat="1" hidden="1">
      <c r="A141" s="13" t="str">
        <f t="shared" si="103"/>
        <v>b</v>
      </c>
      <c r="B141" s="21" t="s">
        <v>157</v>
      </c>
      <c r="C141" s="8" t="s">
        <v>161</v>
      </c>
      <c r="D141" s="9"/>
      <c r="E141" s="9"/>
      <c r="F141" s="9"/>
      <c r="G141" s="9"/>
      <c r="H141" s="9"/>
      <c r="I141" s="9"/>
      <c r="J141" s="9"/>
    </row>
    <row r="142" spans="1:10" s="13" customFormat="1" hidden="1">
      <c r="A142" s="13" t="str">
        <f t="shared" si="103"/>
        <v>b</v>
      </c>
      <c r="B142" s="21" t="s">
        <v>157</v>
      </c>
      <c r="C142" s="8" t="s">
        <v>162</v>
      </c>
      <c r="D142" s="9"/>
      <c r="E142" s="9"/>
      <c r="F142" s="9"/>
      <c r="G142" s="9"/>
      <c r="H142" s="9"/>
      <c r="I142" s="9"/>
      <c r="J142" s="9"/>
    </row>
    <row r="143" spans="1:10" s="13" customFormat="1">
      <c r="A143" s="13" t="str">
        <f t="shared" si="103"/>
        <v>a</v>
      </c>
      <c r="B143" s="21" t="s">
        <v>157</v>
      </c>
      <c r="C143" s="8" t="s">
        <v>163</v>
      </c>
      <c r="D143" s="9">
        <v>8964.51</v>
      </c>
      <c r="E143" s="9">
        <v>6000</v>
      </c>
      <c r="F143" s="9">
        <v>7500</v>
      </c>
      <c r="G143" s="9">
        <v>5677.39</v>
      </c>
      <c r="H143" s="9"/>
      <c r="I143" s="9"/>
      <c r="J143" s="9"/>
    </row>
    <row r="144" spans="1:10" s="13" customFormat="1" ht="15.75" thickBot="1">
      <c r="A144" s="13" t="str">
        <f t="shared" si="103"/>
        <v>a</v>
      </c>
      <c r="B144" s="21" t="s">
        <v>157</v>
      </c>
      <c r="C144" s="8" t="s">
        <v>164</v>
      </c>
      <c r="D144" s="9">
        <v>95.2</v>
      </c>
      <c r="E144" s="9">
        <v>0</v>
      </c>
      <c r="F144" s="9">
        <v>400</v>
      </c>
      <c r="G144" s="9"/>
      <c r="H144" s="9"/>
      <c r="I144" s="9"/>
      <c r="J144" s="9"/>
    </row>
    <row r="145" spans="1:10" s="13" customFormat="1" ht="15.75" hidden="1" thickBot="1">
      <c r="A145" s="13" t="str">
        <f t="shared" si="103"/>
        <v>b</v>
      </c>
      <c r="B145" s="17" t="s">
        <v>157</v>
      </c>
      <c r="C145" s="18" t="s">
        <v>15</v>
      </c>
      <c r="D145" s="19"/>
      <c r="E145" s="19"/>
      <c r="F145" s="19"/>
      <c r="G145" s="19"/>
      <c r="H145" s="19"/>
      <c r="I145" s="19"/>
      <c r="J145" s="19"/>
    </row>
    <row r="146" spans="1:10" s="13" customFormat="1" ht="15.75" hidden="1" thickBot="1">
      <c r="A146" s="13" t="str">
        <f t="shared" si="103"/>
        <v>b</v>
      </c>
      <c r="B146" s="17" t="s">
        <v>157</v>
      </c>
      <c r="C146" s="18" t="s">
        <v>16</v>
      </c>
      <c r="D146" s="19"/>
      <c r="E146" s="19"/>
      <c r="F146" s="19"/>
      <c r="G146" s="19"/>
      <c r="H146" s="19"/>
      <c r="I146" s="19"/>
      <c r="J146" s="19"/>
    </row>
    <row r="147" spans="1:10" s="13" customFormat="1" ht="15.75" hidden="1" thickBot="1">
      <c r="A147" s="13" t="str">
        <f t="shared" si="103"/>
        <v>b</v>
      </c>
      <c r="B147" s="23" t="s">
        <v>157</v>
      </c>
      <c r="C147" s="24" t="s">
        <v>17</v>
      </c>
      <c r="D147" s="25"/>
      <c r="E147" s="25"/>
      <c r="F147" s="25"/>
      <c r="G147" s="25"/>
      <c r="H147" s="25"/>
      <c r="I147" s="25"/>
      <c r="J147" s="25"/>
    </row>
    <row r="148" spans="1:10" s="13" customFormat="1" ht="46.5" thickTop="1" thickBot="1">
      <c r="A148" s="13" t="str">
        <f t="shared" si="103"/>
        <v>a</v>
      </c>
      <c r="B148" s="14" t="s">
        <v>37</v>
      </c>
      <c r="C148" s="28" t="s">
        <v>168</v>
      </c>
      <c r="D148" s="15">
        <f t="shared" ref="D148" si="118">D149+D157+D158+D159</f>
        <v>1244865.42</v>
      </c>
      <c r="E148" s="15">
        <f t="shared" ref="E148" si="119">E149+E157+E158+E159</f>
        <v>1091000</v>
      </c>
      <c r="F148" s="15">
        <f t="shared" ref="F148" si="120">F149+F157+F158+F159</f>
        <v>157179</v>
      </c>
      <c r="G148" s="15">
        <f t="shared" ref="G148" si="121">G149+G157+G158+G159</f>
        <v>121688.84</v>
      </c>
      <c r="H148" s="15">
        <f t="shared" ref="H148" si="122">H149+H157+H158+H159</f>
        <v>0</v>
      </c>
      <c r="I148" s="15">
        <f t="shared" ref="I148" si="123">I149+I157+I158+I159</f>
        <v>0</v>
      </c>
      <c r="J148" s="15">
        <f t="shared" ref="J148" si="124">J149+J157+J158+J159</f>
        <v>0</v>
      </c>
    </row>
    <row r="149" spans="1:10" s="13" customFormat="1" ht="15.75" thickTop="1">
      <c r="A149" s="13" t="str">
        <f t="shared" si="103"/>
        <v>a</v>
      </c>
      <c r="B149" s="17" t="s">
        <v>157</v>
      </c>
      <c r="C149" s="18" t="s">
        <v>13</v>
      </c>
      <c r="D149" s="19">
        <f t="shared" ref="D149" si="125">D150+D151+D152+D153+D154+D155+D156</f>
        <v>1244865.42</v>
      </c>
      <c r="E149" s="19">
        <f t="shared" ref="E149" si="126">E150+E151+E152+E153+E154+E155+E156</f>
        <v>1091000</v>
      </c>
      <c r="F149" s="19">
        <f t="shared" ref="F149" si="127">F150+F151+F152+F153+F154+F155+F156</f>
        <v>157179</v>
      </c>
      <c r="G149" s="19">
        <f t="shared" ref="G149" si="128">G150+G151+G152+G153+G154+G155+G156</f>
        <v>121688.84</v>
      </c>
      <c r="H149" s="19">
        <f t="shared" ref="H149" si="129">H150+H151+H152+H153+H154+H155+H156</f>
        <v>0</v>
      </c>
      <c r="I149" s="19">
        <f t="shared" ref="I149" si="130">I150+I151+I152+I153+I154+I155+I156</f>
        <v>0</v>
      </c>
      <c r="J149" s="19">
        <f t="shared" ref="J149" si="131">J150+J151+J152+J153+J154+J155+J156</f>
        <v>0</v>
      </c>
    </row>
    <row r="150" spans="1:10" s="13" customFormat="1">
      <c r="A150" s="13" t="str">
        <f t="shared" si="103"/>
        <v>a</v>
      </c>
      <c r="B150" s="21" t="s">
        <v>157</v>
      </c>
      <c r="C150" s="8" t="s">
        <v>158</v>
      </c>
      <c r="D150" s="9">
        <v>1179691.42</v>
      </c>
      <c r="E150" s="9">
        <v>1015000</v>
      </c>
      <c r="F150" s="9">
        <v>78129</v>
      </c>
      <c r="G150" s="9">
        <v>78128.89</v>
      </c>
      <c r="H150" s="9"/>
      <c r="I150" s="9"/>
      <c r="J150" s="9"/>
    </row>
    <row r="151" spans="1:10" s="13" customFormat="1">
      <c r="A151" s="13" t="str">
        <f t="shared" si="103"/>
        <v>a</v>
      </c>
      <c r="B151" s="21" t="s">
        <v>157</v>
      </c>
      <c r="C151" s="8" t="s">
        <v>159</v>
      </c>
      <c r="D151" s="9">
        <v>60662.42</v>
      </c>
      <c r="E151" s="9">
        <v>70000</v>
      </c>
      <c r="F151" s="9">
        <v>72050</v>
      </c>
      <c r="G151" s="9">
        <v>37329.82</v>
      </c>
      <c r="H151" s="9"/>
      <c r="I151" s="9"/>
      <c r="J151" s="9"/>
    </row>
    <row r="152" spans="1:10" s="13" customFormat="1" hidden="1">
      <c r="A152" s="13" t="str">
        <f t="shared" si="103"/>
        <v>b</v>
      </c>
      <c r="B152" s="21" t="s">
        <v>157</v>
      </c>
      <c r="C152" s="8" t="s">
        <v>160</v>
      </c>
      <c r="D152" s="9"/>
      <c r="E152" s="9">
        <v>0</v>
      </c>
      <c r="F152" s="9">
        <v>0</v>
      </c>
      <c r="G152" s="9"/>
      <c r="H152" s="9"/>
      <c r="I152" s="9"/>
      <c r="J152" s="9"/>
    </row>
    <row r="153" spans="1:10" s="13" customFormat="1" hidden="1">
      <c r="A153" s="13" t="str">
        <f t="shared" si="103"/>
        <v>b</v>
      </c>
      <c r="B153" s="21" t="s">
        <v>157</v>
      </c>
      <c r="C153" s="8" t="s">
        <v>161</v>
      </c>
      <c r="D153" s="9"/>
      <c r="E153" s="9">
        <v>0</v>
      </c>
      <c r="F153" s="9">
        <v>0</v>
      </c>
      <c r="G153" s="9"/>
      <c r="H153" s="9"/>
      <c r="I153" s="9"/>
      <c r="J153" s="9"/>
    </row>
    <row r="154" spans="1:10" s="13" customFormat="1" hidden="1">
      <c r="A154" s="13" t="str">
        <f t="shared" si="103"/>
        <v>b</v>
      </c>
      <c r="B154" s="21" t="s">
        <v>157</v>
      </c>
      <c r="C154" s="8" t="s">
        <v>162</v>
      </c>
      <c r="D154" s="9"/>
      <c r="E154" s="9">
        <v>0</v>
      </c>
      <c r="F154" s="9">
        <v>0</v>
      </c>
      <c r="G154" s="9"/>
      <c r="H154" s="9"/>
      <c r="I154" s="9"/>
      <c r="J154" s="9"/>
    </row>
    <row r="155" spans="1:10" s="13" customFormat="1" ht="15.75" thickBot="1">
      <c r="A155" s="13" t="str">
        <f t="shared" si="103"/>
        <v>a</v>
      </c>
      <c r="B155" s="21" t="s">
        <v>157</v>
      </c>
      <c r="C155" s="8" t="s">
        <v>163</v>
      </c>
      <c r="D155" s="9">
        <v>4511.58</v>
      </c>
      <c r="E155" s="9">
        <v>6000</v>
      </c>
      <c r="F155" s="9">
        <v>7000</v>
      </c>
      <c r="G155" s="9">
        <v>6230.13</v>
      </c>
      <c r="H155" s="9"/>
      <c r="I155" s="9"/>
      <c r="J155" s="9"/>
    </row>
    <row r="156" spans="1:10" s="13" customFormat="1" ht="15.75" hidden="1" thickBot="1">
      <c r="A156" s="13" t="str">
        <f t="shared" si="103"/>
        <v>b</v>
      </c>
      <c r="B156" s="21" t="s">
        <v>157</v>
      </c>
      <c r="C156" s="8" t="s">
        <v>164</v>
      </c>
      <c r="D156" s="9"/>
      <c r="E156" s="9"/>
      <c r="F156" s="9"/>
      <c r="G156" s="9"/>
      <c r="H156" s="9"/>
      <c r="I156" s="9"/>
      <c r="J156" s="9"/>
    </row>
    <row r="157" spans="1:10" s="13" customFormat="1" ht="15.75" hidden="1" thickBot="1">
      <c r="A157" s="13" t="str">
        <f t="shared" si="103"/>
        <v>b</v>
      </c>
      <c r="B157" s="17" t="s">
        <v>157</v>
      </c>
      <c r="C157" s="18" t="s">
        <v>15</v>
      </c>
      <c r="D157" s="19"/>
      <c r="E157" s="19"/>
      <c r="F157" s="19"/>
      <c r="G157" s="19"/>
      <c r="H157" s="19"/>
      <c r="I157" s="19"/>
      <c r="J157" s="19"/>
    </row>
    <row r="158" spans="1:10" s="13" customFormat="1" ht="15.75" hidden="1" thickBot="1">
      <c r="A158" s="13" t="str">
        <f t="shared" si="103"/>
        <v>b</v>
      </c>
      <c r="B158" s="17" t="s">
        <v>157</v>
      </c>
      <c r="C158" s="18" t="s">
        <v>16</v>
      </c>
      <c r="D158" s="19"/>
      <c r="E158" s="19"/>
      <c r="F158" s="19"/>
      <c r="G158" s="19"/>
      <c r="H158" s="19"/>
      <c r="I158" s="19"/>
      <c r="J158" s="19"/>
    </row>
    <row r="159" spans="1:10" s="13" customFormat="1" ht="15.75" hidden="1" thickBot="1">
      <c r="A159" s="13" t="str">
        <f t="shared" si="103"/>
        <v>b</v>
      </c>
      <c r="B159" s="23" t="s">
        <v>157</v>
      </c>
      <c r="C159" s="24" t="s">
        <v>17</v>
      </c>
      <c r="D159" s="25"/>
      <c r="E159" s="25"/>
      <c r="F159" s="25"/>
      <c r="G159" s="25"/>
      <c r="H159" s="25"/>
      <c r="I159" s="25"/>
      <c r="J159" s="25"/>
    </row>
    <row r="160" spans="1:10" s="13" customFormat="1" ht="46.5" thickTop="1" thickBot="1">
      <c r="A160" s="13" t="str">
        <f t="shared" si="103"/>
        <v>a</v>
      </c>
      <c r="B160" s="14" t="s">
        <v>38</v>
      </c>
      <c r="C160" s="28" t="s">
        <v>169</v>
      </c>
      <c r="D160" s="15">
        <f t="shared" ref="D160" si="132">D161+D169+D170+D171</f>
        <v>958712.42999999993</v>
      </c>
      <c r="E160" s="15">
        <f t="shared" ref="E160" si="133">E161+E169+E170+E171</f>
        <v>876000</v>
      </c>
      <c r="F160" s="15">
        <f t="shared" ref="F160" si="134">F161+F169+F170+F171</f>
        <v>107918</v>
      </c>
      <c r="G160" s="15">
        <f t="shared" ref="G160" si="135">G161+G169+G170+G171</f>
        <v>85760.23000000001</v>
      </c>
      <c r="H160" s="15">
        <f t="shared" ref="H160" si="136">H161+H169+H170+H171</f>
        <v>0</v>
      </c>
      <c r="I160" s="15">
        <f t="shared" ref="I160" si="137">I161+I169+I170+I171</f>
        <v>0</v>
      </c>
      <c r="J160" s="15">
        <f t="shared" ref="J160" si="138">J161+J169+J170+J171</f>
        <v>0</v>
      </c>
    </row>
    <row r="161" spans="1:10" s="13" customFormat="1" ht="15.75" thickTop="1">
      <c r="A161" s="13" t="str">
        <f t="shared" si="103"/>
        <v>a</v>
      </c>
      <c r="B161" s="17" t="s">
        <v>157</v>
      </c>
      <c r="C161" s="18" t="s">
        <v>13</v>
      </c>
      <c r="D161" s="19">
        <f t="shared" ref="D161" si="139">D162+D163+D164+D165+D166+D167+D168</f>
        <v>958712.42999999993</v>
      </c>
      <c r="E161" s="19">
        <f t="shared" ref="E161" si="140">E162+E163+E164+E165+E166+E167+E168</f>
        <v>876000</v>
      </c>
      <c r="F161" s="19">
        <f t="shared" ref="F161" si="141">F162+F163+F164+F165+F166+F167+F168</f>
        <v>107918</v>
      </c>
      <c r="G161" s="19">
        <f t="shared" ref="G161" si="142">G162+G163+G164+G165+G166+G167+G168</f>
        <v>85760.23000000001</v>
      </c>
      <c r="H161" s="19">
        <f t="shared" ref="H161" si="143">H162+H163+H164+H165+H166+H167+H168</f>
        <v>0</v>
      </c>
      <c r="I161" s="19">
        <f t="shared" ref="I161" si="144">I162+I163+I164+I165+I166+I167+I168</f>
        <v>0</v>
      </c>
      <c r="J161" s="19">
        <f t="shared" ref="J161" si="145">J162+J163+J164+J165+J166+J167+J168</f>
        <v>0</v>
      </c>
    </row>
    <row r="162" spans="1:10" s="13" customFormat="1">
      <c r="A162" s="13" t="str">
        <f t="shared" si="103"/>
        <v>a</v>
      </c>
      <c r="B162" s="21" t="s">
        <v>157</v>
      </c>
      <c r="C162" s="8" t="s">
        <v>158</v>
      </c>
      <c r="D162" s="9">
        <v>911564.87</v>
      </c>
      <c r="E162" s="9">
        <v>825000</v>
      </c>
      <c r="F162" s="9">
        <v>60668</v>
      </c>
      <c r="G162" s="9">
        <v>60667.46</v>
      </c>
      <c r="H162" s="9"/>
      <c r="I162" s="9"/>
      <c r="J162" s="9"/>
    </row>
    <row r="163" spans="1:10" s="13" customFormat="1">
      <c r="A163" s="13" t="str">
        <f t="shared" si="103"/>
        <v>a</v>
      </c>
      <c r="B163" s="21" t="s">
        <v>157</v>
      </c>
      <c r="C163" s="8" t="s">
        <v>159</v>
      </c>
      <c r="D163" s="9">
        <v>41378.959999999999</v>
      </c>
      <c r="E163" s="9">
        <v>46000</v>
      </c>
      <c r="F163" s="9">
        <v>41050</v>
      </c>
      <c r="G163" s="9">
        <v>21639.919999999998</v>
      </c>
      <c r="H163" s="9"/>
      <c r="I163" s="9"/>
      <c r="J163" s="9"/>
    </row>
    <row r="164" spans="1:10" s="13" customFormat="1" hidden="1">
      <c r="A164" s="13" t="str">
        <f t="shared" si="103"/>
        <v>b</v>
      </c>
      <c r="B164" s="21" t="s">
        <v>157</v>
      </c>
      <c r="C164" s="8" t="s">
        <v>160</v>
      </c>
      <c r="D164" s="9"/>
      <c r="E164" s="9"/>
      <c r="F164" s="9"/>
      <c r="G164" s="9"/>
      <c r="H164" s="9"/>
      <c r="I164" s="9"/>
      <c r="J164" s="9"/>
    </row>
    <row r="165" spans="1:10" s="13" customFormat="1" hidden="1">
      <c r="A165" s="13" t="str">
        <f t="shared" si="103"/>
        <v>b</v>
      </c>
      <c r="B165" s="21" t="s">
        <v>157</v>
      </c>
      <c r="C165" s="8" t="s">
        <v>161</v>
      </c>
      <c r="D165" s="9"/>
      <c r="E165" s="9"/>
      <c r="F165" s="9"/>
      <c r="G165" s="9"/>
      <c r="H165" s="9"/>
      <c r="I165" s="9"/>
      <c r="J165" s="9"/>
    </row>
    <row r="166" spans="1:10" s="13" customFormat="1" hidden="1">
      <c r="A166" s="13" t="str">
        <f t="shared" si="103"/>
        <v>b</v>
      </c>
      <c r="B166" s="21" t="s">
        <v>157</v>
      </c>
      <c r="C166" s="8" t="s">
        <v>162</v>
      </c>
      <c r="D166" s="9"/>
      <c r="E166" s="9"/>
      <c r="F166" s="9"/>
      <c r="G166" s="9"/>
      <c r="H166" s="9"/>
      <c r="I166" s="9"/>
      <c r="J166" s="9"/>
    </row>
    <row r="167" spans="1:10" s="13" customFormat="1">
      <c r="A167" s="13" t="str">
        <f t="shared" si="103"/>
        <v>a</v>
      </c>
      <c r="B167" s="21" t="s">
        <v>157</v>
      </c>
      <c r="C167" s="8" t="s">
        <v>163</v>
      </c>
      <c r="D167" s="9">
        <v>4667.5</v>
      </c>
      <c r="E167" s="9">
        <v>5000</v>
      </c>
      <c r="F167" s="9">
        <v>5000</v>
      </c>
      <c r="G167" s="9">
        <v>2850.96</v>
      </c>
      <c r="H167" s="9"/>
      <c r="I167" s="9"/>
      <c r="J167" s="9"/>
    </row>
    <row r="168" spans="1:10" s="13" customFormat="1" ht="15.75" thickBot="1">
      <c r="A168" s="13" t="str">
        <f t="shared" si="103"/>
        <v>a</v>
      </c>
      <c r="B168" s="21" t="s">
        <v>157</v>
      </c>
      <c r="C168" s="8" t="s">
        <v>164</v>
      </c>
      <c r="D168" s="9">
        <v>1101.0999999999999</v>
      </c>
      <c r="E168" s="9">
        <v>0</v>
      </c>
      <c r="F168" s="9">
        <v>1200</v>
      </c>
      <c r="G168" s="9">
        <v>601.89</v>
      </c>
      <c r="H168" s="9"/>
      <c r="I168" s="9"/>
      <c r="J168" s="9"/>
    </row>
    <row r="169" spans="1:10" s="13" customFormat="1" ht="15.75" hidden="1" thickBot="1">
      <c r="A169" s="13" t="str">
        <f t="shared" si="103"/>
        <v>b</v>
      </c>
      <c r="B169" s="17" t="s">
        <v>157</v>
      </c>
      <c r="C169" s="18" t="s">
        <v>15</v>
      </c>
      <c r="D169" s="19"/>
      <c r="E169" s="19"/>
      <c r="F169" s="19"/>
      <c r="G169" s="19"/>
      <c r="H169" s="19"/>
      <c r="I169" s="19"/>
      <c r="J169" s="19"/>
    </row>
    <row r="170" spans="1:10" s="13" customFormat="1" ht="15.75" hidden="1" thickBot="1">
      <c r="A170" s="13" t="str">
        <f t="shared" si="103"/>
        <v>b</v>
      </c>
      <c r="B170" s="17" t="s">
        <v>157</v>
      </c>
      <c r="C170" s="18" t="s">
        <v>16</v>
      </c>
      <c r="D170" s="19"/>
      <c r="E170" s="19"/>
      <c r="F170" s="19"/>
      <c r="G170" s="19"/>
      <c r="H170" s="19"/>
      <c r="I170" s="19"/>
      <c r="J170" s="19"/>
    </row>
    <row r="171" spans="1:10" s="13" customFormat="1" ht="15.75" hidden="1" thickBot="1">
      <c r="A171" s="13" t="str">
        <f t="shared" si="103"/>
        <v>b</v>
      </c>
      <c r="B171" s="23" t="s">
        <v>157</v>
      </c>
      <c r="C171" s="24" t="s">
        <v>17</v>
      </c>
      <c r="D171" s="25"/>
      <c r="E171" s="25"/>
      <c r="F171" s="25"/>
      <c r="G171" s="25"/>
      <c r="H171" s="25"/>
      <c r="I171" s="25"/>
      <c r="J171" s="25"/>
    </row>
    <row r="172" spans="1:10" s="13" customFormat="1" ht="46.5" thickTop="1" thickBot="1">
      <c r="A172" s="13" t="str">
        <f t="shared" si="103"/>
        <v>a</v>
      </c>
      <c r="B172" s="14" t="s">
        <v>39</v>
      </c>
      <c r="C172" s="28" t="s">
        <v>170</v>
      </c>
      <c r="D172" s="15">
        <f t="shared" ref="D172" si="146">D173+D181+D182+D183</f>
        <v>1285936.8</v>
      </c>
      <c r="E172" s="15">
        <f t="shared" ref="E172" si="147">E173+E181+E182+E183</f>
        <v>1149000</v>
      </c>
      <c r="F172" s="15">
        <f t="shared" ref="F172" si="148">F173+F181+F182+F183</f>
        <v>141540</v>
      </c>
      <c r="G172" s="15">
        <f t="shared" ref="G172" si="149">G173+G181+G182+G183</f>
        <v>116278.62999999999</v>
      </c>
      <c r="H172" s="15">
        <f t="shared" ref="H172" si="150">H173+H181+H182+H183</f>
        <v>0</v>
      </c>
      <c r="I172" s="15">
        <f t="shared" ref="I172" si="151">I173+I181+I182+I183</f>
        <v>0</v>
      </c>
      <c r="J172" s="15">
        <f t="shared" ref="J172" si="152">J173+J181+J182+J183</f>
        <v>0</v>
      </c>
    </row>
    <row r="173" spans="1:10" s="13" customFormat="1" ht="15.75" thickTop="1">
      <c r="A173" s="13" t="str">
        <f t="shared" si="103"/>
        <v>a</v>
      </c>
      <c r="B173" s="17" t="s">
        <v>157</v>
      </c>
      <c r="C173" s="18" t="s">
        <v>13</v>
      </c>
      <c r="D173" s="19">
        <f t="shared" ref="D173" si="153">D174+D175+D176+D177+D178+D179+D180</f>
        <v>1285936.8</v>
      </c>
      <c r="E173" s="19">
        <f t="shared" ref="E173" si="154">E174+E175+E176+E177+E178+E179+E180</f>
        <v>1149000</v>
      </c>
      <c r="F173" s="19">
        <f t="shared" ref="F173" si="155">F174+F175+F176+F177+F178+F179+F180</f>
        <v>141540</v>
      </c>
      <c r="G173" s="19">
        <f t="shared" ref="G173" si="156">G174+G175+G176+G177+G178+G179+G180</f>
        <v>116278.62999999999</v>
      </c>
      <c r="H173" s="19">
        <f t="shared" ref="H173" si="157">H174+H175+H176+H177+H178+H179+H180</f>
        <v>0</v>
      </c>
      <c r="I173" s="19">
        <f t="shared" ref="I173" si="158">I174+I175+I176+I177+I178+I179+I180</f>
        <v>0</v>
      </c>
      <c r="J173" s="19">
        <f t="shared" ref="J173" si="159">J174+J175+J176+J177+J178+J179+J180</f>
        <v>0</v>
      </c>
    </row>
    <row r="174" spans="1:10" s="13" customFormat="1">
      <c r="A174" s="13" t="str">
        <f t="shared" si="103"/>
        <v>a</v>
      </c>
      <c r="B174" s="21" t="s">
        <v>157</v>
      </c>
      <c r="C174" s="8" t="s">
        <v>158</v>
      </c>
      <c r="D174" s="9">
        <v>1235249.3400000001</v>
      </c>
      <c r="E174" s="9">
        <v>1095000</v>
      </c>
      <c r="F174" s="9">
        <v>86040</v>
      </c>
      <c r="G174" s="9">
        <v>86039.76</v>
      </c>
      <c r="H174" s="9"/>
      <c r="I174" s="9"/>
      <c r="J174" s="9"/>
    </row>
    <row r="175" spans="1:10" s="13" customFormat="1">
      <c r="A175" s="13" t="str">
        <f t="shared" si="103"/>
        <v>a</v>
      </c>
      <c r="B175" s="21" t="s">
        <v>157</v>
      </c>
      <c r="C175" s="8" t="s">
        <v>159</v>
      </c>
      <c r="D175" s="9">
        <v>42622.01</v>
      </c>
      <c r="E175" s="9">
        <v>45000</v>
      </c>
      <c r="F175" s="9">
        <v>45000</v>
      </c>
      <c r="G175" s="9">
        <v>21778.94</v>
      </c>
      <c r="H175" s="9"/>
      <c r="I175" s="9"/>
      <c r="J175" s="9"/>
    </row>
    <row r="176" spans="1:10" s="13" customFormat="1" hidden="1">
      <c r="A176" s="13" t="str">
        <f t="shared" si="103"/>
        <v>b</v>
      </c>
      <c r="B176" s="21" t="s">
        <v>157</v>
      </c>
      <c r="C176" s="8" t="s">
        <v>160</v>
      </c>
      <c r="D176" s="9"/>
      <c r="E176" s="9"/>
      <c r="F176" s="9"/>
      <c r="G176" s="9"/>
      <c r="H176" s="9"/>
      <c r="I176" s="9"/>
      <c r="J176" s="9"/>
    </row>
    <row r="177" spans="1:10" s="13" customFormat="1" hidden="1">
      <c r="A177" s="13" t="str">
        <f t="shared" si="103"/>
        <v>b</v>
      </c>
      <c r="B177" s="21" t="s">
        <v>157</v>
      </c>
      <c r="C177" s="8" t="s">
        <v>161</v>
      </c>
      <c r="D177" s="9"/>
      <c r="E177" s="9"/>
      <c r="F177" s="9"/>
      <c r="G177" s="9"/>
      <c r="H177" s="9"/>
      <c r="I177" s="9"/>
      <c r="J177" s="9"/>
    </row>
    <row r="178" spans="1:10" s="13" customFormat="1" hidden="1">
      <c r="A178" s="13" t="str">
        <f t="shared" si="103"/>
        <v>b</v>
      </c>
      <c r="B178" s="21" t="s">
        <v>157</v>
      </c>
      <c r="C178" s="8" t="s">
        <v>162</v>
      </c>
      <c r="D178" s="9"/>
      <c r="E178" s="9"/>
      <c r="F178" s="9"/>
      <c r="G178" s="9"/>
      <c r="H178" s="9"/>
      <c r="I178" s="9"/>
      <c r="J178" s="9"/>
    </row>
    <row r="179" spans="1:10" s="13" customFormat="1">
      <c r="A179" s="13" t="str">
        <f t="shared" si="103"/>
        <v>a</v>
      </c>
      <c r="B179" s="21" t="s">
        <v>157</v>
      </c>
      <c r="C179" s="8" t="s">
        <v>163</v>
      </c>
      <c r="D179" s="9">
        <v>3285.13</v>
      </c>
      <c r="E179" s="9">
        <v>4000</v>
      </c>
      <c r="F179" s="9">
        <v>5500</v>
      </c>
      <c r="G179" s="9">
        <v>5086.6499999999996</v>
      </c>
      <c r="H179" s="9"/>
      <c r="I179" s="9"/>
      <c r="J179" s="9"/>
    </row>
    <row r="180" spans="1:10" s="13" customFormat="1" ht="15.75" thickBot="1">
      <c r="A180" s="13" t="str">
        <f t="shared" si="103"/>
        <v>a</v>
      </c>
      <c r="B180" s="21" t="s">
        <v>157</v>
      </c>
      <c r="C180" s="8" t="s">
        <v>164</v>
      </c>
      <c r="D180" s="9">
        <v>4780.32</v>
      </c>
      <c r="E180" s="9">
        <v>5000</v>
      </c>
      <c r="F180" s="9">
        <v>5000</v>
      </c>
      <c r="G180" s="9">
        <v>3373.28</v>
      </c>
      <c r="H180" s="9"/>
      <c r="I180" s="9"/>
      <c r="J180" s="9"/>
    </row>
    <row r="181" spans="1:10" s="13" customFormat="1" ht="15.75" hidden="1" thickBot="1">
      <c r="A181" s="13" t="str">
        <f t="shared" si="103"/>
        <v>b</v>
      </c>
      <c r="B181" s="17" t="s">
        <v>157</v>
      </c>
      <c r="C181" s="18" t="s">
        <v>15</v>
      </c>
      <c r="D181" s="19"/>
      <c r="E181" s="19"/>
      <c r="F181" s="19"/>
      <c r="G181" s="19"/>
      <c r="H181" s="19"/>
      <c r="I181" s="19"/>
      <c r="J181" s="19"/>
    </row>
    <row r="182" spans="1:10" s="13" customFormat="1" ht="15.75" hidden="1" thickBot="1">
      <c r="A182" s="13" t="str">
        <f t="shared" si="103"/>
        <v>b</v>
      </c>
      <c r="B182" s="17" t="s">
        <v>157</v>
      </c>
      <c r="C182" s="18" t="s">
        <v>16</v>
      </c>
      <c r="D182" s="19"/>
      <c r="E182" s="19"/>
      <c r="F182" s="19"/>
      <c r="G182" s="19"/>
      <c r="H182" s="19"/>
      <c r="I182" s="19"/>
      <c r="J182" s="19"/>
    </row>
    <row r="183" spans="1:10" s="13" customFormat="1" ht="15.75" hidden="1" thickBot="1">
      <c r="A183" s="13" t="str">
        <f t="shared" si="103"/>
        <v>b</v>
      </c>
      <c r="B183" s="23" t="s">
        <v>157</v>
      </c>
      <c r="C183" s="24" t="s">
        <v>17</v>
      </c>
      <c r="D183" s="25"/>
      <c r="E183" s="25"/>
      <c r="F183" s="25"/>
      <c r="G183" s="25"/>
      <c r="H183" s="25"/>
      <c r="I183" s="25"/>
      <c r="J183" s="25"/>
    </row>
    <row r="184" spans="1:10" s="13" customFormat="1" ht="46.5" thickTop="1" thickBot="1">
      <c r="A184" s="13" t="str">
        <f t="shared" si="103"/>
        <v>a</v>
      </c>
      <c r="B184" s="14" t="s">
        <v>40</v>
      </c>
      <c r="C184" s="28" t="s">
        <v>171</v>
      </c>
      <c r="D184" s="15">
        <f t="shared" ref="D184" si="160">D185+D193+D194+D195</f>
        <v>796684.65</v>
      </c>
      <c r="E184" s="15">
        <f t="shared" ref="E184" si="161">E185+E193+E194+E195</f>
        <v>707000</v>
      </c>
      <c r="F184" s="15">
        <f t="shared" ref="F184" si="162">F185+F193+F194+F195</f>
        <v>87525</v>
      </c>
      <c r="G184" s="15">
        <f t="shared" ref="G184" si="163">G185+G193+G194+G195</f>
        <v>70018.929999999993</v>
      </c>
      <c r="H184" s="15">
        <f t="shared" ref="H184" si="164">H185+H193+H194+H195</f>
        <v>0</v>
      </c>
      <c r="I184" s="15">
        <f t="shared" ref="I184" si="165">I185+I193+I194+I195</f>
        <v>0</v>
      </c>
      <c r="J184" s="15">
        <f t="shared" ref="J184" si="166">J185+J193+J194+J195</f>
        <v>0</v>
      </c>
    </row>
    <row r="185" spans="1:10" s="13" customFormat="1" ht="15.75" thickTop="1">
      <c r="A185" s="13" t="str">
        <f t="shared" si="103"/>
        <v>a</v>
      </c>
      <c r="B185" s="17" t="s">
        <v>157</v>
      </c>
      <c r="C185" s="18" t="s">
        <v>13</v>
      </c>
      <c r="D185" s="19">
        <f t="shared" ref="D185" si="167">D186+D187+D188+D189+D190+D191+D192</f>
        <v>796684.65</v>
      </c>
      <c r="E185" s="19">
        <f t="shared" ref="E185" si="168">E186+E187+E188+E189+E190+E191+E192</f>
        <v>707000</v>
      </c>
      <c r="F185" s="19">
        <f t="shared" ref="F185" si="169">F186+F187+F188+F189+F190+F191+F192</f>
        <v>87525</v>
      </c>
      <c r="G185" s="19">
        <f t="shared" ref="G185" si="170">G186+G187+G188+G189+G190+G191+G192</f>
        <v>70018.929999999993</v>
      </c>
      <c r="H185" s="19">
        <f t="shared" ref="H185" si="171">H186+H187+H188+H189+H190+H191+H192</f>
        <v>0</v>
      </c>
      <c r="I185" s="19">
        <f t="shared" ref="I185" si="172">I186+I187+I188+I189+I190+I191+I192</f>
        <v>0</v>
      </c>
      <c r="J185" s="19">
        <f t="shared" ref="J185" si="173">J186+J187+J188+J189+J190+J191+J192</f>
        <v>0</v>
      </c>
    </row>
    <row r="186" spans="1:10" s="13" customFormat="1">
      <c r="A186" s="13" t="str">
        <f t="shared" si="103"/>
        <v>a</v>
      </c>
      <c r="B186" s="21" t="s">
        <v>157</v>
      </c>
      <c r="C186" s="8" t="s">
        <v>158</v>
      </c>
      <c r="D186" s="9">
        <v>751773</v>
      </c>
      <c r="E186" s="9">
        <v>672000</v>
      </c>
      <c r="F186" s="9">
        <v>51813</v>
      </c>
      <c r="G186" s="9">
        <v>51812.59</v>
      </c>
      <c r="H186" s="9"/>
      <c r="I186" s="9"/>
      <c r="J186" s="9"/>
    </row>
    <row r="187" spans="1:10" s="13" customFormat="1">
      <c r="A187" s="13" t="str">
        <f t="shared" si="103"/>
        <v>a</v>
      </c>
      <c r="B187" s="21" t="s">
        <v>157</v>
      </c>
      <c r="C187" s="8" t="s">
        <v>159</v>
      </c>
      <c r="D187" s="9">
        <v>43942.98</v>
      </c>
      <c r="E187" s="9">
        <v>34000</v>
      </c>
      <c r="F187" s="9">
        <v>34000</v>
      </c>
      <c r="G187" s="9">
        <v>17856.599999999999</v>
      </c>
      <c r="H187" s="9"/>
      <c r="I187" s="9"/>
      <c r="J187" s="9"/>
    </row>
    <row r="188" spans="1:10" s="13" customFormat="1" hidden="1">
      <c r="A188" s="13" t="str">
        <f t="shared" si="103"/>
        <v>b</v>
      </c>
      <c r="B188" s="21" t="s">
        <v>157</v>
      </c>
      <c r="C188" s="8" t="s">
        <v>160</v>
      </c>
      <c r="D188" s="9"/>
      <c r="E188" s="9"/>
      <c r="F188" s="9"/>
      <c r="G188" s="9"/>
      <c r="H188" s="9"/>
      <c r="I188" s="9"/>
      <c r="J188" s="9"/>
    </row>
    <row r="189" spans="1:10" s="13" customFormat="1" hidden="1">
      <c r="A189" s="13" t="str">
        <f t="shared" si="103"/>
        <v>b</v>
      </c>
      <c r="B189" s="21" t="s">
        <v>157</v>
      </c>
      <c r="C189" s="8" t="s">
        <v>161</v>
      </c>
      <c r="D189" s="9"/>
      <c r="E189" s="9"/>
      <c r="F189" s="9"/>
      <c r="G189" s="9"/>
      <c r="H189" s="9"/>
      <c r="I189" s="9"/>
      <c r="J189" s="9"/>
    </row>
    <row r="190" spans="1:10" s="13" customFormat="1" hidden="1">
      <c r="A190" s="13" t="str">
        <f t="shared" si="103"/>
        <v>b</v>
      </c>
      <c r="B190" s="21" t="s">
        <v>157</v>
      </c>
      <c r="C190" s="8" t="s">
        <v>162</v>
      </c>
      <c r="D190" s="9"/>
      <c r="E190" s="9"/>
      <c r="F190" s="9"/>
      <c r="G190" s="9"/>
      <c r="H190" s="9"/>
      <c r="I190" s="9"/>
      <c r="J190" s="9"/>
    </row>
    <row r="191" spans="1:10" s="13" customFormat="1">
      <c r="A191" s="13" t="str">
        <f t="shared" si="103"/>
        <v>a</v>
      </c>
      <c r="B191" s="21" t="s">
        <v>157</v>
      </c>
      <c r="C191" s="8" t="s">
        <v>163</v>
      </c>
      <c r="D191" s="9">
        <v>968.67</v>
      </c>
      <c r="E191" s="9">
        <v>1000</v>
      </c>
      <c r="F191" s="9">
        <v>1000</v>
      </c>
      <c r="G191" s="9">
        <v>115.76</v>
      </c>
      <c r="H191" s="9"/>
      <c r="I191" s="9"/>
      <c r="J191" s="9"/>
    </row>
    <row r="192" spans="1:10" s="13" customFormat="1" ht="15.75" thickBot="1">
      <c r="A192" s="13" t="str">
        <f t="shared" si="103"/>
        <v>a</v>
      </c>
      <c r="B192" s="21" t="s">
        <v>157</v>
      </c>
      <c r="C192" s="8" t="s">
        <v>164</v>
      </c>
      <c r="D192" s="9"/>
      <c r="E192" s="9">
        <v>0</v>
      </c>
      <c r="F192" s="9">
        <v>712</v>
      </c>
      <c r="G192" s="9">
        <v>233.98</v>
      </c>
      <c r="H192" s="9"/>
      <c r="I192" s="9"/>
      <c r="J192" s="9"/>
    </row>
    <row r="193" spans="1:10" s="13" customFormat="1" ht="15.75" hidden="1" thickBot="1">
      <c r="A193" s="13" t="str">
        <f t="shared" si="103"/>
        <v>b</v>
      </c>
      <c r="B193" s="17" t="s">
        <v>157</v>
      </c>
      <c r="C193" s="18" t="s">
        <v>15</v>
      </c>
      <c r="D193" s="19"/>
      <c r="E193" s="19"/>
      <c r="F193" s="19"/>
      <c r="G193" s="19"/>
      <c r="H193" s="19"/>
      <c r="I193" s="19"/>
      <c r="J193" s="19"/>
    </row>
    <row r="194" spans="1:10" s="13" customFormat="1" ht="15.75" hidden="1" thickBot="1">
      <c r="A194" s="13" t="str">
        <f t="shared" si="103"/>
        <v>b</v>
      </c>
      <c r="B194" s="17" t="s">
        <v>157</v>
      </c>
      <c r="C194" s="18" t="s">
        <v>16</v>
      </c>
      <c r="D194" s="19"/>
      <c r="E194" s="19"/>
      <c r="F194" s="19"/>
      <c r="G194" s="19"/>
      <c r="H194" s="19"/>
      <c r="I194" s="19"/>
      <c r="J194" s="19"/>
    </row>
    <row r="195" spans="1:10" s="13" customFormat="1" ht="15.75" hidden="1" thickBot="1">
      <c r="A195" s="13" t="str">
        <f t="shared" si="103"/>
        <v>b</v>
      </c>
      <c r="B195" s="23" t="s">
        <v>157</v>
      </c>
      <c r="C195" s="24" t="s">
        <v>17</v>
      </c>
      <c r="D195" s="25"/>
      <c r="E195" s="25"/>
      <c r="F195" s="25"/>
      <c r="G195" s="25"/>
      <c r="H195" s="25"/>
      <c r="I195" s="25"/>
      <c r="J195" s="25"/>
    </row>
    <row r="196" spans="1:10" s="13" customFormat="1" ht="46.5" thickTop="1" thickBot="1">
      <c r="A196" s="13" t="str">
        <f t="shared" si="103"/>
        <v>a</v>
      </c>
      <c r="B196" s="14" t="s">
        <v>41</v>
      </c>
      <c r="C196" s="28" t="s">
        <v>172</v>
      </c>
      <c r="D196" s="15">
        <f t="shared" ref="D196" si="174">D197+D205+D206+D207</f>
        <v>738711.63</v>
      </c>
      <c r="E196" s="15">
        <f t="shared" ref="E196" si="175">E197+E205+E206+E207</f>
        <v>651000</v>
      </c>
      <c r="F196" s="15">
        <f t="shared" ref="F196" si="176">F197+F205+F206+F207</f>
        <v>94501</v>
      </c>
      <c r="G196" s="15">
        <f t="shared" ref="G196" si="177">G197+G205+G206+G207</f>
        <v>72125.119999999995</v>
      </c>
      <c r="H196" s="15">
        <f t="shared" ref="H196" si="178">H197+H205+H206+H207</f>
        <v>0</v>
      </c>
      <c r="I196" s="15">
        <f t="shared" ref="I196" si="179">I197+I205+I206+I207</f>
        <v>0</v>
      </c>
      <c r="J196" s="15">
        <f t="shared" ref="J196" si="180">J197+J205+J206+J207</f>
        <v>0</v>
      </c>
    </row>
    <row r="197" spans="1:10" s="13" customFormat="1" ht="15.75" thickTop="1">
      <c r="A197" s="13" t="str">
        <f t="shared" ref="A197:A260" si="181">IF(OR(D197&lt;&gt;0,E197&lt;&gt;0,F197&lt;&gt;0,G197&lt;&gt;0,H197&lt;&gt;0,I197&lt;&gt;0,J197&lt;&gt;0),"a","b")</f>
        <v>a</v>
      </c>
      <c r="B197" s="17" t="s">
        <v>157</v>
      </c>
      <c r="C197" s="18" t="s">
        <v>13</v>
      </c>
      <c r="D197" s="19">
        <f t="shared" ref="D197" si="182">D198+D199+D200+D201+D202+D203+D204</f>
        <v>738711.63</v>
      </c>
      <c r="E197" s="19">
        <f t="shared" ref="E197" si="183">E198+E199+E200+E201+E202+E203+E204</f>
        <v>651000</v>
      </c>
      <c r="F197" s="19">
        <f t="shared" ref="F197" si="184">F198+F199+F200+F201+F202+F203+F204</f>
        <v>94501</v>
      </c>
      <c r="G197" s="19">
        <f t="shared" ref="G197" si="185">G198+G199+G200+G201+G202+G203+G204</f>
        <v>72125.119999999995</v>
      </c>
      <c r="H197" s="19">
        <f t="shared" ref="H197" si="186">H198+H199+H200+H201+H202+H203+H204</f>
        <v>0</v>
      </c>
      <c r="I197" s="19">
        <f t="shared" ref="I197" si="187">I198+I199+I200+I201+I202+I203+I204</f>
        <v>0</v>
      </c>
      <c r="J197" s="19">
        <f t="shared" ref="J197" si="188">J198+J199+J200+J201+J202+J203+J204</f>
        <v>0</v>
      </c>
    </row>
    <row r="198" spans="1:10" s="13" customFormat="1">
      <c r="A198" s="13" t="str">
        <f t="shared" si="181"/>
        <v>a</v>
      </c>
      <c r="B198" s="21" t="s">
        <v>157</v>
      </c>
      <c r="C198" s="8" t="s">
        <v>158</v>
      </c>
      <c r="D198" s="9">
        <v>705200</v>
      </c>
      <c r="E198" s="9">
        <v>608000</v>
      </c>
      <c r="F198" s="9">
        <v>48501</v>
      </c>
      <c r="G198" s="9">
        <v>48500.77</v>
      </c>
      <c r="H198" s="9"/>
      <c r="I198" s="9"/>
      <c r="J198" s="9"/>
    </row>
    <row r="199" spans="1:10" s="13" customFormat="1">
      <c r="A199" s="13" t="str">
        <f t="shared" si="181"/>
        <v>a</v>
      </c>
      <c r="B199" s="21" t="s">
        <v>157</v>
      </c>
      <c r="C199" s="8" t="s">
        <v>159</v>
      </c>
      <c r="D199" s="9">
        <v>28625.31</v>
      </c>
      <c r="E199" s="9">
        <v>37000</v>
      </c>
      <c r="F199" s="9">
        <v>39500</v>
      </c>
      <c r="G199" s="9">
        <v>18223.36</v>
      </c>
      <c r="H199" s="9"/>
      <c r="I199" s="9"/>
      <c r="J199" s="9"/>
    </row>
    <row r="200" spans="1:10" s="13" customFormat="1" hidden="1">
      <c r="A200" s="13" t="str">
        <f t="shared" si="181"/>
        <v>b</v>
      </c>
      <c r="B200" s="21" t="s">
        <v>157</v>
      </c>
      <c r="C200" s="8" t="s">
        <v>160</v>
      </c>
      <c r="D200" s="9"/>
      <c r="E200" s="9"/>
      <c r="F200" s="9"/>
      <c r="G200" s="9"/>
      <c r="H200" s="9"/>
      <c r="I200" s="9"/>
      <c r="J200" s="9"/>
    </row>
    <row r="201" spans="1:10" s="13" customFormat="1" hidden="1">
      <c r="A201" s="13" t="str">
        <f t="shared" si="181"/>
        <v>b</v>
      </c>
      <c r="B201" s="21" t="s">
        <v>157</v>
      </c>
      <c r="C201" s="8" t="s">
        <v>161</v>
      </c>
      <c r="D201" s="9"/>
      <c r="E201" s="9"/>
      <c r="F201" s="9"/>
      <c r="G201" s="9"/>
      <c r="H201" s="9"/>
      <c r="I201" s="9"/>
      <c r="J201" s="9"/>
    </row>
    <row r="202" spans="1:10" s="13" customFormat="1" hidden="1">
      <c r="A202" s="13" t="str">
        <f t="shared" si="181"/>
        <v>b</v>
      </c>
      <c r="B202" s="21" t="s">
        <v>157</v>
      </c>
      <c r="C202" s="8" t="s">
        <v>162</v>
      </c>
      <c r="D202" s="9"/>
      <c r="E202" s="9"/>
      <c r="F202" s="9"/>
      <c r="G202" s="9"/>
      <c r="H202" s="9"/>
      <c r="I202" s="9"/>
      <c r="J202" s="9"/>
    </row>
    <row r="203" spans="1:10" s="13" customFormat="1">
      <c r="A203" s="13" t="str">
        <f t="shared" si="181"/>
        <v>a</v>
      </c>
      <c r="B203" s="21" t="s">
        <v>157</v>
      </c>
      <c r="C203" s="8" t="s">
        <v>163</v>
      </c>
      <c r="D203" s="9">
        <v>4263.49</v>
      </c>
      <c r="E203" s="9">
        <v>6000</v>
      </c>
      <c r="F203" s="9">
        <v>6000</v>
      </c>
      <c r="G203" s="9">
        <v>5285.43</v>
      </c>
      <c r="H203" s="9"/>
      <c r="I203" s="9"/>
      <c r="J203" s="9"/>
    </row>
    <row r="204" spans="1:10" s="13" customFormat="1" ht="15.75" thickBot="1">
      <c r="A204" s="13" t="str">
        <f t="shared" si="181"/>
        <v>a</v>
      </c>
      <c r="B204" s="21" t="s">
        <v>157</v>
      </c>
      <c r="C204" s="8" t="s">
        <v>164</v>
      </c>
      <c r="D204" s="9">
        <v>622.83000000000004</v>
      </c>
      <c r="E204" s="9">
        <v>0</v>
      </c>
      <c r="F204" s="9">
        <v>500</v>
      </c>
      <c r="G204" s="9">
        <v>115.56</v>
      </c>
      <c r="H204" s="9"/>
      <c r="I204" s="9"/>
      <c r="J204" s="9"/>
    </row>
    <row r="205" spans="1:10" s="13" customFormat="1" ht="15.75" hidden="1" thickBot="1">
      <c r="A205" s="13" t="str">
        <f t="shared" si="181"/>
        <v>b</v>
      </c>
      <c r="B205" s="17" t="s">
        <v>157</v>
      </c>
      <c r="C205" s="18" t="s">
        <v>15</v>
      </c>
      <c r="D205" s="19"/>
      <c r="E205" s="19"/>
      <c r="F205" s="19"/>
      <c r="G205" s="19"/>
      <c r="H205" s="19"/>
      <c r="I205" s="19"/>
      <c r="J205" s="19"/>
    </row>
    <row r="206" spans="1:10" s="13" customFormat="1" ht="15.75" hidden="1" thickBot="1">
      <c r="A206" s="13" t="str">
        <f t="shared" si="181"/>
        <v>b</v>
      </c>
      <c r="B206" s="17" t="s">
        <v>157</v>
      </c>
      <c r="C206" s="18" t="s">
        <v>16</v>
      </c>
      <c r="D206" s="19"/>
      <c r="E206" s="19"/>
      <c r="F206" s="19"/>
      <c r="G206" s="19"/>
      <c r="H206" s="19"/>
      <c r="I206" s="19"/>
      <c r="J206" s="19"/>
    </row>
    <row r="207" spans="1:10" s="13" customFormat="1" ht="15.75" hidden="1" thickBot="1">
      <c r="A207" s="13" t="str">
        <f t="shared" si="181"/>
        <v>b</v>
      </c>
      <c r="B207" s="23" t="s">
        <v>157</v>
      </c>
      <c r="C207" s="24" t="s">
        <v>17</v>
      </c>
      <c r="D207" s="25"/>
      <c r="E207" s="25"/>
      <c r="F207" s="25"/>
      <c r="G207" s="25"/>
      <c r="H207" s="25"/>
      <c r="I207" s="25"/>
      <c r="J207" s="25"/>
    </row>
    <row r="208" spans="1:10" s="13" customFormat="1" ht="31.5" thickTop="1" thickBot="1">
      <c r="A208" s="13" t="str">
        <f t="shared" si="181"/>
        <v>a</v>
      </c>
      <c r="B208" s="14" t="s">
        <v>42</v>
      </c>
      <c r="C208" s="28" t="s">
        <v>173</v>
      </c>
      <c r="D208" s="15">
        <f t="shared" ref="D208" si="189">D209+D217+D218+D219</f>
        <v>603712.17000000004</v>
      </c>
      <c r="E208" s="15">
        <f t="shared" ref="E208" si="190">E209+E217+E218+E219</f>
        <v>539000</v>
      </c>
      <c r="F208" s="15">
        <f t="shared" ref="F208" si="191">F209+F217+F218+F219</f>
        <v>64050</v>
      </c>
      <c r="G208" s="15">
        <f t="shared" ref="G208" si="192">G209+G217+G218+G219</f>
        <v>53621.950000000004</v>
      </c>
      <c r="H208" s="15">
        <f t="shared" ref="H208" si="193">H209+H217+H218+H219</f>
        <v>0</v>
      </c>
      <c r="I208" s="15">
        <f t="shared" ref="I208" si="194">I209+I217+I218+I219</f>
        <v>0</v>
      </c>
      <c r="J208" s="15">
        <f t="shared" ref="J208" si="195">J209+J217+J218+J219</f>
        <v>0</v>
      </c>
    </row>
    <row r="209" spans="1:10" s="13" customFormat="1" ht="15.75" thickTop="1">
      <c r="A209" s="13" t="str">
        <f t="shared" si="181"/>
        <v>a</v>
      </c>
      <c r="B209" s="17" t="s">
        <v>157</v>
      </c>
      <c r="C209" s="18" t="s">
        <v>13</v>
      </c>
      <c r="D209" s="19">
        <f t="shared" ref="D209" si="196">D210+D211+D212+D213+D214+D215+D216</f>
        <v>603712.17000000004</v>
      </c>
      <c r="E209" s="19">
        <f t="shared" ref="E209" si="197">E210+E211+E212+E213+E214+E215+E216</f>
        <v>539000</v>
      </c>
      <c r="F209" s="19">
        <f t="shared" ref="F209" si="198">F210+F211+F212+F213+F214+F215+F216</f>
        <v>64050</v>
      </c>
      <c r="G209" s="19">
        <f t="shared" ref="G209" si="199">G210+G211+G212+G213+G214+G215+G216</f>
        <v>53621.950000000004</v>
      </c>
      <c r="H209" s="19">
        <f t="shared" ref="H209" si="200">H210+H211+H212+H213+H214+H215+H216</f>
        <v>0</v>
      </c>
      <c r="I209" s="19">
        <f t="shared" ref="I209" si="201">I210+I211+I212+I213+I214+I215+I216</f>
        <v>0</v>
      </c>
      <c r="J209" s="19">
        <f t="shared" ref="J209" si="202">J210+J211+J212+J213+J214+J215+J216</f>
        <v>0</v>
      </c>
    </row>
    <row r="210" spans="1:10" s="13" customFormat="1">
      <c r="A210" s="13" t="str">
        <f t="shared" si="181"/>
        <v>a</v>
      </c>
      <c r="B210" s="21" t="s">
        <v>157</v>
      </c>
      <c r="C210" s="8" t="s">
        <v>158</v>
      </c>
      <c r="D210" s="9">
        <v>565677.77</v>
      </c>
      <c r="E210" s="9">
        <v>515000</v>
      </c>
      <c r="F210" s="9">
        <v>39550</v>
      </c>
      <c r="G210" s="9">
        <v>39550</v>
      </c>
      <c r="H210" s="9"/>
      <c r="I210" s="9"/>
      <c r="J210" s="9"/>
    </row>
    <row r="211" spans="1:10" s="13" customFormat="1">
      <c r="A211" s="13" t="str">
        <f t="shared" si="181"/>
        <v>a</v>
      </c>
      <c r="B211" s="21" t="s">
        <v>157</v>
      </c>
      <c r="C211" s="8" t="s">
        <v>159</v>
      </c>
      <c r="D211" s="9">
        <v>25668.81</v>
      </c>
      <c r="E211" s="9">
        <v>21000</v>
      </c>
      <c r="F211" s="9">
        <v>19680</v>
      </c>
      <c r="G211" s="9">
        <v>11415.3</v>
      </c>
      <c r="H211" s="9"/>
      <c r="I211" s="9"/>
      <c r="J211" s="9"/>
    </row>
    <row r="212" spans="1:10" s="13" customFormat="1" hidden="1">
      <c r="A212" s="13" t="str">
        <f t="shared" si="181"/>
        <v>b</v>
      </c>
      <c r="B212" s="21" t="s">
        <v>157</v>
      </c>
      <c r="C212" s="8" t="s">
        <v>160</v>
      </c>
      <c r="D212" s="9"/>
      <c r="E212" s="9"/>
      <c r="F212" s="9"/>
      <c r="G212" s="9"/>
      <c r="H212" s="9"/>
      <c r="I212" s="9"/>
      <c r="J212" s="9"/>
    </row>
    <row r="213" spans="1:10" s="13" customFormat="1" hidden="1">
      <c r="A213" s="13" t="str">
        <f t="shared" si="181"/>
        <v>b</v>
      </c>
      <c r="B213" s="21" t="s">
        <v>157</v>
      </c>
      <c r="C213" s="8" t="s">
        <v>161</v>
      </c>
      <c r="D213" s="9"/>
      <c r="E213" s="9"/>
      <c r="F213" s="9"/>
      <c r="G213" s="9"/>
      <c r="H213" s="9"/>
      <c r="I213" s="9"/>
      <c r="J213" s="9"/>
    </row>
    <row r="214" spans="1:10" s="13" customFormat="1" hidden="1">
      <c r="A214" s="13" t="str">
        <f t="shared" si="181"/>
        <v>b</v>
      </c>
      <c r="B214" s="21" t="s">
        <v>157</v>
      </c>
      <c r="C214" s="8" t="s">
        <v>162</v>
      </c>
      <c r="D214" s="9"/>
      <c r="E214" s="9"/>
      <c r="F214" s="9"/>
      <c r="G214" s="9"/>
      <c r="H214" s="9"/>
      <c r="I214" s="9"/>
      <c r="J214" s="9"/>
    </row>
    <row r="215" spans="1:10" s="13" customFormat="1">
      <c r="A215" s="13" t="str">
        <f t="shared" si="181"/>
        <v>a</v>
      </c>
      <c r="B215" s="21" t="s">
        <v>157</v>
      </c>
      <c r="C215" s="8" t="s">
        <v>163</v>
      </c>
      <c r="D215" s="9">
        <v>12077.59</v>
      </c>
      <c r="E215" s="9">
        <v>3000</v>
      </c>
      <c r="F215" s="9">
        <v>4500</v>
      </c>
      <c r="G215" s="9">
        <v>2512.65</v>
      </c>
      <c r="H215" s="9"/>
      <c r="I215" s="9"/>
      <c r="J215" s="9"/>
    </row>
    <row r="216" spans="1:10" s="13" customFormat="1" ht="15.75" thickBot="1">
      <c r="A216" s="13" t="str">
        <f t="shared" si="181"/>
        <v>a</v>
      </c>
      <c r="B216" s="21" t="s">
        <v>157</v>
      </c>
      <c r="C216" s="8" t="s">
        <v>164</v>
      </c>
      <c r="D216" s="9">
        <v>288</v>
      </c>
      <c r="E216" s="9">
        <v>0</v>
      </c>
      <c r="F216" s="9">
        <v>320</v>
      </c>
      <c r="G216" s="9">
        <v>144</v>
      </c>
      <c r="H216" s="9"/>
      <c r="I216" s="9"/>
      <c r="J216" s="9"/>
    </row>
    <row r="217" spans="1:10" s="13" customFormat="1" ht="15.75" hidden="1" thickBot="1">
      <c r="A217" s="13" t="str">
        <f t="shared" si="181"/>
        <v>b</v>
      </c>
      <c r="B217" s="17" t="s">
        <v>157</v>
      </c>
      <c r="C217" s="18" t="s">
        <v>15</v>
      </c>
      <c r="D217" s="19"/>
      <c r="E217" s="19"/>
      <c r="F217" s="19"/>
      <c r="G217" s="19"/>
      <c r="H217" s="19"/>
      <c r="I217" s="19"/>
      <c r="J217" s="19"/>
    </row>
    <row r="218" spans="1:10" s="13" customFormat="1" ht="15.75" hidden="1" thickBot="1">
      <c r="A218" s="13" t="str">
        <f t="shared" si="181"/>
        <v>b</v>
      </c>
      <c r="B218" s="17" t="s">
        <v>157</v>
      </c>
      <c r="C218" s="18" t="s">
        <v>16</v>
      </c>
      <c r="D218" s="19"/>
      <c r="E218" s="19"/>
      <c r="F218" s="19"/>
      <c r="G218" s="19"/>
      <c r="H218" s="19"/>
      <c r="I218" s="19"/>
      <c r="J218" s="19"/>
    </row>
    <row r="219" spans="1:10" s="13" customFormat="1" ht="15.75" hidden="1" thickBot="1">
      <c r="A219" s="13" t="str">
        <f t="shared" si="181"/>
        <v>b</v>
      </c>
      <c r="B219" s="23" t="s">
        <v>157</v>
      </c>
      <c r="C219" s="24" t="s">
        <v>17</v>
      </c>
      <c r="D219" s="25"/>
      <c r="E219" s="25"/>
      <c r="F219" s="25"/>
      <c r="G219" s="25"/>
      <c r="H219" s="25"/>
      <c r="I219" s="25"/>
      <c r="J219" s="25"/>
    </row>
    <row r="220" spans="1:10" s="13" customFormat="1" ht="46.5" thickTop="1" thickBot="1">
      <c r="A220" s="13" t="str">
        <f t="shared" si="181"/>
        <v>a</v>
      </c>
      <c r="B220" s="14" t="s">
        <v>43</v>
      </c>
      <c r="C220" s="28" t="s">
        <v>174</v>
      </c>
      <c r="D220" s="15">
        <f t="shared" ref="D220" si="203">D221+D229+D230+D231</f>
        <v>501367.74999999994</v>
      </c>
      <c r="E220" s="15">
        <f t="shared" ref="E220" si="204">E221+E229+E230+E231</f>
        <v>433000</v>
      </c>
      <c r="F220" s="15">
        <f t="shared" ref="F220" si="205">F221+F229+F230+F231</f>
        <v>48605</v>
      </c>
      <c r="G220" s="15">
        <f t="shared" ref="G220" si="206">G221+G229+G230+G231</f>
        <v>41501.5</v>
      </c>
      <c r="H220" s="15">
        <f t="shared" ref="H220" si="207">H221+H229+H230+H231</f>
        <v>0</v>
      </c>
      <c r="I220" s="15">
        <f t="shared" ref="I220" si="208">I221+I229+I230+I231</f>
        <v>0</v>
      </c>
      <c r="J220" s="15">
        <f t="shared" ref="J220" si="209">J221+J229+J230+J231</f>
        <v>0</v>
      </c>
    </row>
    <row r="221" spans="1:10" s="13" customFormat="1" ht="15.75" thickTop="1">
      <c r="A221" s="13" t="str">
        <f t="shared" si="181"/>
        <v>a</v>
      </c>
      <c r="B221" s="17" t="s">
        <v>157</v>
      </c>
      <c r="C221" s="18" t="s">
        <v>13</v>
      </c>
      <c r="D221" s="19">
        <f t="shared" ref="D221" si="210">D222+D223+D224+D225+D226+D227+D228</f>
        <v>501367.74999999994</v>
      </c>
      <c r="E221" s="19">
        <f t="shared" ref="E221" si="211">E222+E223+E224+E225+E226+E227+E228</f>
        <v>433000</v>
      </c>
      <c r="F221" s="19">
        <f t="shared" ref="F221" si="212">F222+F223+F224+F225+F226+F227+F228</f>
        <v>48605</v>
      </c>
      <c r="G221" s="19">
        <f t="shared" ref="G221" si="213">G222+G223+G224+G225+G226+G227+G228</f>
        <v>41501.5</v>
      </c>
      <c r="H221" s="19">
        <f t="shared" ref="H221" si="214">H222+H223+H224+H225+H226+H227+H228</f>
        <v>0</v>
      </c>
      <c r="I221" s="19">
        <f t="shared" ref="I221" si="215">I222+I223+I224+I225+I226+I227+I228</f>
        <v>0</v>
      </c>
      <c r="J221" s="19">
        <f t="shared" ref="J221" si="216">J222+J223+J224+J225+J226+J227+J228</f>
        <v>0</v>
      </c>
    </row>
    <row r="222" spans="1:10" s="13" customFormat="1">
      <c r="A222" s="13" t="str">
        <f t="shared" si="181"/>
        <v>a</v>
      </c>
      <c r="B222" s="21" t="s">
        <v>157</v>
      </c>
      <c r="C222" s="8" t="s">
        <v>158</v>
      </c>
      <c r="D222" s="9">
        <v>483954.8</v>
      </c>
      <c r="E222" s="9">
        <v>418000</v>
      </c>
      <c r="F222" s="9">
        <v>33365</v>
      </c>
      <c r="G222" s="9">
        <v>33364.44</v>
      </c>
      <c r="H222" s="9"/>
      <c r="I222" s="9"/>
      <c r="J222" s="9"/>
    </row>
    <row r="223" spans="1:10" s="13" customFormat="1">
      <c r="A223" s="13" t="str">
        <f t="shared" si="181"/>
        <v>a</v>
      </c>
      <c r="B223" s="21" t="s">
        <v>157</v>
      </c>
      <c r="C223" s="8" t="s">
        <v>159</v>
      </c>
      <c r="D223" s="9">
        <v>15538.91</v>
      </c>
      <c r="E223" s="9">
        <v>13000</v>
      </c>
      <c r="F223" s="9">
        <v>13000</v>
      </c>
      <c r="G223" s="9">
        <v>7909.81</v>
      </c>
      <c r="H223" s="9"/>
      <c r="I223" s="9"/>
      <c r="J223" s="9"/>
    </row>
    <row r="224" spans="1:10" s="13" customFormat="1" hidden="1">
      <c r="A224" s="13" t="str">
        <f t="shared" si="181"/>
        <v>b</v>
      </c>
      <c r="B224" s="21" t="s">
        <v>157</v>
      </c>
      <c r="C224" s="8" t="s">
        <v>160</v>
      </c>
      <c r="D224" s="9"/>
      <c r="E224" s="9"/>
      <c r="F224" s="9"/>
      <c r="G224" s="9"/>
      <c r="H224" s="9"/>
      <c r="I224" s="9"/>
      <c r="J224" s="9"/>
    </row>
    <row r="225" spans="1:10" s="13" customFormat="1" hidden="1">
      <c r="A225" s="13" t="str">
        <f t="shared" si="181"/>
        <v>b</v>
      </c>
      <c r="B225" s="21" t="s">
        <v>157</v>
      </c>
      <c r="C225" s="8" t="s">
        <v>161</v>
      </c>
      <c r="D225" s="9"/>
      <c r="E225" s="9"/>
      <c r="F225" s="9"/>
      <c r="G225" s="9"/>
      <c r="H225" s="9"/>
      <c r="I225" s="9"/>
      <c r="J225" s="9"/>
    </row>
    <row r="226" spans="1:10" s="13" customFormat="1" hidden="1">
      <c r="A226" s="13" t="str">
        <f t="shared" si="181"/>
        <v>b</v>
      </c>
      <c r="B226" s="21" t="s">
        <v>157</v>
      </c>
      <c r="C226" s="8" t="s">
        <v>162</v>
      </c>
      <c r="D226" s="9"/>
      <c r="E226" s="9"/>
      <c r="F226" s="9"/>
      <c r="G226" s="9"/>
      <c r="H226" s="9"/>
      <c r="I226" s="9"/>
      <c r="J226" s="9"/>
    </row>
    <row r="227" spans="1:10" s="13" customFormat="1">
      <c r="A227" s="13" t="str">
        <f t="shared" si="181"/>
        <v>a</v>
      </c>
      <c r="B227" s="21" t="s">
        <v>157</v>
      </c>
      <c r="C227" s="8" t="s">
        <v>163</v>
      </c>
      <c r="D227" s="9">
        <v>1846.04</v>
      </c>
      <c r="E227" s="9">
        <v>2000</v>
      </c>
      <c r="F227" s="9">
        <v>2000</v>
      </c>
      <c r="G227" s="9">
        <v>227.25</v>
      </c>
      <c r="H227" s="9"/>
      <c r="I227" s="9"/>
      <c r="J227" s="9"/>
    </row>
    <row r="228" spans="1:10" s="13" customFormat="1" ht="15.75" thickBot="1">
      <c r="A228" s="13" t="str">
        <f t="shared" si="181"/>
        <v>a</v>
      </c>
      <c r="B228" s="21" t="s">
        <v>157</v>
      </c>
      <c r="C228" s="8" t="s">
        <v>164</v>
      </c>
      <c r="D228" s="9">
        <v>28</v>
      </c>
      <c r="E228" s="9">
        <v>0</v>
      </c>
      <c r="F228" s="9">
        <v>240</v>
      </c>
      <c r="G228" s="9"/>
      <c r="H228" s="9"/>
      <c r="I228" s="9"/>
      <c r="J228" s="9"/>
    </row>
    <row r="229" spans="1:10" s="13" customFormat="1" ht="15.75" hidden="1" thickBot="1">
      <c r="A229" s="13" t="str">
        <f t="shared" si="181"/>
        <v>b</v>
      </c>
      <c r="B229" s="17" t="s">
        <v>157</v>
      </c>
      <c r="C229" s="18" t="s">
        <v>15</v>
      </c>
      <c r="D229" s="19"/>
      <c r="E229" s="19"/>
      <c r="F229" s="19"/>
      <c r="G229" s="19"/>
      <c r="H229" s="19"/>
      <c r="I229" s="19"/>
      <c r="J229" s="19"/>
    </row>
    <row r="230" spans="1:10" s="13" customFormat="1" ht="15.75" hidden="1" thickBot="1">
      <c r="A230" s="13" t="str">
        <f t="shared" si="181"/>
        <v>b</v>
      </c>
      <c r="B230" s="17" t="s">
        <v>157</v>
      </c>
      <c r="C230" s="18" t="s">
        <v>16</v>
      </c>
      <c r="D230" s="19"/>
      <c r="E230" s="19"/>
      <c r="F230" s="19"/>
      <c r="G230" s="19"/>
      <c r="H230" s="19"/>
      <c r="I230" s="19"/>
      <c r="J230" s="19"/>
    </row>
    <row r="231" spans="1:10" s="13" customFormat="1" ht="15.75" hidden="1" thickBot="1">
      <c r="A231" s="13" t="str">
        <f t="shared" si="181"/>
        <v>b</v>
      </c>
      <c r="B231" s="23" t="s">
        <v>157</v>
      </c>
      <c r="C231" s="24" t="s">
        <v>17</v>
      </c>
      <c r="D231" s="25"/>
      <c r="E231" s="25"/>
      <c r="F231" s="25"/>
      <c r="G231" s="25"/>
      <c r="H231" s="25"/>
      <c r="I231" s="25"/>
      <c r="J231" s="25"/>
    </row>
    <row r="232" spans="1:10" s="13" customFormat="1" ht="31.5" thickTop="1" thickBot="1">
      <c r="A232" s="13" t="str">
        <f t="shared" si="181"/>
        <v>a</v>
      </c>
      <c r="B232" s="14" t="s">
        <v>44</v>
      </c>
      <c r="C232" s="28" t="s">
        <v>45</v>
      </c>
      <c r="D232" s="15">
        <f t="shared" ref="D232" si="217">D233+D241+D242+D243</f>
        <v>1058600.8400000001</v>
      </c>
      <c r="E232" s="15">
        <f t="shared" ref="E232" si="218">E233+E241+E242+E243</f>
        <v>971000</v>
      </c>
      <c r="F232" s="15">
        <f t="shared" ref="F232" si="219">F233+F241+F242+F243</f>
        <v>109001</v>
      </c>
      <c r="G232" s="15">
        <f t="shared" ref="G232" si="220">G233+G241+G242+G243</f>
        <v>93735.3</v>
      </c>
      <c r="H232" s="15">
        <f t="shared" ref="H232" si="221">H233+H241+H242+H243</f>
        <v>0</v>
      </c>
      <c r="I232" s="15">
        <f t="shared" ref="I232" si="222">I233+I241+I242+I243</f>
        <v>0</v>
      </c>
      <c r="J232" s="15">
        <f t="shared" ref="J232" si="223">J233+J241+J242+J243</f>
        <v>0</v>
      </c>
    </row>
    <row r="233" spans="1:10" s="13" customFormat="1" ht="15.75" thickTop="1">
      <c r="A233" s="13" t="str">
        <f t="shared" si="181"/>
        <v>a</v>
      </c>
      <c r="B233" s="17" t="s">
        <v>157</v>
      </c>
      <c r="C233" s="18" t="s">
        <v>13</v>
      </c>
      <c r="D233" s="19">
        <f t="shared" ref="D233" si="224">D234+D235+D236+D237+D238+D239+D240</f>
        <v>1058600.8400000001</v>
      </c>
      <c r="E233" s="19">
        <f t="shared" ref="E233" si="225">E234+E235+E236+E237+E238+E239+E240</f>
        <v>971000</v>
      </c>
      <c r="F233" s="19">
        <f t="shared" ref="F233" si="226">F234+F235+F236+F237+F238+F239+F240</f>
        <v>109001</v>
      </c>
      <c r="G233" s="19">
        <f t="shared" ref="G233" si="227">G234+G235+G236+G237+G238+G239+G240</f>
        <v>93735.3</v>
      </c>
      <c r="H233" s="19">
        <f t="shared" ref="H233" si="228">H234+H235+H236+H237+H238+H239+H240</f>
        <v>0</v>
      </c>
      <c r="I233" s="19">
        <f t="shared" ref="I233" si="229">I234+I235+I236+I237+I238+I239+I240</f>
        <v>0</v>
      </c>
      <c r="J233" s="19">
        <f t="shared" ref="J233" si="230">J234+J235+J236+J237+J238+J239+J240</f>
        <v>0</v>
      </c>
    </row>
    <row r="234" spans="1:10" s="13" customFormat="1">
      <c r="A234" s="13" t="str">
        <f t="shared" si="181"/>
        <v>a</v>
      </c>
      <c r="B234" s="21" t="s">
        <v>157</v>
      </c>
      <c r="C234" s="8" t="s">
        <v>158</v>
      </c>
      <c r="D234" s="9">
        <v>1019625.65</v>
      </c>
      <c r="E234" s="9">
        <v>933000</v>
      </c>
      <c r="F234" s="9">
        <v>73651</v>
      </c>
      <c r="G234" s="9">
        <v>73651</v>
      </c>
      <c r="H234" s="9"/>
      <c r="I234" s="9"/>
      <c r="J234" s="9"/>
    </row>
    <row r="235" spans="1:10" s="13" customFormat="1">
      <c r="A235" s="13" t="str">
        <f t="shared" si="181"/>
        <v>a</v>
      </c>
      <c r="B235" s="21" t="s">
        <v>157</v>
      </c>
      <c r="C235" s="8" t="s">
        <v>159</v>
      </c>
      <c r="D235" s="9">
        <v>36749.72</v>
      </c>
      <c r="E235" s="9">
        <v>35000</v>
      </c>
      <c r="F235" s="9">
        <v>29350</v>
      </c>
      <c r="G235" s="9">
        <v>17302.47</v>
      </c>
      <c r="H235" s="9"/>
      <c r="I235" s="9"/>
      <c r="J235" s="9"/>
    </row>
    <row r="236" spans="1:10" s="13" customFormat="1" hidden="1">
      <c r="A236" s="13" t="str">
        <f t="shared" si="181"/>
        <v>b</v>
      </c>
      <c r="B236" s="21" t="s">
        <v>157</v>
      </c>
      <c r="C236" s="8" t="s">
        <v>160</v>
      </c>
      <c r="D236" s="9"/>
      <c r="E236" s="9"/>
      <c r="F236" s="9"/>
      <c r="G236" s="9"/>
      <c r="H236" s="9"/>
      <c r="I236" s="9"/>
      <c r="J236" s="9"/>
    </row>
    <row r="237" spans="1:10" s="13" customFormat="1" hidden="1">
      <c r="A237" s="13" t="str">
        <f t="shared" si="181"/>
        <v>b</v>
      </c>
      <c r="B237" s="21" t="s">
        <v>157</v>
      </c>
      <c r="C237" s="8" t="s">
        <v>161</v>
      </c>
      <c r="D237" s="9"/>
      <c r="E237" s="9"/>
      <c r="F237" s="9"/>
      <c r="G237" s="9"/>
      <c r="H237" s="9"/>
      <c r="I237" s="9"/>
      <c r="J237" s="9"/>
    </row>
    <row r="238" spans="1:10" s="13" customFormat="1" hidden="1">
      <c r="A238" s="13" t="str">
        <f t="shared" si="181"/>
        <v>b</v>
      </c>
      <c r="B238" s="21" t="s">
        <v>157</v>
      </c>
      <c r="C238" s="8" t="s">
        <v>162</v>
      </c>
      <c r="D238" s="9"/>
      <c r="E238" s="9"/>
      <c r="F238" s="9"/>
      <c r="G238" s="9"/>
      <c r="H238" s="9"/>
      <c r="I238" s="9"/>
      <c r="J238" s="9"/>
    </row>
    <row r="239" spans="1:10" s="13" customFormat="1">
      <c r="A239" s="13" t="str">
        <f t="shared" si="181"/>
        <v>a</v>
      </c>
      <c r="B239" s="21" t="s">
        <v>157</v>
      </c>
      <c r="C239" s="8" t="s">
        <v>163</v>
      </c>
      <c r="D239" s="9">
        <v>1721.5</v>
      </c>
      <c r="E239" s="9">
        <v>3000</v>
      </c>
      <c r="F239" s="9">
        <v>5500</v>
      </c>
      <c r="G239" s="9">
        <v>2558.75</v>
      </c>
      <c r="H239" s="9"/>
      <c r="I239" s="9"/>
      <c r="J239" s="9"/>
    </row>
    <row r="240" spans="1:10" s="13" customFormat="1" ht="15.75" thickBot="1">
      <c r="A240" s="13" t="str">
        <f t="shared" si="181"/>
        <v>a</v>
      </c>
      <c r="B240" s="21" t="s">
        <v>157</v>
      </c>
      <c r="C240" s="8" t="s">
        <v>164</v>
      </c>
      <c r="D240" s="9">
        <v>503.97</v>
      </c>
      <c r="E240" s="9">
        <v>0</v>
      </c>
      <c r="F240" s="9">
        <v>500</v>
      </c>
      <c r="G240" s="9">
        <v>223.08</v>
      </c>
      <c r="H240" s="9"/>
      <c r="I240" s="9"/>
      <c r="J240" s="9"/>
    </row>
    <row r="241" spans="1:10" s="13" customFormat="1" ht="15.75" hidden="1" thickBot="1">
      <c r="A241" s="13" t="str">
        <f t="shared" si="181"/>
        <v>b</v>
      </c>
      <c r="B241" s="17" t="s">
        <v>157</v>
      </c>
      <c r="C241" s="18" t="s">
        <v>15</v>
      </c>
      <c r="D241" s="19"/>
      <c r="E241" s="19"/>
      <c r="F241" s="19"/>
      <c r="G241" s="19"/>
      <c r="H241" s="19"/>
      <c r="I241" s="19"/>
      <c r="J241" s="19"/>
    </row>
    <row r="242" spans="1:10" s="13" customFormat="1" ht="15.75" hidden="1" thickBot="1">
      <c r="A242" s="13" t="str">
        <f t="shared" si="181"/>
        <v>b</v>
      </c>
      <c r="B242" s="17" t="s">
        <v>157</v>
      </c>
      <c r="C242" s="18" t="s">
        <v>16</v>
      </c>
      <c r="D242" s="19"/>
      <c r="E242" s="19"/>
      <c r="F242" s="19"/>
      <c r="G242" s="19"/>
      <c r="H242" s="19"/>
      <c r="I242" s="19"/>
      <c r="J242" s="19"/>
    </row>
    <row r="243" spans="1:10" s="13" customFormat="1" ht="15.75" hidden="1" thickBot="1">
      <c r="A243" s="13" t="str">
        <f t="shared" si="181"/>
        <v>b</v>
      </c>
      <c r="B243" s="23" t="s">
        <v>157</v>
      </c>
      <c r="C243" s="24" t="s">
        <v>17</v>
      </c>
      <c r="D243" s="25"/>
      <c r="E243" s="25"/>
      <c r="F243" s="25"/>
      <c r="G243" s="25"/>
      <c r="H243" s="25"/>
      <c r="I243" s="25"/>
      <c r="J243" s="25"/>
    </row>
    <row r="244" spans="1:10" s="13" customFormat="1" ht="46.5" thickTop="1" thickBot="1">
      <c r="A244" s="13" t="str">
        <f t="shared" si="181"/>
        <v>a</v>
      </c>
      <c r="B244" s="14" t="s">
        <v>46</v>
      </c>
      <c r="C244" s="28" t="s">
        <v>47</v>
      </c>
      <c r="D244" s="15">
        <f t="shared" ref="D244" si="231">D245+D253+D254+D255</f>
        <v>6640094.5699999984</v>
      </c>
      <c r="E244" s="15">
        <f t="shared" ref="E244" si="232">E245+E253+E254+E255</f>
        <v>6600000</v>
      </c>
      <c r="F244" s="15">
        <f t="shared" ref="F244" si="233">F245+F253+F254+F255</f>
        <v>6294263</v>
      </c>
      <c r="G244" s="15">
        <f t="shared" ref="G244" si="234">G245+G253+G254+G255</f>
        <v>3404031.7600000002</v>
      </c>
      <c r="H244" s="15">
        <f t="shared" ref="H244" si="235">H245+H253+H254+H255</f>
        <v>0</v>
      </c>
      <c r="I244" s="15">
        <f t="shared" ref="I244" si="236">I245+I253+I254+I255</f>
        <v>0</v>
      </c>
      <c r="J244" s="15">
        <f t="shared" ref="J244" si="237">J245+J253+J254+J255</f>
        <v>0</v>
      </c>
    </row>
    <row r="245" spans="1:10" s="13" customFormat="1" ht="15.75" thickTop="1">
      <c r="A245" s="13" t="str">
        <f t="shared" si="181"/>
        <v>a</v>
      </c>
      <c r="B245" s="17" t="s">
        <v>157</v>
      </c>
      <c r="C245" s="18" t="s">
        <v>13</v>
      </c>
      <c r="D245" s="19">
        <f t="shared" ref="D245" si="238">D246+D247+D248+D249+D250+D251+D252</f>
        <v>6188331.6399999987</v>
      </c>
      <c r="E245" s="19">
        <f t="shared" ref="E245" si="239">E246+E247+E248+E249+E250+E251+E252</f>
        <v>6250000</v>
      </c>
      <c r="F245" s="19">
        <f t="shared" ref="F245" si="240">F246+F247+F248+F249+F250+F251+F252</f>
        <v>6028933</v>
      </c>
      <c r="G245" s="19">
        <f t="shared" ref="G245" si="241">G246+G247+G248+G249+G250+G251+G252</f>
        <v>3274888.1</v>
      </c>
      <c r="H245" s="19">
        <f t="shared" ref="H245" si="242">H246+H247+H248+H249+H250+H251+H252</f>
        <v>0</v>
      </c>
      <c r="I245" s="19">
        <f t="shared" ref="I245" si="243">I246+I247+I248+I249+I250+I251+I252</f>
        <v>0</v>
      </c>
      <c r="J245" s="19">
        <f t="shared" ref="J245" si="244">J246+J247+J248+J249+J250+J251+J252</f>
        <v>0</v>
      </c>
    </row>
    <row r="246" spans="1:10" s="13" customFormat="1">
      <c r="A246" s="13" t="str">
        <f t="shared" si="181"/>
        <v>a</v>
      </c>
      <c r="B246" s="21" t="s">
        <v>157</v>
      </c>
      <c r="C246" s="8" t="s">
        <v>158</v>
      </c>
      <c r="D246" s="9">
        <v>3801482.9</v>
      </c>
      <c r="E246" s="9">
        <v>3580000</v>
      </c>
      <c r="F246" s="9">
        <v>3514400</v>
      </c>
      <c r="G246" s="9">
        <v>1893185.1</v>
      </c>
      <c r="H246" s="9"/>
      <c r="I246" s="9"/>
      <c r="J246" s="9"/>
    </row>
    <row r="247" spans="1:10" s="13" customFormat="1">
      <c r="A247" s="13" t="str">
        <f t="shared" si="181"/>
        <v>a</v>
      </c>
      <c r="B247" s="21" t="s">
        <v>157</v>
      </c>
      <c r="C247" s="8" t="s">
        <v>159</v>
      </c>
      <c r="D247" s="9">
        <v>2223317.87</v>
      </c>
      <c r="E247" s="9">
        <v>2600000</v>
      </c>
      <c r="F247" s="9">
        <v>2380736</v>
      </c>
      <c r="G247" s="9">
        <v>1285287.56</v>
      </c>
      <c r="H247" s="9"/>
      <c r="I247" s="9"/>
      <c r="J247" s="9"/>
    </row>
    <row r="248" spans="1:10" s="13" customFormat="1" hidden="1">
      <c r="A248" s="13" t="str">
        <f t="shared" si="181"/>
        <v>b</v>
      </c>
      <c r="B248" s="21" t="s">
        <v>157</v>
      </c>
      <c r="C248" s="8" t="s">
        <v>160</v>
      </c>
      <c r="D248" s="9"/>
      <c r="E248" s="9"/>
      <c r="F248" s="9"/>
      <c r="G248" s="9"/>
      <c r="H248" s="9"/>
      <c r="I248" s="9"/>
      <c r="J248" s="9"/>
    </row>
    <row r="249" spans="1:10" s="13" customFormat="1" hidden="1">
      <c r="A249" s="13" t="str">
        <f t="shared" si="181"/>
        <v>b</v>
      </c>
      <c r="B249" s="21" t="s">
        <v>157</v>
      </c>
      <c r="C249" s="8" t="s">
        <v>161</v>
      </c>
      <c r="D249" s="9"/>
      <c r="E249" s="9"/>
      <c r="F249" s="9"/>
      <c r="G249" s="9"/>
      <c r="H249" s="9"/>
      <c r="I249" s="9"/>
      <c r="J249" s="9"/>
    </row>
    <row r="250" spans="1:10" s="13" customFormat="1" hidden="1">
      <c r="A250" s="13" t="str">
        <f t="shared" si="181"/>
        <v>b</v>
      </c>
      <c r="B250" s="21" t="s">
        <v>157</v>
      </c>
      <c r="C250" s="8" t="s">
        <v>162</v>
      </c>
      <c r="D250" s="9"/>
      <c r="E250" s="9"/>
      <c r="F250" s="9"/>
      <c r="G250" s="9"/>
      <c r="H250" s="9"/>
      <c r="I250" s="9"/>
      <c r="J250" s="9"/>
    </row>
    <row r="251" spans="1:10" s="13" customFormat="1">
      <c r="A251" s="13" t="str">
        <f t="shared" si="181"/>
        <v>a</v>
      </c>
      <c r="B251" s="21" t="s">
        <v>157</v>
      </c>
      <c r="C251" s="8" t="s">
        <v>163</v>
      </c>
      <c r="D251" s="9">
        <v>72945.100000000006</v>
      </c>
      <c r="E251" s="9">
        <v>50000</v>
      </c>
      <c r="F251" s="9">
        <v>115600</v>
      </c>
      <c r="G251" s="9">
        <v>89325.39</v>
      </c>
      <c r="H251" s="9"/>
      <c r="I251" s="9"/>
      <c r="J251" s="9"/>
    </row>
    <row r="252" spans="1:10" s="13" customFormat="1">
      <c r="A252" s="13" t="str">
        <f t="shared" si="181"/>
        <v>a</v>
      </c>
      <c r="B252" s="21" t="s">
        <v>157</v>
      </c>
      <c r="C252" s="8" t="s">
        <v>164</v>
      </c>
      <c r="D252" s="9">
        <v>90585.77</v>
      </c>
      <c r="E252" s="9">
        <v>20000</v>
      </c>
      <c r="F252" s="9">
        <v>18197</v>
      </c>
      <c r="G252" s="9">
        <v>7090.05</v>
      </c>
      <c r="H252" s="9"/>
      <c r="I252" s="9"/>
      <c r="J252" s="9"/>
    </row>
    <row r="253" spans="1:10" s="13" customFormat="1">
      <c r="A253" s="13" t="str">
        <f t="shared" si="181"/>
        <v>a</v>
      </c>
      <c r="B253" s="17" t="s">
        <v>157</v>
      </c>
      <c r="C253" s="18" t="s">
        <v>15</v>
      </c>
      <c r="D253" s="19">
        <v>384529.93</v>
      </c>
      <c r="E253" s="19">
        <v>350000</v>
      </c>
      <c r="F253" s="19">
        <v>238638</v>
      </c>
      <c r="G253" s="19">
        <v>102453.95</v>
      </c>
      <c r="H253" s="19"/>
      <c r="I253" s="19"/>
      <c r="J253" s="19"/>
    </row>
    <row r="254" spans="1:10" s="13" customFormat="1" hidden="1">
      <c r="A254" s="13" t="str">
        <f t="shared" si="181"/>
        <v>b</v>
      </c>
      <c r="B254" s="17" t="s">
        <v>157</v>
      </c>
      <c r="C254" s="18" t="s">
        <v>16</v>
      </c>
      <c r="D254" s="19"/>
      <c r="E254" s="19"/>
      <c r="F254" s="19"/>
      <c r="G254" s="19"/>
      <c r="H254" s="19"/>
      <c r="I254" s="19"/>
      <c r="J254" s="19"/>
    </row>
    <row r="255" spans="1:10" s="13" customFormat="1" ht="15.75" thickBot="1">
      <c r="A255" s="13" t="str">
        <f t="shared" si="181"/>
        <v>a</v>
      </c>
      <c r="B255" s="23" t="s">
        <v>157</v>
      </c>
      <c r="C255" s="24" t="s">
        <v>17</v>
      </c>
      <c r="D255" s="25">
        <v>67233</v>
      </c>
      <c r="E255" s="25"/>
      <c r="F255" s="25">
        <v>26692</v>
      </c>
      <c r="G255" s="25">
        <v>26689.71</v>
      </c>
      <c r="H255" s="25"/>
      <c r="I255" s="25"/>
      <c r="J255" s="25"/>
    </row>
    <row r="256" spans="1:10" s="13" customFormat="1" ht="21" customHeight="1" thickTop="1" thickBot="1">
      <c r="A256" s="13" t="str">
        <f t="shared" si="181"/>
        <v>a</v>
      </c>
      <c r="B256" s="14" t="s">
        <v>48</v>
      </c>
      <c r="C256" s="28" t="s">
        <v>49</v>
      </c>
      <c r="D256" s="15">
        <f t="shared" ref="D256" si="245">D257+D265+D266+D267</f>
        <v>493371.27</v>
      </c>
      <c r="E256" s="15">
        <f t="shared" ref="E256" si="246">E257+E265+E266+E267</f>
        <v>430000</v>
      </c>
      <c r="F256" s="15">
        <f t="shared" ref="F256" si="247">F257+F265+F266+F267</f>
        <v>215400</v>
      </c>
      <c r="G256" s="15">
        <f t="shared" ref="G256" si="248">G257+G265+G266+G267</f>
        <v>175862.9</v>
      </c>
      <c r="H256" s="15">
        <f t="shared" ref="H256" si="249">H257+H265+H266+H267</f>
        <v>0</v>
      </c>
      <c r="I256" s="15">
        <f t="shared" ref="I256" si="250">I257+I265+I266+I267</f>
        <v>0</v>
      </c>
      <c r="J256" s="15">
        <f t="shared" ref="J256" si="251">J257+J265+J266+J267</f>
        <v>0</v>
      </c>
    </row>
    <row r="257" spans="1:10" s="13" customFormat="1" ht="15.75" thickTop="1">
      <c r="A257" s="13" t="str">
        <f t="shared" si="181"/>
        <v>a</v>
      </c>
      <c r="B257" s="17" t="s">
        <v>157</v>
      </c>
      <c r="C257" s="18" t="s">
        <v>13</v>
      </c>
      <c r="D257" s="19">
        <f t="shared" ref="D257" si="252">D258+D259+D260+D261+D262+D263+D264</f>
        <v>487707.58</v>
      </c>
      <c r="E257" s="19">
        <f t="shared" ref="E257" si="253">E258+E259+E260+E261+E262+E263+E264</f>
        <v>430000</v>
      </c>
      <c r="F257" s="19">
        <f t="shared" ref="F257" si="254">F258+F259+F260+F261+F262+F263+F264</f>
        <v>215400</v>
      </c>
      <c r="G257" s="19">
        <f t="shared" ref="G257" si="255">G258+G259+G260+G261+G262+G263+G264</f>
        <v>175862.9</v>
      </c>
      <c r="H257" s="19">
        <f t="shared" ref="H257" si="256">H258+H259+H260+H261+H262+H263+H264</f>
        <v>0</v>
      </c>
      <c r="I257" s="19">
        <f t="shared" ref="I257" si="257">I258+I259+I260+I261+I262+I263+I264</f>
        <v>0</v>
      </c>
      <c r="J257" s="19">
        <f t="shared" ref="J257" si="258">J258+J259+J260+J261+J262+J263+J264</f>
        <v>0</v>
      </c>
    </row>
    <row r="258" spans="1:10" s="13" customFormat="1">
      <c r="A258" s="13" t="str">
        <f t="shared" si="181"/>
        <v>a</v>
      </c>
      <c r="B258" s="21" t="s">
        <v>157</v>
      </c>
      <c r="C258" s="8" t="s">
        <v>158</v>
      </c>
      <c r="D258" s="9">
        <v>362996.62</v>
      </c>
      <c r="E258" s="9">
        <v>329000</v>
      </c>
      <c r="F258" s="9">
        <v>164500</v>
      </c>
      <c r="G258" s="9">
        <v>131990.46</v>
      </c>
      <c r="H258" s="9"/>
      <c r="I258" s="9"/>
      <c r="J258" s="9"/>
    </row>
    <row r="259" spans="1:10" s="13" customFormat="1">
      <c r="A259" s="13" t="str">
        <f t="shared" si="181"/>
        <v>a</v>
      </c>
      <c r="B259" s="21" t="s">
        <v>157</v>
      </c>
      <c r="C259" s="8" t="s">
        <v>159</v>
      </c>
      <c r="D259" s="9">
        <v>124465.83</v>
      </c>
      <c r="E259" s="9">
        <v>101000</v>
      </c>
      <c r="F259" s="9">
        <v>50900</v>
      </c>
      <c r="G259" s="9">
        <v>43872.44</v>
      </c>
      <c r="H259" s="9"/>
      <c r="I259" s="9"/>
      <c r="J259" s="9"/>
    </row>
    <row r="260" spans="1:10" s="13" customFormat="1" hidden="1">
      <c r="A260" s="13" t="str">
        <f t="shared" si="181"/>
        <v>b</v>
      </c>
      <c r="B260" s="21" t="s">
        <v>157</v>
      </c>
      <c r="C260" s="8" t="s">
        <v>160</v>
      </c>
      <c r="D260" s="9"/>
      <c r="E260" s="9"/>
      <c r="F260" s="9"/>
      <c r="G260" s="9"/>
      <c r="H260" s="9"/>
      <c r="I260" s="9"/>
      <c r="J260" s="9"/>
    </row>
    <row r="261" spans="1:10" s="13" customFormat="1" hidden="1">
      <c r="A261" s="13" t="str">
        <f t="shared" ref="A261:A324" si="259">IF(OR(D261&lt;&gt;0,E261&lt;&gt;0,F261&lt;&gt;0,G261&lt;&gt;0,H261&lt;&gt;0,I261&lt;&gt;0,J261&lt;&gt;0),"a","b")</f>
        <v>b</v>
      </c>
      <c r="B261" s="21" t="s">
        <v>157</v>
      </c>
      <c r="C261" s="8" t="s">
        <v>161</v>
      </c>
      <c r="D261" s="9"/>
      <c r="E261" s="9"/>
      <c r="F261" s="9"/>
      <c r="G261" s="9"/>
      <c r="H261" s="9"/>
      <c r="I261" s="9"/>
      <c r="J261" s="9"/>
    </row>
    <row r="262" spans="1:10" s="13" customFormat="1" hidden="1">
      <c r="A262" s="13" t="str">
        <f t="shared" si="259"/>
        <v>b</v>
      </c>
      <c r="B262" s="21" t="s">
        <v>157</v>
      </c>
      <c r="C262" s="8" t="s">
        <v>162</v>
      </c>
      <c r="D262" s="9"/>
      <c r="E262" s="9"/>
      <c r="F262" s="9"/>
      <c r="G262" s="9"/>
      <c r="H262" s="9"/>
      <c r="I262" s="9"/>
      <c r="J262" s="9"/>
    </row>
    <row r="263" spans="1:10" s="13" customFormat="1" hidden="1">
      <c r="A263" s="13" t="str">
        <f t="shared" si="259"/>
        <v>b</v>
      </c>
      <c r="B263" s="21" t="s">
        <v>157</v>
      </c>
      <c r="C263" s="8" t="s">
        <v>163</v>
      </c>
      <c r="D263" s="9"/>
      <c r="E263" s="9"/>
      <c r="F263" s="9"/>
      <c r="G263" s="9"/>
      <c r="H263" s="9"/>
      <c r="I263" s="9"/>
      <c r="J263" s="9"/>
    </row>
    <row r="264" spans="1:10" s="13" customFormat="1">
      <c r="A264" s="13" t="str">
        <f t="shared" si="259"/>
        <v>a</v>
      </c>
      <c r="B264" s="21" t="s">
        <v>157</v>
      </c>
      <c r="C264" s="8" t="s">
        <v>164</v>
      </c>
      <c r="D264" s="9">
        <v>245.13</v>
      </c>
      <c r="E264" s="9"/>
      <c r="F264" s="9"/>
      <c r="G264" s="9"/>
      <c r="H264" s="9"/>
      <c r="I264" s="9"/>
      <c r="J264" s="9"/>
    </row>
    <row r="265" spans="1:10" s="13" customFormat="1">
      <c r="A265" s="13" t="str">
        <f t="shared" si="259"/>
        <v>a</v>
      </c>
      <c r="B265" s="17" t="s">
        <v>157</v>
      </c>
      <c r="C265" s="18" t="s">
        <v>15</v>
      </c>
      <c r="D265" s="19">
        <v>4450</v>
      </c>
      <c r="E265" s="19"/>
      <c r="F265" s="19"/>
      <c r="G265" s="19"/>
      <c r="H265" s="19"/>
      <c r="I265" s="19"/>
      <c r="J265" s="19"/>
    </row>
    <row r="266" spans="1:10" s="13" customFormat="1" hidden="1">
      <c r="A266" s="13" t="str">
        <f t="shared" si="259"/>
        <v>b</v>
      </c>
      <c r="B266" s="17" t="s">
        <v>157</v>
      </c>
      <c r="C266" s="18" t="s">
        <v>16</v>
      </c>
      <c r="D266" s="19"/>
      <c r="E266" s="19"/>
      <c r="F266" s="19"/>
      <c r="G266" s="19"/>
      <c r="H266" s="19"/>
      <c r="I266" s="19"/>
      <c r="J266" s="19"/>
    </row>
    <row r="267" spans="1:10" s="13" customFormat="1" ht="15.75" thickBot="1">
      <c r="A267" s="13" t="str">
        <f t="shared" si="259"/>
        <v>a</v>
      </c>
      <c r="B267" s="23" t="s">
        <v>157</v>
      </c>
      <c r="C267" s="24" t="s">
        <v>17</v>
      </c>
      <c r="D267" s="25">
        <v>1213.69</v>
      </c>
      <c r="E267" s="25"/>
      <c r="F267" s="25"/>
      <c r="G267" s="25"/>
      <c r="H267" s="25"/>
      <c r="I267" s="25"/>
      <c r="J267" s="25"/>
    </row>
    <row r="268" spans="1:10" s="13" customFormat="1" ht="42" customHeight="1" thickTop="1" thickBot="1">
      <c r="A268" s="13" t="str">
        <f t="shared" si="259"/>
        <v>a</v>
      </c>
      <c r="B268" s="14" t="s">
        <v>50</v>
      </c>
      <c r="C268" s="28" t="s">
        <v>175</v>
      </c>
      <c r="D268" s="15">
        <f t="shared" ref="D268" si="260">D269+D277+D278+D279</f>
        <v>273072.25</v>
      </c>
      <c r="E268" s="15">
        <f t="shared" ref="E268" si="261">E269+E277+E278+E279</f>
        <v>300000</v>
      </c>
      <c r="F268" s="15">
        <f t="shared" ref="F268" si="262">F269+F277+F278+F279</f>
        <v>31200</v>
      </c>
      <c r="G268" s="15">
        <f t="shared" ref="G268" si="263">G269+G277+G278+G279</f>
        <v>31116.010000000002</v>
      </c>
      <c r="H268" s="15">
        <f t="shared" ref="H268" si="264">H269+H277+H278+H279</f>
        <v>0</v>
      </c>
      <c r="I268" s="15">
        <f t="shared" ref="I268" si="265">I269+I277+I278+I279</f>
        <v>0</v>
      </c>
      <c r="J268" s="15">
        <f t="shared" ref="J268" si="266">J269+J277+J278+J279</f>
        <v>0</v>
      </c>
    </row>
    <row r="269" spans="1:10" s="13" customFormat="1" ht="15.75" thickTop="1">
      <c r="A269" s="13" t="str">
        <f t="shared" si="259"/>
        <v>a</v>
      </c>
      <c r="B269" s="17" t="s">
        <v>157</v>
      </c>
      <c r="C269" s="18" t="s">
        <v>13</v>
      </c>
      <c r="D269" s="19">
        <f t="shared" ref="D269" si="267">D270+D271+D272+D273+D274+D275+D276</f>
        <v>273072.25</v>
      </c>
      <c r="E269" s="19">
        <f t="shared" ref="E269" si="268">E270+E271+E272+E273+E274+E275+E276</f>
        <v>300000</v>
      </c>
      <c r="F269" s="19">
        <f t="shared" ref="F269" si="269">F270+F271+F272+F273+F274+F275+F276</f>
        <v>31200</v>
      </c>
      <c r="G269" s="19">
        <f t="shared" ref="G269" si="270">G270+G271+G272+G273+G274+G275+G276</f>
        <v>31116.010000000002</v>
      </c>
      <c r="H269" s="19">
        <f t="shared" ref="H269" si="271">H270+H271+H272+H273+H274+H275+H276</f>
        <v>0</v>
      </c>
      <c r="I269" s="19">
        <f t="shared" ref="I269" si="272">I270+I271+I272+I273+I274+I275+I276</f>
        <v>0</v>
      </c>
      <c r="J269" s="19">
        <f t="shared" ref="J269" si="273">J270+J271+J272+J273+J274+J275+J276</f>
        <v>0</v>
      </c>
    </row>
    <row r="270" spans="1:10" s="13" customFormat="1">
      <c r="A270" s="13" t="str">
        <f t="shared" si="259"/>
        <v>a</v>
      </c>
      <c r="B270" s="21" t="s">
        <v>157</v>
      </c>
      <c r="C270" s="8" t="s">
        <v>158</v>
      </c>
      <c r="D270" s="9">
        <v>180610.9</v>
      </c>
      <c r="E270" s="9">
        <v>185000</v>
      </c>
      <c r="F270" s="9">
        <v>19920</v>
      </c>
      <c r="G270" s="9">
        <v>19911.11</v>
      </c>
      <c r="H270" s="9"/>
      <c r="I270" s="9"/>
      <c r="J270" s="9"/>
    </row>
    <row r="271" spans="1:10" s="13" customFormat="1">
      <c r="A271" s="13" t="str">
        <f t="shared" si="259"/>
        <v>a</v>
      </c>
      <c r="B271" s="21" t="s">
        <v>157</v>
      </c>
      <c r="C271" s="8" t="s">
        <v>159</v>
      </c>
      <c r="D271" s="9">
        <v>90131.35</v>
      </c>
      <c r="E271" s="9">
        <v>115000</v>
      </c>
      <c r="F271" s="9">
        <v>11280</v>
      </c>
      <c r="G271" s="9">
        <v>11204.9</v>
      </c>
      <c r="H271" s="9"/>
      <c r="I271" s="9"/>
      <c r="J271" s="9"/>
    </row>
    <row r="272" spans="1:10" s="13" customFormat="1" hidden="1">
      <c r="A272" s="13" t="str">
        <f t="shared" si="259"/>
        <v>b</v>
      </c>
      <c r="B272" s="21" t="s">
        <v>157</v>
      </c>
      <c r="C272" s="8" t="s">
        <v>160</v>
      </c>
      <c r="D272" s="9"/>
      <c r="E272" s="9"/>
      <c r="F272" s="9"/>
      <c r="G272" s="9"/>
      <c r="H272" s="9"/>
      <c r="I272" s="9"/>
      <c r="J272" s="9"/>
    </row>
    <row r="273" spans="1:10" s="13" customFormat="1" hidden="1">
      <c r="A273" s="13" t="str">
        <f t="shared" si="259"/>
        <v>b</v>
      </c>
      <c r="B273" s="21" t="s">
        <v>157</v>
      </c>
      <c r="C273" s="8" t="s">
        <v>161</v>
      </c>
      <c r="D273" s="9"/>
      <c r="E273" s="9"/>
      <c r="F273" s="9"/>
      <c r="G273" s="9"/>
      <c r="H273" s="9"/>
      <c r="I273" s="9"/>
      <c r="J273" s="9"/>
    </row>
    <row r="274" spans="1:10" s="13" customFormat="1" hidden="1">
      <c r="A274" s="13" t="str">
        <f t="shared" si="259"/>
        <v>b</v>
      </c>
      <c r="B274" s="21" t="s">
        <v>157</v>
      </c>
      <c r="C274" s="8" t="s">
        <v>162</v>
      </c>
      <c r="D274" s="9"/>
      <c r="E274" s="9"/>
      <c r="F274" s="9"/>
      <c r="G274" s="9"/>
      <c r="H274" s="9"/>
      <c r="I274" s="9"/>
      <c r="J274" s="9"/>
    </row>
    <row r="275" spans="1:10" s="13" customFormat="1" hidden="1">
      <c r="A275" s="13" t="str">
        <f t="shared" si="259"/>
        <v>b</v>
      </c>
      <c r="B275" s="21" t="s">
        <v>157</v>
      </c>
      <c r="C275" s="8" t="s">
        <v>163</v>
      </c>
      <c r="D275" s="9">
        <v>0</v>
      </c>
      <c r="E275" s="9"/>
      <c r="F275" s="9"/>
      <c r="G275" s="9"/>
      <c r="H275" s="9"/>
      <c r="I275" s="9"/>
      <c r="J275" s="9"/>
    </row>
    <row r="276" spans="1:10" s="13" customFormat="1" ht="15.75" thickBot="1">
      <c r="A276" s="13" t="str">
        <f t="shared" si="259"/>
        <v>a</v>
      </c>
      <c r="B276" s="21" t="s">
        <v>157</v>
      </c>
      <c r="C276" s="8" t="s">
        <v>164</v>
      </c>
      <c r="D276" s="9">
        <v>2330</v>
      </c>
      <c r="E276" s="9"/>
      <c r="F276" s="9"/>
      <c r="G276" s="9"/>
      <c r="H276" s="9"/>
      <c r="I276" s="9"/>
      <c r="J276" s="9"/>
    </row>
    <row r="277" spans="1:10" s="13" customFormat="1" ht="15.75" hidden="1" thickBot="1">
      <c r="A277" s="13" t="str">
        <f t="shared" si="259"/>
        <v>b</v>
      </c>
      <c r="B277" s="17" t="s">
        <v>157</v>
      </c>
      <c r="C277" s="18" t="s">
        <v>15</v>
      </c>
      <c r="D277" s="19">
        <v>0</v>
      </c>
      <c r="E277" s="19"/>
      <c r="F277" s="19"/>
      <c r="G277" s="19"/>
      <c r="H277" s="19"/>
      <c r="I277" s="19"/>
      <c r="J277" s="19"/>
    </row>
    <row r="278" spans="1:10" s="13" customFormat="1" ht="15.75" hidden="1" thickBot="1">
      <c r="A278" s="13" t="str">
        <f t="shared" si="259"/>
        <v>b</v>
      </c>
      <c r="B278" s="17" t="s">
        <v>157</v>
      </c>
      <c r="C278" s="18" t="s">
        <v>16</v>
      </c>
      <c r="D278" s="19"/>
      <c r="E278" s="19"/>
      <c r="F278" s="19"/>
      <c r="G278" s="19"/>
      <c r="H278" s="19"/>
      <c r="I278" s="19"/>
      <c r="J278" s="19"/>
    </row>
    <row r="279" spans="1:10" s="13" customFormat="1" ht="15.75" hidden="1" thickBot="1">
      <c r="A279" s="13" t="str">
        <f t="shared" si="259"/>
        <v>b</v>
      </c>
      <c r="B279" s="23" t="s">
        <v>157</v>
      </c>
      <c r="C279" s="24" t="s">
        <v>17</v>
      </c>
      <c r="D279" s="25"/>
      <c r="E279" s="25"/>
      <c r="F279" s="25"/>
      <c r="G279" s="25"/>
      <c r="H279" s="25"/>
      <c r="I279" s="25"/>
      <c r="J279" s="25"/>
    </row>
    <row r="280" spans="1:10" s="13" customFormat="1" ht="30" customHeight="1" thickTop="1" thickBot="1">
      <c r="A280" s="13" t="str">
        <f t="shared" si="259"/>
        <v>a</v>
      </c>
      <c r="B280" s="14" t="s">
        <v>155</v>
      </c>
      <c r="C280" s="28" t="s">
        <v>176</v>
      </c>
      <c r="D280" s="15">
        <f t="shared" ref="D280" si="274">D281+D289+D290+D291</f>
        <v>396218.07</v>
      </c>
      <c r="E280" s="15">
        <f t="shared" ref="E280" si="275">E281+E289+E290+E291</f>
        <v>1750000</v>
      </c>
      <c r="F280" s="15">
        <f t="shared" ref="F280" si="276">F281+F289+F290+F291</f>
        <v>1420340</v>
      </c>
      <c r="G280" s="15">
        <f t="shared" ref="G280" si="277">G281+G289+G290+G291</f>
        <v>570586.94000000006</v>
      </c>
      <c r="H280" s="15">
        <f t="shared" ref="H280" si="278">H281+H289+H290+H291</f>
        <v>0</v>
      </c>
      <c r="I280" s="15">
        <f t="shared" ref="I280" si="279">I281+I289+I290+I291</f>
        <v>0</v>
      </c>
      <c r="J280" s="15">
        <f t="shared" ref="J280" si="280">J281+J289+J290+J291</f>
        <v>0</v>
      </c>
    </row>
    <row r="281" spans="1:10" s="13" customFormat="1" ht="15.75" thickTop="1">
      <c r="A281" s="13" t="str">
        <f t="shared" si="259"/>
        <v>a</v>
      </c>
      <c r="B281" s="17" t="s">
        <v>157</v>
      </c>
      <c r="C281" s="18" t="s">
        <v>13</v>
      </c>
      <c r="D281" s="19">
        <f t="shared" ref="D281" si="281">D282+D283+D284+D285+D286+D287+D288</f>
        <v>394658.07</v>
      </c>
      <c r="E281" s="19">
        <f t="shared" ref="E281" si="282">E282+E283+E284+E285+E286+E287+E288</f>
        <v>1750000</v>
      </c>
      <c r="F281" s="19">
        <f t="shared" ref="F281" si="283">F282+F283+F284+F285+F286+F287+F288</f>
        <v>1419742</v>
      </c>
      <c r="G281" s="19">
        <f t="shared" ref="G281" si="284">G282+G283+G284+G285+G286+G287+G288</f>
        <v>569988.94000000006</v>
      </c>
      <c r="H281" s="19">
        <f t="shared" ref="H281" si="285">H282+H283+H284+H285+H286+H287+H288</f>
        <v>0</v>
      </c>
      <c r="I281" s="19">
        <f t="shared" ref="I281" si="286">I282+I283+I284+I285+I286+I287+I288</f>
        <v>0</v>
      </c>
      <c r="J281" s="19">
        <f t="shared" ref="J281" si="287">J282+J283+J284+J285+J286+J287+J288</f>
        <v>0</v>
      </c>
    </row>
    <row r="282" spans="1:10" s="13" customFormat="1">
      <c r="A282" s="13" t="str">
        <f t="shared" si="259"/>
        <v>a</v>
      </c>
      <c r="B282" s="21" t="s">
        <v>157</v>
      </c>
      <c r="C282" s="8" t="s">
        <v>158</v>
      </c>
      <c r="D282" s="9">
        <v>384082.62</v>
      </c>
      <c r="E282" s="9">
        <v>1248000</v>
      </c>
      <c r="F282" s="9">
        <v>1127500</v>
      </c>
      <c r="G282" s="9">
        <v>540206.38</v>
      </c>
      <c r="H282" s="9"/>
      <c r="I282" s="9"/>
      <c r="J282" s="9"/>
    </row>
    <row r="283" spans="1:10" s="13" customFormat="1">
      <c r="A283" s="13" t="str">
        <f t="shared" si="259"/>
        <v>a</v>
      </c>
      <c r="B283" s="21" t="s">
        <v>157</v>
      </c>
      <c r="C283" s="8" t="s">
        <v>159</v>
      </c>
      <c r="D283" s="9">
        <v>10575.45</v>
      </c>
      <c r="E283" s="9">
        <v>497000</v>
      </c>
      <c r="F283" s="9">
        <v>288402</v>
      </c>
      <c r="G283" s="9">
        <v>28148.61</v>
      </c>
      <c r="H283" s="9"/>
      <c r="I283" s="9"/>
      <c r="J283" s="9"/>
    </row>
    <row r="284" spans="1:10" s="13" customFormat="1" hidden="1">
      <c r="A284" s="13" t="str">
        <f t="shared" si="259"/>
        <v>b</v>
      </c>
      <c r="B284" s="21" t="s">
        <v>157</v>
      </c>
      <c r="C284" s="8" t="s">
        <v>160</v>
      </c>
      <c r="D284" s="9"/>
      <c r="E284" s="9"/>
      <c r="F284" s="9"/>
      <c r="G284" s="9"/>
      <c r="H284" s="9"/>
      <c r="I284" s="9"/>
      <c r="J284" s="9"/>
    </row>
    <row r="285" spans="1:10" s="13" customFormat="1" hidden="1">
      <c r="A285" s="13" t="str">
        <f t="shared" si="259"/>
        <v>b</v>
      </c>
      <c r="B285" s="21" t="s">
        <v>157</v>
      </c>
      <c r="C285" s="8" t="s">
        <v>161</v>
      </c>
      <c r="D285" s="9"/>
      <c r="E285" s="9"/>
      <c r="F285" s="9"/>
      <c r="G285" s="9"/>
      <c r="H285" s="9"/>
      <c r="I285" s="9"/>
      <c r="J285" s="9"/>
    </row>
    <row r="286" spans="1:10" s="13" customFormat="1" hidden="1">
      <c r="A286" s="13" t="str">
        <f t="shared" si="259"/>
        <v>b</v>
      </c>
      <c r="B286" s="21" t="s">
        <v>157</v>
      </c>
      <c r="C286" s="8" t="s">
        <v>162</v>
      </c>
      <c r="D286" s="9"/>
      <c r="E286" s="9"/>
      <c r="F286" s="9"/>
      <c r="G286" s="9"/>
      <c r="H286" s="9"/>
      <c r="I286" s="9"/>
      <c r="J286" s="9"/>
    </row>
    <row r="287" spans="1:10" s="13" customFormat="1">
      <c r="A287" s="13" t="str">
        <f t="shared" si="259"/>
        <v>a</v>
      </c>
      <c r="B287" s="21" t="s">
        <v>157</v>
      </c>
      <c r="C287" s="8" t="s">
        <v>163</v>
      </c>
      <c r="D287" s="9"/>
      <c r="E287" s="9">
        <v>0</v>
      </c>
      <c r="F287" s="9">
        <v>500</v>
      </c>
      <c r="G287" s="9">
        <v>466.67</v>
      </c>
      <c r="H287" s="9"/>
      <c r="I287" s="9"/>
      <c r="J287" s="9"/>
    </row>
    <row r="288" spans="1:10" s="13" customFormat="1">
      <c r="A288" s="13" t="str">
        <f t="shared" si="259"/>
        <v>a</v>
      </c>
      <c r="B288" s="21" t="s">
        <v>157</v>
      </c>
      <c r="C288" s="8" t="s">
        <v>164</v>
      </c>
      <c r="D288" s="9"/>
      <c r="E288" s="9">
        <v>5000</v>
      </c>
      <c r="F288" s="9">
        <v>3340</v>
      </c>
      <c r="G288" s="9">
        <v>1167.28</v>
      </c>
      <c r="H288" s="9"/>
      <c r="I288" s="9"/>
      <c r="J288" s="9"/>
    </row>
    <row r="289" spans="1:14" s="13" customFormat="1">
      <c r="A289" s="13" t="str">
        <f t="shared" si="259"/>
        <v>a</v>
      </c>
      <c r="B289" s="17" t="s">
        <v>157</v>
      </c>
      <c r="C289" s="18" t="s">
        <v>15</v>
      </c>
      <c r="D289" s="19">
        <v>1560</v>
      </c>
      <c r="E289" s="19"/>
      <c r="F289" s="19"/>
      <c r="G289" s="19"/>
      <c r="H289" s="19"/>
      <c r="I289" s="19"/>
      <c r="J289" s="19"/>
    </row>
    <row r="290" spans="1:14" s="13" customFormat="1" hidden="1">
      <c r="A290" s="13" t="str">
        <f t="shared" si="259"/>
        <v>b</v>
      </c>
      <c r="B290" s="17" t="s">
        <v>157</v>
      </c>
      <c r="C290" s="18" t="s">
        <v>16</v>
      </c>
      <c r="D290" s="19"/>
      <c r="E290" s="19"/>
      <c r="F290" s="19"/>
      <c r="G290" s="19"/>
      <c r="H290" s="19"/>
      <c r="I290" s="19"/>
      <c r="J290" s="19"/>
    </row>
    <row r="291" spans="1:14" s="13" customFormat="1" ht="15.75" thickBot="1">
      <c r="A291" s="13" t="str">
        <f t="shared" si="259"/>
        <v>a</v>
      </c>
      <c r="B291" s="23" t="s">
        <v>157</v>
      </c>
      <c r="C291" s="24" t="s">
        <v>17</v>
      </c>
      <c r="D291" s="25"/>
      <c r="E291" s="25"/>
      <c r="F291" s="25">
        <v>598</v>
      </c>
      <c r="G291" s="25">
        <v>598</v>
      </c>
      <c r="H291" s="25"/>
      <c r="I291" s="25"/>
      <c r="J291" s="25"/>
    </row>
    <row r="292" spans="1:14" s="13" customFormat="1" ht="31.5" thickTop="1" thickBot="1">
      <c r="A292" s="13" t="str">
        <f t="shared" si="259"/>
        <v>a</v>
      </c>
      <c r="B292" s="14" t="s">
        <v>51</v>
      </c>
      <c r="C292" s="28" t="s">
        <v>52</v>
      </c>
      <c r="D292" s="28">
        <f>D304+D316+D340</f>
        <v>1971490583.3000002</v>
      </c>
      <c r="E292" s="28">
        <f t="shared" ref="E292:J292" si="288">E304+E316+E340</f>
        <v>2041000000</v>
      </c>
      <c r="F292" s="28">
        <f t="shared" si="288"/>
        <v>2041000000</v>
      </c>
      <c r="G292" s="28">
        <f t="shared" si="288"/>
        <v>1159926518.4300001</v>
      </c>
      <c r="H292" s="28">
        <f t="shared" si="288"/>
        <v>2252173302</v>
      </c>
      <c r="I292" s="28">
        <f t="shared" si="288"/>
        <v>0</v>
      </c>
      <c r="J292" s="28">
        <f t="shared" si="288"/>
        <v>0</v>
      </c>
    </row>
    <row r="293" spans="1:14" s="13" customFormat="1" ht="15.75" thickTop="1">
      <c r="A293" s="13" t="str">
        <f t="shared" si="259"/>
        <v>a</v>
      </c>
      <c r="B293" s="17" t="s">
        <v>157</v>
      </c>
      <c r="C293" s="18" t="s">
        <v>13</v>
      </c>
      <c r="D293" s="19">
        <f t="shared" ref="D293:J303" si="289">D305+D317+D341</f>
        <v>1971462322.3000002</v>
      </c>
      <c r="E293" s="19">
        <f t="shared" si="289"/>
        <v>2041000000</v>
      </c>
      <c r="F293" s="19">
        <f t="shared" si="289"/>
        <v>2040994308</v>
      </c>
      <c r="G293" s="19">
        <f t="shared" si="289"/>
        <v>1159920827.21</v>
      </c>
      <c r="H293" s="19">
        <f t="shared" si="289"/>
        <v>2252173302</v>
      </c>
      <c r="I293" s="19">
        <f t="shared" si="289"/>
        <v>0</v>
      </c>
      <c r="J293" s="19">
        <f t="shared" si="289"/>
        <v>0</v>
      </c>
    </row>
    <row r="294" spans="1:14" s="13" customFormat="1" hidden="1">
      <c r="A294" s="13" t="str">
        <f t="shared" si="259"/>
        <v>b</v>
      </c>
      <c r="B294" s="21" t="s">
        <v>157</v>
      </c>
      <c r="C294" s="8" t="s">
        <v>158</v>
      </c>
      <c r="D294" s="9">
        <f t="shared" si="289"/>
        <v>0</v>
      </c>
      <c r="E294" s="9">
        <f t="shared" si="289"/>
        <v>0</v>
      </c>
      <c r="F294" s="9">
        <f t="shared" si="289"/>
        <v>0</v>
      </c>
      <c r="G294" s="9">
        <f t="shared" si="289"/>
        <v>0</v>
      </c>
      <c r="H294" s="9">
        <f t="shared" si="289"/>
        <v>0</v>
      </c>
      <c r="I294" s="9">
        <f t="shared" si="289"/>
        <v>0</v>
      </c>
      <c r="J294" s="9">
        <f t="shared" si="289"/>
        <v>0</v>
      </c>
    </row>
    <row r="295" spans="1:14" s="13" customFormat="1">
      <c r="A295" s="13" t="str">
        <f t="shared" si="259"/>
        <v>a</v>
      </c>
      <c r="B295" s="21" t="s">
        <v>157</v>
      </c>
      <c r="C295" s="8" t="s">
        <v>159</v>
      </c>
      <c r="D295" s="9">
        <f t="shared" si="289"/>
        <v>2813937.45</v>
      </c>
      <c r="E295" s="9">
        <f t="shared" si="289"/>
        <v>6200000</v>
      </c>
      <c r="F295" s="9">
        <f t="shared" si="289"/>
        <v>5363100</v>
      </c>
      <c r="G295" s="9">
        <f t="shared" si="289"/>
        <v>1683297.94</v>
      </c>
      <c r="H295" s="9">
        <f t="shared" si="289"/>
        <v>0</v>
      </c>
      <c r="I295" s="9">
        <f t="shared" si="289"/>
        <v>0</v>
      </c>
      <c r="J295" s="9">
        <f t="shared" si="289"/>
        <v>0</v>
      </c>
    </row>
    <row r="296" spans="1:14" s="13" customFormat="1" hidden="1">
      <c r="A296" s="13" t="str">
        <f t="shared" si="259"/>
        <v>b</v>
      </c>
      <c r="B296" s="21" t="s">
        <v>157</v>
      </c>
      <c r="C296" s="8" t="s">
        <v>160</v>
      </c>
      <c r="D296" s="9">
        <f t="shared" si="289"/>
        <v>0</v>
      </c>
      <c r="E296" s="9">
        <f t="shared" si="289"/>
        <v>0</v>
      </c>
      <c r="F296" s="9">
        <f t="shared" si="289"/>
        <v>0</v>
      </c>
      <c r="G296" s="9">
        <f t="shared" si="289"/>
        <v>0</v>
      </c>
      <c r="H296" s="9">
        <f t="shared" si="289"/>
        <v>0</v>
      </c>
      <c r="I296" s="9">
        <f t="shared" si="289"/>
        <v>0</v>
      </c>
      <c r="J296" s="9">
        <f t="shared" si="289"/>
        <v>0</v>
      </c>
    </row>
    <row r="297" spans="1:14" s="13" customFormat="1" hidden="1">
      <c r="A297" s="13" t="str">
        <f t="shared" si="259"/>
        <v>b</v>
      </c>
      <c r="B297" s="21" t="s">
        <v>157</v>
      </c>
      <c r="C297" s="8" t="s">
        <v>161</v>
      </c>
      <c r="D297" s="9">
        <f t="shared" si="289"/>
        <v>0</v>
      </c>
      <c r="E297" s="9">
        <f t="shared" si="289"/>
        <v>0</v>
      </c>
      <c r="F297" s="9">
        <f t="shared" si="289"/>
        <v>0</v>
      </c>
      <c r="G297" s="9">
        <f t="shared" si="289"/>
        <v>0</v>
      </c>
      <c r="H297" s="9">
        <f t="shared" si="289"/>
        <v>0</v>
      </c>
      <c r="I297" s="9">
        <f t="shared" si="289"/>
        <v>0</v>
      </c>
      <c r="J297" s="9">
        <f t="shared" si="289"/>
        <v>0</v>
      </c>
    </row>
    <row r="298" spans="1:14" s="13" customFormat="1" hidden="1">
      <c r="A298" s="13" t="str">
        <f t="shared" si="259"/>
        <v>b</v>
      </c>
      <c r="B298" s="21" t="s">
        <v>157</v>
      </c>
      <c r="C298" s="8" t="s">
        <v>162</v>
      </c>
      <c r="D298" s="9">
        <f t="shared" si="289"/>
        <v>0</v>
      </c>
      <c r="E298" s="9">
        <f t="shared" si="289"/>
        <v>0</v>
      </c>
      <c r="F298" s="9">
        <f t="shared" si="289"/>
        <v>0</v>
      </c>
      <c r="G298" s="9">
        <f t="shared" si="289"/>
        <v>0</v>
      </c>
      <c r="H298" s="9">
        <f t="shared" si="289"/>
        <v>0</v>
      </c>
      <c r="I298" s="9">
        <f t="shared" si="289"/>
        <v>0</v>
      </c>
      <c r="J298" s="9">
        <f t="shared" si="289"/>
        <v>0</v>
      </c>
    </row>
    <row r="299" spans="1:14" s="13" customFormat="1">
      <c r="A299" s="13" t="str">
        <f t="shared" si="259"/>
        <v>a</v>
      </c>
      <c r="B299" s="21" t="s">
        <v>157</v>
      </c>
      <c r="C299" s="8" t="s">
        <v>163</v>
      </c>
      <c r="D299" s="9">
        <f t="shared" si="289"/>
        <v>1966989861.8900001</v>
      </c>
      <c r="E299" s="9">
        <f t="shared" si="289"/>
        <v>2033800000</v>
      </c>
      <c r="F299" s="9">
        <f t="shared" si="289"/>
        <v>2034978480</v>
      </c>
      <c r="G299" s="9">
        <f t="shared" si="289"/>
        <v>1158166959.76</v>
      </c>
      <c r="H299" s="9">
        <f t="shared" si="289"/>
        <v>2252173302</v>
      </c>
      <c r="I299" s="9">
        <f t="shared" si="289"/>
        <v>0</v>
      </c>
      <c r="J299" s="9">
        <f t="shared" si="289"/>
        <v>0</v>
      </c>
    </row>
    <row r="300" spans="1:14" s="13" customFormat="1">
      <c r="A300" s="13" t="str">
        <f t="shared" si="259"/>
        <v>a</v>
      </c>
      <c r="B300" s="21" t="s">
        <v>157</v>
      </c>
      <c r="C300" s="8" t="s">
        <v>164</v>
      </c>
      <c r="D300" s="9">
        <f t="shared" si="289"/>
        <v>1658522.96</v>
      </c>
      <c r="E300" s="9">
        <f t="shared" si="289"/>
        <v>1000000</v>
      </c>
      <c r="F300" s="9">
        <f t="shared" si="289"/>
        <v>652728</v>
      </c>
      <c r="G300" s="9">
        <f t="shared" si="289"/>
        <v>70569.510000000009</v>
      </c>
      <c r="H300" s="9">
        <f t="shared" si="289"/>
        <v>0</v>
      </c>
      <c r="I300" s="9">
        <f t="shared" si="289"/>
        <v>0</v>
      </c>
      <c r="J300" s="9">
        <f t="shared" si="289"/>
        <v>0</v>
      </c>
    </row>
    <row r="301" spans="1:14" s="13" customFormat="1" hidden="1">
      <c r="A301" s="13" t="str">
        <f t="shared" si="259"/>
        <v>b</v>
      </c>
      <c r="B301" s="17" t="s">
        <v>157</v>
      </c>
      <c r="C301" s="18" t="s">
        <v>15</v>
      </c>
      <c r="D301" s="19">
        <f t="shared" si="289"/>
        <v>0</v>
      </c>
      <c r="E301" s="19">
        <f t="shared" si="289"/>
        <v>0</v>
      </c>
      <c r="F301" s="19">
        <f t="shared" si="289"/>
        <v>0</v>
      </c>
      <c r="G301" s="19">
        <f t="shared" si="289"/>
        <v>0</v>
      </c>
      <c r="H301" s="19">
        <f t="shared" si="289"/>
        <v>0</v>
      </c>
      <c r="I301" s="19">
        <f t="shared" si="289"/>
        <v>0</v>
      </c>
      <c r="J301" s="19">
        <f t="shared" si="289"/>
        <v>0</v>
      </c>
    </row>
    <row r="302" spans="1:14" s="13" customFormat="1" hidden="1">
      <c r="A302" s="13" t="str">
        <f t="shared" si="259"/>
        <v>b</v>
      </c>
      <c r="B302" s="17" t="s">
        <v>157</v>
      </c>
      <c r="C302" s="18" t="s">
        <v>16</v>
      </c>
      <c r="D302" s="19">
        <f t="shared" si="289"/>
        <v>0</v>
      </c>
      <c r="E302" s="19">
        <f t="shared" si="289"/>
        <v>0</v>
      </c>
      <c r="F302" s="19">
        <f t="shared" si="289"/>
        <v>0</v>
      </c>
      <c r="G302" s="19">
        <f t="shared" si="289"/>
        <v>0</v>
      </c>
      <c r="H302" s="19">
        <f t="shared" si="289"/>
        <v>0</v>
      </c>
      <c r="I302" s="19">
        <f t="shared" si="289"/>
        <v>0</v>
      </c>
      <c r="J302" s="19">
        <f t="shared" si="289"/>
        <v>0</v>
      </c>
    </row>
    <row r="303" spans="1:14" s="13" customFormat="1" ht="15.75" thickBot="1">
      <c r="A303" s="13" t="str">
        <f t="shared" si="259"/>
        <v>a</v>
      </c>
      <c r="B303" s="23" t="s">
        <v>157</v>
      </c>
      <c r="C303" s="24" t="s">
        <v>17</v>
      </c>
      <c r="D303" s="25">
        <f t="shared" si="289"/>
        <v>28261</v>
      </c>
      <c r="E303" s="25">
        <f t="shared" si="289"/>
        <v>0</v>
      </c>
      <c r="F303" s="25">
        <f t="shared" si="289"/>
        <v>5692</v>
      </c>
      <c r="G303" s="25">
        <f t="shared" si="289"/>
        <v>5691.22</v>
      </c>
      <c r="H303" s="25">
        <f t="shared" si="289"/>
        <v>0</v>
      </c>
      <c r="I303" s="25">
        <f t="shared" si="289"/>
        <v>0</v>
      </c>
      <c r="J303" s="25">
        <f t="shared" si="289"/>
        <v>0</v>
      </c>
    </row>
    <row r="304" spans="1:14" s="13" customFormat="1" ht="16.5" thickTop="1" thickBot="1">
      <c r="A304" s="13" t="str">
        <f t="shared" si="259"/>
        <v>a</v>
      </c>
      <c r="B304" s="14" t="s">
        <v>53</v>
      </c>
      <c r="C304" s="28" t="s">
        <v>54</v>
      </c>
      <c r="D304" s="15">
        <f t="shared" ref="D304" si="290">D305+D313+D314+D315</f>
        <v>1334853558.27</v>
      </c>
      <c r="E304" s="15">
        <f t="shared" ref="E304" si="291">E305+E313+E314+E315</f>
        <v>1390000000</v>
      </c>
      <c r="F304" s="15">
        <f t="shared" ref="F304" si="292">F305+F313+F314+F315</f>
        <v>1390000000</v>
      </c>
      <c r="G304" s="15">
        <f t="shared" ref="G304" si="293">G305+G313+G314+G315</f>
        <v>795564527.53000009</v>
      </c>
      <c r="H304" s="15">
        <f t="shared" ref="H304" si="294">H305+H313+H314+H315</f>
        <v>1510480940</v>
      </c>
      <c r="I304" s="15">
        <f t="shared" ref="I304" si="295">I305+I313+I314+I315</f>
        <v>0</v>
      </c>
      <c r="J304" s="15">
        <f t="shared" ref="J304" si="296">J305+J313+J314+J315</f>
        <v>0</v>
      </c>
      <c r="L304" s="43"/>
      <c r="N304" s="43"/>
    </row>
    <row r="305" spans="1:10" s="13" customFormat="1" ht="15.75" thickTop="1">
      <c r="A305" s="13" t="str">
        <f t="shared" si="259"/>
        <v>a</v>
      </c>
      <c r="B305" s="17" t="s">
        <v>157</v>
      </c>
      <c r="C305" s="18" t="s">
        <v>13</v>
      </c>
      <c r="D305" s="19">
        <f t="shared" ref="D305" si="297">D306+D307+D308+D309+D310+D311+D312</f>
        <v>1334825417.27</v>
      </c>
      <c r="E305" s="19">
        <f t="shared" ref="E305" si="298">E306+E307+E308+E309+E310+E311+E312</f>
        <v>1390000000</v>
      </c>
      <c r="F305" s="19">
        <f t="shared" ref="F305" si="299">F306+F307+F308+F309+F310+F311+F312</f>
        <v>1389994943</v>
      </c>
      <c r="G305" s="19">
        <f t="shared" ref="G305" si="300">G306+G307+G308+G309+G310+G311+G312</f>
        <v>795559471.31000006</v>
      </c>
      <c r="H305" s="19">
        <f t="shared" ref="H305" si="301">H306+H307+H308+H309+H310+H311+H312</f>
        <v>1510480940</v>
      </c>
      <c r="I305" s="19">
        <f t="shared" ref="I305" si="302">I306+I307+I308+I309+I310+I311+I312</f>
        <v>0</v>
      </c>
      <c r="J305" s="19">
        <f t="shared" ref="J305" si="303">J306+J307+J308+J309+J310+J311+J312</f>
        <v>0</v>
      </c>
    </row>
    <row r="306" spans="1:10" s="13" customFormat="1" hidden="1">
      <c r="A306" s="13" t="str">
        <f t="shared" si="259"/>
        <v>b</v>
      </c>
      <c r="B306" s="21" t="s">
        <v>157</v>
      </c>
      <c r="C306" s="8" t="s">
        <v>158</v>
      </c>
      <c r="D306" s="9"/>
      <c r="E306" s="9"/>
      <c r="F306" s="9"/>
      <c r="G306" s="9"/>
      <c r="H306" s="9"/>
      <c r="I306" s="9"/>
      <c r="J306" s="9"/>
    </row>
    <row r="307" spans="1:10" s="13" customFormat="1" hidden="1">
      <c r="A307" s="13" t="str">
        <f t="shared" si="259"/>
        <v>b</v>
      </c>
      <c r="B307" s="21" t="s">
        <v>157</v>
      </c>
      <c r="C307" s="8" t="s">
        <v>159</v>
      </c>
      <c r="D307" s="9"/>
      <c r="E307" s="9"/>
      <c r="F307" s="9"/>
      <c r="G307" s="9"/>
      <c r="H307" s="9"/>
      <c r="I307" s="9"/>
      <c r="J307" s="9"/>
    </row>
    <row r="308" spans="1:10" s="13" customFormat="1" hidden="1">
      <c r="A308" s="13" t="str">
        <f t="shared" si="259"/>
        <v>b</v>
      </c>
      <c r="B308" s="21" t="s">
        <v>157</v>
      </c>
      <c r="C308" s="8" t="s">
        <v>160</v>
      </c>
      <c r="D308" s="9"/>
      <c r="E308" s="9"/>
      <c r="F308" s="9"/>
      <c r="G308" s="9"/>
      <c r="H308" s="9"/>
      <c r="I308" s="9"/>
      <c r="J308" s="9"/>
    </row>
    <row r="309" spans="1:10" s="13" customFormat="1" hidden="1">
      <c r="A309" s="13" t="str">
        <f t="shared" si="259"/>
        <v>b</v>
      </c>
      <c r="B309" s="21" t="s">
        <v>157</v>
      </c>
      <c r="C309" s="8" t="s">
        <v>161</v>
      </c>
      <c r="D309" s="9"/>
      <c r="E309" s="9"/>
      <c r="F309" s="9"/>
      <c r="G309" s="9"/>
      <c r="H309" s="9"/>
      <c r="I309" s="9"/>
      <c r="J309" s="9"/>
    </row>
    <row r="310" spans="1:10" s="13" customFormat="1" hidden="1">
      <c r="A310" s="13" t="str">
        <f t="shared" si="259"/>
        <v>b</v>
      </c>
      <c r="B310" s="21" t="s">
        <v>157</v>
      </c>
      <c r="C310" s="8" t="s">
        <v>162</v>
      </c>
      <c r="D310" s="9"/>
      <c r="E310" s="9"/>
      <c r="F310" s="9"/>
      <c r="G310" s="9"/>
      <c r="H310" s="9"/>
      <c r="I310" s="9"/>
      <c r="J310" s="9"/>
    </row>
    <row r="311" spans="1:10" s="13" customFormat="1">
      <c r="A311" s="13" t="str">
        <f t="shared" si="259"/>
        <v>a</v>
      </c>
      <c r="B311" s="21" t="s">
        <v>157</v>
      </c>
      <c r="C311" s="8" t="s">
        <v>163</v>
      </c>
      <c r="D311" s="9">
        <v>1334787467.05</v>
      </c>
      <c r="E311" s="9">
        <v>1390000000</v>
      </c>
      <c r="F311" s="9">
        <v>1389979105</v>
      </c>
      <c r="G311" s="9">
        <v>795543634.20000005</v>
      </c>
      <c r="H311" s="9">
        <v>1510480940</v>
      </c>
      <c r="I311" s="9"/>
      <c r="J311" s="9"/>
    </row>
    <row r="312" spans="1:10" s="13" customFormat="1">
      <c r="A312" s="13" t="str">
        <f t="shared" si="259"/>
        <v>a</v>
      </c>
      <c r="B312" s="21" t="s">
        <v>157</v>
      </c>
      <c r="C312" s="8" t="s">
        <v>164</v>
      </c>
      <c r="D312" s="9">
        <v>37950.22</v>
      </c>
      <c r="E312" s="9">
        <v>0</v>
      </c>
      <c r="F312" s="9">
        <v>15838</v>
      </c>
      <c r="G312" s="9">
        <v>15837.11</v>
      </c>
      <c r="H312" s="9"/>
      <c r="I312" s="9"/>
      <c r="J312" s="9"/>
    </row>
    <row r="313" spans="1:10" s="13" customFormat="1" hidden="1">
      <c r="A313" s="13" t="str">
        <f t="shared" si="259"/>
        <v>b</v>
      </c>
      <c r="B313" s="17" t="s">
        <v>157</v>
      </c>
      <c r="C313" s="18" t="s">
        <v>15</v>
      </c>
      <c r="D313" s="19"/>
      <c r="E313" s="19"/>
      <c r="F313" s="19"/>
      <c r="G313" s="19"/>
      <c r="H313" s="19"/>
      <c r="I313" s="19"/>
      <c r="J313" s="19"/>
    </row>
    <row r="314" spans="1:10" s="13" customFormat="1" hidden="1">
      <c r="A314" s="13" t="str">
        <f t="shared" si="259"/>
        <v>b</v>
      </c>
      <c r="B314" s="17" t="s">
        <v>157</v>
      </c>
      <c r="C314" s="18" t="s">
        <v>16</v>
      </c>
      <c r="D314" s="19"/>
      <c r="E314" s="19"/>
      <c r="F314" s="19"/>
      <c r="G314" s="19"/>
      <c r="H314" s="19"/>
      <c r="I314" s="19"/>
      <c r="J314" s="19"/>
    </row>
    <row r="315" spans="1:10" s="13" customFormat="1" ht="15.75" thickBot="1">
      <c r="A315" s="13" t="str">
        <f t="shared" si="259"/>
        <v>a</v>
      </c>
      <c r="B315" s="23" t="s">
        <v>157</v>
      </c>
      <c r="C315" s="24" t="s">
        <v>17</v>
      </c>
      <c r="D315" s="25">
        <v>28141</v>
      </c>
      <c r="E315" s="25"/>
      <c r="F315" s="25">
        <v>5057</v>
      </c>
      <c r="G315" s="25">
        <v>5056.22</v>
      </c>
      <c r="H315" s="25"/>
      <c r="I315" s="25"/>
      <c r="J315" s="25"/>
    </row>
    <row r="316" spans="1:10" s="13" customFormat="1" ht="16.5" thickTop="1" thickBot="1">
      <c r="A316" s="13" t="str">
        <f t="shared" si="259"/>
        <v>a</v>
      </c>
      <c r="B316" s="14" t="s">
        <v>55</v>
      </c>
      <c r="C316" s="28" t="s">
        <v>56</v>
      </c>
      <c r="D316" s="28">
        <f>D328</f>
        <v>617479113.32000017</v>
      </c>
      <c r="E316" s="28">
        <f t="shared" ref="E316:J316" si="304">E328</f>
        <v>631000000</v>
      </c>
      <c r="F316" s="28">
        <f t="shared" si="304"/>
        <v>631000000</v>
      </c>
      <c r="G316" s="28">
        <f t="shared" si="304"/>
        <v>353820965.69999999</v>
      </c>
      <c r="H316" s="28">
        <f t="shared" si="304"/>
        <v>704692362</v>
      </c>
      <c r="I316" s="28">
        <f t="shared" si="304"/>
        <v>0</v>
      </c>
      <c r="J316" s="28">
        <f t="shared" si="304"/>
        <v>0</v>
      </c>
    </row>
    <row r="317" spans="1:10" s="13" customFormat="1" ht="15.75" thickTop="1">
      <c r="A317" s="13" t="str">
        <f t="shared" si="259"/>
        <v>a</v>
      </c>
      <c r="B317" s="17" t="s">
        <v>157</v>
      </c>
      <c r="C317" s="18" t="s">
        <v>13</v>
      </c>
      <c r="D317" s="19">
        <f t="shared" ref="D317:J327" si="305">D329</f>
        <v>617478993.32000017</v>
      </c>
      <c r="E317" s="19">
        <f t="shared" si="305"/>
        <v>631000000</v>
      </c>
      <c r="F317" s="19">
        <f t="shared" si="305"/>
        <v>630999365</v>
      </c>
      <c r="G317" s="19">
        <f t="shared" si="305"/>
        <v>353820330.69999999</v>
      </c>
      <c r="H317" s="19">
        <f t="shared" si="305"/>
        <v>704692362</v>
      </c>
      <c r="I317" s="19">
        <f t="shared" si="305"/>
        <v>0</v>
      </c>
      <c r="J317" s="19">
        <f t="shared" si="305"/>
        <v>0</v>
      </c>
    </row>
    <row r="318" spans="1:10" s="13" customFormat="1" hidden="1">
      <c r="A318" s="13" t="str">
        <f t="shared" si="259"/>
        <v>b</v>
      </c>
      <c r="B318" s="21" t="s">
        <v>157</v>
      </c>
      <c r="C318" s="8" t="s">
        <v>158</v>
      </c>
      <c r="D318" s="9">
        <f t="shared" si="305"/>
        <v>0</v>
      </c>
      <c r="E318" s="9">
        <f t="shared" si="305"/>
        <v>0</v>
      </c>
      <c r="F318" s="9">
        <f t="shared" si="305"/>
        <v>0</v>
      </c>
      <c r="G318" s="9">
        <f t="shared" si="305"/>
        <v>0</v>
      </c>
      <c r="H318" s="9">
        <f t="shared" si="305"/>
        <v>0</v>
      </c>
      <c r="I318" s="9">
        <f t="shared" si="305"/>
        <v>0</v>
      </c>
      <c r="J318" s="9">
        <f t="shared" si="305"/>
        <v>0</v>
      </c>
    </row>
    <row r="319" spans="1:10" s="13" customFormat="1">
      <c r="A319" s="13" t="str">
        <f t="shared" si="259"/>
        <v>a</v>
      </c>
      <c r="B319" s="21" t="s">
        <v>157</v>
      </c>
      <c r="C319" s="8" t="s">
        <v>159</v>
      </c>
      <c r="D319" s="9">
        <f t="shared" si="305"/>
        <v>2570937.4500000002</v>
      </c>
      <c r="E319" s="9">
        <f t="shared" si="305"/>
        <v>5400000</v>
      </c>
      <c r="F319" s="9">
        <f t="shared" si="305"/>
        <v>4633000</v>
      </c>
      <c r="G319" s="9">
        <f t="shared" si="305"/>
        <v>1394803.94</v>
      </c>
      <c r="H319" s="9">
        <f t="shared" si="305"/>
        <v>0</v>
      </c>
      <c r="I319" s="9">
        <f t="shared" si="305"/>
        <v>0</v>
      </c>
      <c r="J319" s="9">
        <f t="shared" si="305"/>
        <v>0</v>
      </c>
    </row>
    <row r="320" spans="1:10" s="13" customFormat="1" hidden="1">
      <c r="A320" s="13" t="str">
        <f t="shared" si="259"/>
        <v>b</v>
      </c>
      <c r="B320" s="21" t="s">
        <v>157</v>
      </c>
      <c r="C320" s="8" t="s">
        <v>160</v>
      </c>
      <c r="D320" s="9">
        <f t="shared" si="305"/>
        <v>0</v>
      </c>
      <c r="E320" s="9">
        <f t="shared" si="305"/>
        <v>0</v>
      </c>
      <c r="F320" s="9">
        <f t="shared" si="305"/>
        <v>0</v>
      </c>
      <c r="G320" s="9">
        <f t="shared" si="305"/>
        <v>0</v>
      </c>
      <c r="H320" s="9">
        <f t="shared" si="305"/>
        <v>0</v>
      </c>
      <c r="I320" s="9">
        <f t="shared" si="305"/>
        <v>0</v>
      </c>
      <c r="J320" s="9">
        <f t="shared" si="305"/>
        <v>0</v>
      </c>
    </row>
    <row r="321" spans="1:10" s="13" customFormat="1" hidden="1">
      <c r="A321" s="13" t="str">
        <f t="shared" si="259"/>
        <v>b</v>
      </c>
      <c r="B321" s="21" t="s">
        <v>157</v>
      </c>
      <c r="C321" s="8" t="s">
        <v>161</v>
      </c>
      <c r="D321" s="9">
        <f t="shared" si="305"/>
        <v>0</v>
      </c>
      <c r="E321" s="9">
        <f t="shared" si="305"/>
        <v>0</v>
      </c>
      <c r="F321" s="9">
        <f t="shared" si="305"/>
        <v>0</v>
      </c>
      <c r="G321" s="9">
        <f t="shared" si="305"/>
        <v>0</v>
      </c>
      <c r="H321" s="9">
        <f t="shared" si="305"/>
        <v>0</v>
      </c>
      <c r="I321" s="9">
        <f t="shared" si="305"/>
        <v>0</v>
      </c>
      <c r="J321" s="9">
        <f t="shared" si="305"/>
        <v>0</v>
      </c>
    </row>
    <row r="322" spans="1:10" s="13" customFormat="1" hidden="1">
      <c r="A322" s="13" t="str">
        <f t="shared" si="259"/>
        <v>b</v>
      </c>
      <c r="B322" s="21" t="s">
        <v>157</v>
      </c>
      <c r="C322" s="8" t="s">
        <v>162</v>
      </c>
      <c r="D322" s="9">
        <f t="shared" si="305"/>
        <v>0</v>
      </c>
      <c r="E322" s="9">
        <f t="shared" si="305"/>
        <v>0</v>
      </c>
      <c r="F322" s="9">
        <f t="shared" si="305"/>
        <v>0</v>
      </c>
      <c r="G322" s="9">
        <f t="shared" si="305"/>
        <v>0</v>
      </c>
      <c r="H322" s="9">
        <f t="shared" si="305"/>
        <v>0</v>
      </c>
      <c r="I322" s="9">
        <f t="shared" si="305"/>
        <v>0</v>
      </c>
      <c r="J322" s="9">
        <f t="shared" si="305"/>
        <v>0</v>
      </c>
    </row>
    <row r="323" spans="1:10" s="13" customFormat="1">
      <c r="A323" s="13" t="str">
        <f t="shared" si="259"/>
        <v>a</v>
      </c>
      <c r="B323" s="21" t="s">
        <v>157</v>
      </c>
      <c r="C323" s="8" t="s">
        <v>163</v>
      </c>
      <c r="D323" s="9">
        <f t="shared" si="305"/>
        <v>614895012.13000011</v>
      </c>
      <c r="E323" s="9">
        <f t="shared" si="305"/>
        <v>625600000</v>
      </c>
      <c r="F323" s="9">
        <f t="shared" si="305"/>
        <v>626365775</v>
      </c>
      <c r="G323" s="9">
        <f t="shared" si="305"/>
        <v>352424936.75999999</v>
      </c>
      <c r="H323" s="9">
        <f t="shared" si="305"/>
        <v>704692362</v>
      </c>
      <c r="I323" s="9">
        <f t="shared" si="305"/>
        <v>0</v>
      </c>
      <c r="J323" s="9">
        <f t="shared" si="305"/>
        <v>0</v>
      </c>
    </row>
    <row r="324" spans="1:10" s="13" customFormat="1">
      <c r="A324" s="13" t="str">
        <f t="shared" si="259"/>
        <v>a</v>
      </c>
      <c r="B324" s="21" t="s">
        <v>157</v>
      </c>
      <c r="C324" s="8" t="s">
        <v>164</v>
      </c>
      <c r="D324" s="9">
        <f t="shared" si="305"/>
        <v>13043.74</v>
      </c>
      <c r="E324" s="9">
        <f t="shared" si="305"/>
        <v>0</v>
      </c>
      <c r="F324" s="9">
        <f t="shared" si="305"/>
        <v>590</v>
      </c>
      <c r="G324" s="9">
        <f t="shared" si="305"/>
        <v>590</v>
      </c>
      <c r="H324" s="9">
        <f t="shared" si="305"/>
        <v>0</v>
      </c>
      <c r="I324" s="9">
        <f t="shared" si="305"/>
        <v>0</v>
      </c>
      <c r="J324" s="9">
        <f t="shared" si="305"/>
        <v>0</v>
      </c>
    </row>
    <row r="325" spans="1:10" s="13" customFormat="1" hidden="1">
      <c r="A325" s="13" t="str">
        <f t="shared" ref="A325:A339" si="306">IF(OR(D325&lt;&gt;0,E325&lt;&gt;0,F325&lt;&gt;0,G325&lt;&gt;0,H325&lt;&gt;0,I325&lt;&gt;0,J325&lt;&gt;0),"a","b")</f>
        <v>b</v>
      </c>
      <c r="B325" s="17" t="s">
        <v>157</v>
      </c>
      <c r="C325" s="18" t="s">
        <v>15</v>
      </c>
      <c r="D325" s="19">
        <f t="shared" si="305"/>
        <v>0</v>
      </c>
      <c r="E325" s="19">
        <f t="shared" si="305"/>
        <v>0</v>
      </c>
      <c r="F325" s="19">
        <f t="shared" si="305"/>
        <v>0</v>
      </c>
      <c r="G325" s="19">
        <f t="shared" si="305"/>
        <v>0</v>
      </c>
      <c r="H325" s="19">
        <f t="shared" si="305"/>
        <v>0</v>
      </c>
      <c r="I325" s="19">
        <f t="shared" si="305"/>
        <v>0</v>
      </c>
      <c r="J325" s="19">
        <f t="shared" si="305"/>
        <v>0</v>
      </c>
    </row>
    <row r="326" spans="1:10" s="13" customFormat="1" hidden="1">
      <c r="A326" s="13" t="str">
        <f t="shared" si="306"/>
        <v>b</v>
      </c>
      <c r="B326" s="17" t="s">
        <v>157</v>
      </c>
      <c r="C326" s="18" t="s">
        <v>16</v>
      </c>
      <c r="D326" s="19">
        <f t="shared" si="305"/>
        <v>0</v>
      </c>
      <c r="E326" s="19">
        <f t="shared" si="305"/>
        <v>0</v>
      </c>
      <c r="F326" s="19">
        <f t="shared" si="305"/>
        <v>0</v>
      </c>
      <c r="G326" s="19">
        <f t="shared" si="305"/>
        <v>0</v>
      </c>
      <c r="H326" s="19">
        <f t="shared" si="305"/>
        <v>0</v>
      </c>
      <c r="I326" s="19">
        <f t="shared" si="305"/>
        <v>0</v>
      </c>
      <c r="J326" s="19">
        <f t="shared" si="305"/>
        <v>0</v>
      </c>
    </row>
    <row r="327" spans="1:10" s="13" customFormat="1" ht="15.75" thickBot="1">
      <c r="A327" s="13" t="str">
        <f t="shared" si="306"/>
        <v>a</v>
      </c>
      <c r="B327" s="23" t="s">
        <v>157</v>
      </c>
      <c r="C327" s="24" t="s">
        <v>17</v>
      </c>
      <c r="D327" s="25">
        <f t="shared" si="305"/>
        <v>120</v>
      </c>
      <c r="E327" s="25">
        <f t="shared" si="305"/>
        <v>0</v>
      </c>
      <c r="F327" s="25">
        <f t="shared" si="305"/>
        <v>635</v>
      </c>
      <c r="G327" s="25">
        <f t="shared" si="305"/>
        <v>635</v>
      </c>
      <c r="H327" s="25">
        <f t="shared" si="305"/>
        <v>0</v>
      </c>
      <c r="I327" s="25">
        <f t="shared" si="305"/>
        <v>0</v>
      </c>
      <c r="J327" s="25">
        <f t="shared" si="305"/>
        <v>0</v>
      </c>
    </row>
    <row r="328" spans="1:10" s="13" customFormat="1" ht="31.5" thickTop="1" thickBot="1">
      <c r="A328" s="13" t="str">
        <f t="shared" si="306"/>
        <v>a</v>
      </c>
      <c r="B328" s="14" t="s">
        <v>57</v>
      </c>
      <c r="C328" s="28" t="s">
        <v>58</v>
      </c>
      <c r="D328" s="15">
        <f t="shared" ref="D328" si="307">D329+D337+D338+D339</f>
        <v>617479113.32000017</v>
      </c>
      <c r="E328" s="15">
        <f t="shared" ref="E328" si="308">E329+E337+E338+E339</f>
        <v>631000000</v>
      </c>
      <c r="F328" s="15">
        <f t="shared" ref="F328" si="309">F329+F337+F338+F339</f>
        <v>631000000</v>
      </c>
      <c r="G328" s="15">
        <f t="shared" ref="G328" si="310">G329+G337+G338+G339</f>
        <v>353820965.69999999</v>
      </c>
      <c r="H328" s="15">
        <f t="shared" ref="H328" si="311">H329+H337+H338+H339</f>
        <v>704692362</v>
      </c>
      <c r="I328" s="15">
        <f t="shared" ref="I328" si="312">I329+I337+I338+I339</f>
        <v>0</v>
      </c>
      <c r="J328" s="15">
        <f t="shared" ref="J328" si="313">J329+J337+J338+J339</f>
        <v>0</v>
      </c>
    </row>
    <row r="329" spans="1:10" s="13" customFormat="1" ht="15.75" thickTop="1">
      <c r="A329" s="13" t="str">
        <f t="shared" si="306"/>
        <v>a</v>
      </c>
      <c r="B329" s="17" t="s">
        <v>157</v>
      </c>
      <c r="C329" s="18" t="s">
        <v>13</v>
      </c>
      <c r="D329" s="19">
        <f t="shared" ref="D329" si="314">D330+D331+D332+D333+D334+D335+D336</f>
        <v>617478993.32000017</v>
      </c>
      <c r="E329" s="19">
        <f t="shared" ref="E329" si="315">E330+E331+E332+E333+E334+E335+E336</f>
        <v>631000000</v>
      </c>
      <c r="F329" s="19">
        <f t="shared" ref="F329" si="316">F330+F331+F332+F333+F334+F335+F336</f>
        <v>630999365</v>
      </c>
      <c r="G329" s="19">
        <f t="shared" ref="G329" si="317">G330+G331+G332+G333+G334+G335+G336</f>
        <v>353820330.69999999</v>
      </c>
      <c r="H329" s="19">
        <f t="shared" ref="H329" si="318">H330+H331+H332+H333+H334+H335+H336</f>
        <v>704692362</v>
      </c>
      <c r="I329" s="19">
        <f t="shared" ref="I329" si="319">I330+I331+I332+I333+I334+I335+I336</f>
        <v>0</v>
      </c>
      <c r="J329" s="19">
        <f t="shared" ref="J329" si="320">J330+J331+J332+J333+J334+J335+J336</f>
        <v>0</v>
      </c>
    </row>
    <row r="330" spans="1:10" s="13" customFormat="1" hidden="1">
      <c r="A330" s="13" t="str">
        <f t="shared" si="306"/>
        <v>b</v>
      </c>
      <c r="B330" s="21" t="s">
        <v>157</v>
      </c>
      <c r="C330" s="8" t="s">
        <v>158</v>
      </c>
      <c r="D330" s="9"/>
      <c r="E330" s="9"/>
      <c r="F330" s="9"/>
      <c r="G330" s="9"/>
      <c r="H330" s="9"/>
      <c r="I330" s="9"/>
      <c r="J330" s="9"/>
    </row>
    <row r="331" spans="1:10" s="13" customFormat="1">
      <c r="A331" s="13" t="str">
        <f t="shared" si="306"/>
        <v>a</v>
      </c>
      <c r="B331" s="21" t="s">
        <v>157</v>
      </c>
      <c r="C331" s="8" t="s">
        <v>159</v>
      </c>
      <c r="D331" s="9">
        <v>2570937.4500000002</v>
      </c>
      <c r="E331" s="9">
        <v>5400000</v>
      </c>
      <c r="F331" s="9">
        <v>4633000</v>
      </c>
      <c r="G331" s="9">
        <v>1394803.94</v>
      </c>
      <c r="H331" s="9"/>
      <c r="I331" s="9"/>
      <c r="J331" s="9"/>
    </row>
    <row r="332" spans="1:10" s="13" customFormat="1" hidden="1">
      <c r="A332" s="13" t="str">
        <f t="shared" si="306"/>
        <v>b</v>
      </c>
      <c r="B332" s="21" t="s">
        <v>157</v>
      </c>
      <c r="C332" s="8" t="s">
        <v>160</v>
      </c>
      <c r="D332" s="9"/>
      <c r="E332" s="9"/>
      <c r="F332" s="9"/>
      <c r="G332" s="9"/>
      <c r="H332" s="9"/>
      <c r="I332" s="9"/>
      <c r="J332" s="9"/>
    </row>
    <row r="333" spans="1:10" s="13" customFormat="1" hidden="1">
      <c r="A333" s="13" t="str">
        <f t="shared" si="306"/>
        <v>b</v>
      </c>
      <c r="B333" s="21" t="s">
        <v>157</v>
      </c>
      <c r="C333" s="8" t="s">
        <v>161</v>
      </c>
      <c r="D333" s="9"/>
      <c r="E333" s="9"/>
      <c r="F333" s="9"/>
      <c r="G333" s="9"/>
      <c r="H333" s="9"/>
      <c r="I333" s="9"/>
      <c r="J333" s="9"/>
    </row>
    <row r="334" spans="1:10" s="13" customFormat="1" hidden="1">
      <c r="A334" s="13" t="str">
        <f t="shared" si="306"/>
        <v>b</v>
      </c>
      <c r="B334" s="21" t="s">
        <v>157</v>
      </c>
      <c r="C334" s="8" t="s">
        <v>162</v>
      </c>
      <c r="D334" s="9"/>
      <c r="E334" s="9"/>
      <c r="F334" s="9"/>
      <c r="G334" s="9"/>
      <c r="H334" s="9"/>
      <c r="I334" s="9"/>
      <c r="J334" s="9"/>
    </row>
    <row r="335" spans="1:10" s="13" customFormat="1">
      <c r="A335" s="13" t="str">
        <f t="shared" si="306"/>
        <v>a</v>
      </c>
      <c r="B335" s="21" t="s">
        <v>157</v>
      </c>
      <c r="C335" s="8" t="s">
        <v>163</v>
      </c>
      <c r="D335" s="9">
        <v>614895012.13000011</v>
      </c>
      <c r="E335" s="9">
        <v>625600000</v>
      </c>
      <c r="F335" s="9">
        <v>626365775</v>
      </c>
      <c r="G335" s="9">
        <v>352424936.75999999</v>
      </c>
      <c r="H335" s="9">
        <v>704692362</v>
      </c>
      <c r="I335" s="9"/>
      <c r="J335" s="9"/>
    </row>
    <row r="336" spans="1:10" s="13" customFormat="1">
      <c r="A336" s="13" t="str">
        <f t="shared" si="306"/>
        <v>a</v>
      </c>
      <c r="B336" s="21" t="s">
        <v>157</v>
      </c>
      <c r="C336" s="8" t="s">
        <v>164</v>
      </c>
      <c r="D336" s="9">
        <v>13043.74</v>
      </c>
      <c r="E336" s="9">
        <v>0</v>
      </c>
      <c r="F336" s="9">
        <v>590</v>
      </c>
      <c r="G336" s="9">
        <v>590</v>
      </c>
      <c r="H336" s="9"/>
      <c r="I336" s="9"/>
      <c r="J336" s="9"/>
    </row>
    <row r="337" spans="1:10" s="13" customFormat="1" hidden="1">
      <c r="A337" s="13" t="str">
        <f t="shared" si="306"/>
        <v>b</v>
      </c>
      <c r="B337" s="17" t="s">
        <v>157</v>
      </c>
      <c r="C337" s="18" t="s">
        <v>15</v>
      </c>
      <c r="D337" s="19"/>
      <c r="E337" s="19"/>
      <c r="F337" s="19"/>
      <c r="G337" s="19"/>
      <c r="H337" s="19"/>
      <c r="I337" s="19"/>
      <c r="J337" s="19"/>
    </row>
    <row r="338" spans="1:10" s="13" customFormat="1" hidden="1">
      <c r="A338" s="13" t="str">
        <f t="shared" si="306"/>
        <v>b</v>
      </c>
      <c r="B338" s="17" t="s">
        <v>157</v>
      </c>
      <c r="C338" s="18" t="s">
        <v>16</v>
      </c>
      <c r="D338" s="19"/>
      <c r="E338" s="19"/>
      <c r="F338" s="19"/>
      <c r="G338" s="19"/>
      <c r="H338" s="19"/>
      <c r="I338" s="19"/>
      <c r="J338" s="19"/>
    </row>
    <row r="339" spans="1:10" s="13" customFormat="1" ht="15.75" thickBot="1">
      <c r="A339" s="13" t="str">
        <f t="shared" si="306"/>
        <v>a</v>
      </c>
      <c r="B339" s="23" t="s">
        <v>157</v>
      </c>
      <c r="C339" s="24" t="s">
        <v>17</v>
      </c>
      <c r="D339" s="25">
        <v>120</v>
      </c>
      <c r="E339" s="25"/>
      <c r="F339" s="25">
        <v>635</v>
      </c>
      <c r="G339" s="25">
        <v>635</v>
      </c>
      <c r="H339" s="25"/>
      <c r="I339" s="25"/>
      <c r="J339" s="25"/>
    </row>
    <row r="340" spans="1:10" s="13" customFormat="1" ht="32.25" customHeight="1" thickTop="1" thickBot="1">
      <c r="A340" s="13" t="str">
        <f t="shared" ref="A340:A396" si="321">IF(OR(D340&lt;&gt;0,E340&lt;&gt;0,F340&lt;&gt;0,G340&lt;&gt;0,H340&lt;&gt;0,I340&lt;&gt;0,J340&lt;&gt;0),"a","b")</f>
        <v>a</v>
      </c>
      <c r="B340" s="14" t="s">
        <v>70</v>
      </c>
      <c r="C340" s="28" t="s">
        <v>71</v>
      </c>
      <c r="D340" s="28">
        <f>D352+D364+D376+D388+D400+D412+D424+D436+D448+D460+D472+D484+D496</f>
        <v>19157911.710000001</v>
      </c>
      <c r="E340" s="28">
        <f t="shared" ref="E340:J340" si="322">E352+E364+E376+E388+E400+E412+E424+E436+E448+E460+E472+E484+E496</f>
        <v>20000000</v>
      </c>
      <c r="F340" s="28">
        <f t="shared" si="322"/>
        <v>20000000</v>
      </c>
      <c r="G340" s="28">
        <f t="shared" si="322"/>
        <v>10541025.199999999</v>
      </c>
      <c r="H340" s="28">
        <f t="shared" si="322"/>
        <v>37000000</v>
      </c>
      <c r="I340" s="28">
        <f t="shared" si="322"/>
        <v>0</v>
      </c>
      <c r="J340" s="28">
        <f t="shared" si="322"/>
        <v>0</v>
      </c>
    </row>
    <row r="341" spans="1:10" s="13" customFormat="1" ht="15.75" thickTop="1">
      <c r="A341" s="13" t="str">
        <f t="shared" si="321"/>
        <v>a</v>
      </c>
      <c r="B341" s="17" t="s">
        <v>157</v>
      </c>
      <c r="C341" s="18" t="s">
        <v>13</v>
      </c>
      <c r="D341" s="19">
        <f t="shared" ref="D341:J351" si="323">D353+D365+D377+D389+D401+D413+D425+D437+D449+D461+D473+D485+D497</f>
        <v>19157911.710000001</v>
      </c>
      <c r="E341" s="19">
        <f t="shared" si="323"/>
        <v>20000000</v>
      </c>
      <c r="F341" s="19">
        <f t="shared" si="323"/>
        <v>20000000</v>
      </c>
      <c r="G341" s="19">
        <f t="shared" si="323"/>
        <v>10541025.199999999</v>
      </c>
      <c r="H341" s="19">
        <f t="shared" si="323"/>
        <v>37000000</v>
      </c>
      <c r="I341" s="19">
        <f t="shared" si="323"/>
        <v>0</v>
      </c>
      <c r="J341" s="19">
        <f t="shared" si="323"/>
        <v>0</v>
      </c>
    </row>
    <row r="342" spans="1:10" s="13" customFormat="1" hidden="1">
      <c r="A342" s="13" t="str">
        <f t="shared" si="321"/>
        <v>b</v>
      </c>
      <c r="B342" s="21" t="s">
        <v>157</v>
      </c>
      <c r="C342" s="8" t="s">
        <v>158</v>
      </c>
      <c r="D342" s="9">
        <f t="shared" si="323"/>
        <v>0</v>
      </c>
      <c r="E342" s="9">
        <f t="shared" si="323"/>
        <v>0</v>
      </c>
      <c r="F342" s="9">
        <f t="shared" si="323"/>
        <v>0</v>
      </c>
      <c r="G342" s="9">
        <f t="shared" si="323"/>
        <v>0</v>
      </c>
      <c r="H342" s="9">
        <f t="shared" si="323"/>
        <v>0</v>
      </c>
      <c r="I342" s="9">
        <f t="shared" si="323"/>
        <v>0</v>
      </c>
      <c r="J342" s="9">
        <f t="shared" si="323"/>
        <v>0</v>
      </c>
    </row>
    <row r="343" spans="1:10" s="13" customFormat="1">
      <c r="A343" s="13" t="str">
        <f t="shared" si="321"/>
        <v>a</v>
      </c>
      <c r="B343" s="21" t="s">
        <v>157</v>
      </c>
      <c r="C343" s="8" t="s">
        <v>159</v>
      </c>
      <c r="D343" s="9">
        <f t="shared" si="323"/>
        <v>243000</v>
      </c>
      <c r="E343" s="9">
        <f t="shared" si="323"/>
        <v>800000</v>
      </c>
      <c r="F343" s="9">
        <f t="shared" si="323"/>
        <v>730100</v>
      </c>
      <c r="G343" s="9">
        <f t="shared" si="323"/>
        <v>288494</v>
      </c>
      <c r="H343" s="9">
        <f t="shared" si="323"/>
        <v>0</v>
      </c>
      <c r="I343" s="9">
        <f t="shared" si="323"/>
        <v>0</v>
      </c>
      <c r="J343" s="9">
        <f t="shared" si="323"/>
        <v>0</v>
      </c>
    </row>
    <row r="344" spans="1:10" s="13" customFormat="1" hidden="1">
      <c r="A344" s="13" t="str">
        <f t="shared" si="321"/>
        <v>b</v>
      </c>
      <c r="B344" s="21" t="s">
        <v>157</v>
      </c>
      <c r="C344" s="8" t="s">
        <v>160</v>
      </c>
      <c r="D344" s="9">
        <f t="shared" si="323"/>
        <v>0</v>
      </c>
      <c r="E344" s="9">
        <f t="shared" si="323"/>
        <v>0</v>
      </c>
      <c r="F344" s="9">
        <f t="shared" si="323"/>
        <v>0</v>
      </c>
      <c r="G344" s="9">
        <f t="shared" si="323"/>
        <v>0</v>
      </c>
      <c r="H344" s="9">
        <f t="shared" si="323"/>
        <v>0</v>
      </c>
      <c r="I344" s="9">
        <f t="shared" si="323"/>
        <v>0</v>
      </c>
      <c r="J344" s="9">
        <f t="shared" si="323"/>
        <v>0</v>
      </c>
    </row>
    <row r="345" spans="1:10" s="13" customFormat="1" hidden="1">
      <c r="A345" s="13" t="str">
        <f t="shared" si="321"/>
        <v>b</v>
      </c>
      <c r="B345" s="21" t="s">
        <v>157</v>
      </c>
      <c r="C345" s="8" t="s">
        <v>161</v>
      </c>
      <c r="D345" s="9">
        <f t="shared" si="323"/>
        <v>0</v>
      </c>
      <c r="E345" s="9">
        <f t="shared" si="323"/>
        <v>0</v>
      </c>
      <c r="F345" s="9">
        <f t="shared" si="323"/>
        <v>0</v>
      </c>
      <c r="G345" s="9">
        <f t="shared" si="323"/>
        <v>0</v>
      </c>
      <c r="H345" s="9">
        <f t="shared" si="323"/>
        <v>0</v>
      </c>
      <c r="I345" s="9">
        <f t="shared" si="323"/>
        <v>0</v>
      </c>
      <c r="J345" s="9">
        <f t="shared" si="323"/>
        <v>0</v>
      </c>
    </row>
    <row r="346" spans="1:10" s="13" customFormat="1" hidden="1">
      <c r="A346" s="13" t="str">
        <f t="shared" si="321"/>
        <v>b</v>
      </c>
      <c r="B346" s="21" t="s">
        <v>157</v>
      </c>
      <c r="C346" s="8" t="s">
        <v>162</v>
      </c>
      <c r="D346" s="9">
        <f t="shared" si="323"/>
        <v>0</v>
      </c>
      <c r="E346" s="9">
        <f t="shared" si="323"/>
        <v>0</v>
      </c>
      <c r="F346" s="9">
        <f t="shared" si="323"/>
        <v>0</v>
      </c>
      <c r="G346" s="9">
        <f t="shared" si="323"/>
        <v>0</v>
      </c>
      <c r="H346" s="9">
        <f t="shared" si="323"/>
        <v>0</v>
      </c>
      <c r="I346" s="9">
        <f t="shared" si="323"/>
        <v>0</v>
      </c>
      <c r="J346" s="9">
        <f t="shared" si="323"/>
        <v>0</v>
      </c>
    </row>
    <row r="347" spans="1:10" s="13" customFormat="1">
      <c r="A347" s="13" t="str">
        <f t="shared" si="321"/>
        <v>a</v>
      </c>
      <c r="B347" s="21" t="s">
        <v>157</v>
      </c>
      <c r="C347" s="8" t="s">
        <v>163</v>
      </c>
      <c r="D347" s="9">
        <f t="shared" si="323"/>
        <v>17307382.710000001</v>
      </c>
      <c r="E347" s="9">
        <f t="shared" si="323"/>
        <v>18200000</v>
      </c>
      <c r="F347" s="9">
        <f t="shared" si="323"/>
        <v>18633600</v>
      </c>
      <c r="G347" s="9">
        <f t="shared" si="323"/>
        <v>10198388.800000001</v>
      </c>
      <c r="H347" s="9">
        <f t="shared" si="323"/>
        <v>37000000</v>
      </c>
      <c r="I347" s="9">
        <f t="shared" si="323"/>
        <v>0</v>
      </c>
      <c r="J347" s="9">
        <f t="shared" si="323"/>
        <v>0</v>
      </c>
    </row>
    <row r="348" spans="1:10" s="13" customFormat="1" ht="15.75" thickBot="1">
      <c r="A348" s="13" t="str">
        <f t="shared" si="321"/>
        <v>a</v>
      </c>
      <c r="B348" s="21" t="s">
        <v>157</v>
      </c>
      <c r="C348" s="8" t="s">
        <v>164</v>
      </c>
      <c r="D348" s="9">
        <f t="shared" si="323"/>
        <v>1607529</v>
      </c>
      <c r="E348" s="9">
        <f t="shared" si="323"/>
        <v>1000000</v>
      </c>
      <c r="F348" s="9">
        <f t="shared" si="323"/>
        <v>636300</v>
      </c>
      <c r="G348" s="9">
        <f t="shared" si="323"/>
        <v>54142.400000000001</v>
      </c>
      <c r="H348" s="9">
        <f t="shared" si="323"/>
        <v>0</v>
      </c>
      <c r="I348" s="9">
        <f t="shared" si="323"/>
        <v>0</v>
      </c>
      <c r="J348" s="9">
        <f t="shared" si="323"/>
        <v>0</v>
      </c>
    </row>
    <row r="349" spans="1:10" s="13" customFormat="1" ht="15.75" hidden="1" thickBot="1">
      <c r="A349" s="13" t="str">
        <f t="shared" si="321"/>
        <v>b</v>
      </c>
      <c r="B349" s="17" t="s">
        <v>157</v>
      </c>
      <c r="C349" s="18" t="s">
        <v>15</v>
      </c>
      <c r="D349" s="19">
        <f t="shared" si="323"/>
        <v>0</v>
      </c>
      <c r="E349" s="19">
        <f t="shared" si="323"/>
        <v>0</v>
      </c>
      <c r="F349" s="19">
        <f t="shared" si="323"/>
        <v>0</v>
      </c>
      <c r="G349" s="19">
        <f t="shared" si="323"/>
        <v>0</v>
      </c>
      <c r="H349" s="19">
        <f t="shared" si="323"/>
        <v>0</v>
      </c>
      <c r="I349" s="19">
        <f t="shared" si="323"/>
        <v>0</v>
      </c>
      <c r="J349" s="19">
        <f t="shared" si="323"/>
        <v>0</v>
      </c>
    </row>
    <row r="350" spans="1:10" s="13" customFormat="1" ht="15.75" hidden="1" thickBot="1">
      <c r="A350" s="13" t="str">
        <f t="shared" si="321"/>
        <v>b</v>
      </c>
      <c r="B350" s="17" t="s">
        <v>157</v>
      </c>
      <c r="C350" s="18" t="s">
        <v>16</v>
      </c>
      <c r="D350" s="19">
        <f t="shared" si="323"/>
        <v>0</v>
      </c>
      <c r="E350" s="19">
        <f t="shared" si="323"/>
        <v>0</v>
      </c>
      <c r="F350" s="19">
        <f t="shared" si="323"/>
        <v>0</v>
      </c>
      <c r="G350" s="19">
        <f t="shared" si="323"/>
        <v>0</v>
      </c>
      <c r="H350" s="19">
        <f t="shared" si="323"/>
        <v>0</v>
      </c>
      <c r="I350" s="19">
        <f t="shared" si="323"/>
        <v>0</v>
      </c>
      <c r="J350" s="19">
        <f t="shared" si="323"/>
        <v>0</v>
      </c>
    </row>
    <row r="351" spans="1:10" s="13" customFormat="1" ht="15.75" hidden="1" thickBot="1">
      <c r="A351" s="13" t="str">
        <f t="shared" si="321"/>
        <v>b</v>
      </c>
      <c r="B351" s="23" t="s">
        <v>157</v>
      </c>
      <c r="C351" s="24" t="s">
        <v>17</v>
      </c>
      <c r="D351" s="25">
        <f t="shared" si="323"/>
        <v>0</v>
      </c>
      <c r="E351" s="25">
        <f t="shared" si="323"/>
        <v>0</v>
      </c>
      <c r="F351" s="25">
        <f t="shared" si="323"/>
        <v>0</v>
      </c>
      <c r="G351" s="25">
        <f t="shared" si="323"/>
        <v>0</v>
      </c>
      <c r="H351" s="25">
        <f t="shared" si="323"/>
        <v>0</v>
      </c>
      <c r="I351" s="25">
        <f t="shared" si="323"/>
        <v>0</v>
      </c>
      <c r="J351" s="25">
        <f t="shared" si="323"/>
        <v>0</v>
      </c>
    </row>
    <row r="352" spans="1:10" s="13" customFormat="1" ht="31.5" thickTop="1" thickBot="1">
      <c r="A352" s="13" t="str">
        <f t="shared" si="321"/>
        <v>a</v>
      </c>
      <c r="B352" s="14" t="s">
        <v>72</v>
      </c>
      <c r="C352" s="28" t="s">
        <v>151</v>
      </c>
      <c r="D352" s="15">
        <f t="shared" ref="D352" si="324">D353+D361+D362+D363</f>
        <v>775175.69</v>
      </c>
      <c r="E352" s="15">
        <f t="shared" ref="E352" si="325">E353+E361+E362+E363</f>
        <v>1035000</v>
      </c>
      <c r="F352" s="15">
        <f t="shared" ref="F352" si="326">F353+F361+F362+F363</f>
        <v>223414</v>
      </c>
      <c r="G352" s="15">
        <f t="shared" ref="G352" si="327">G353+G361+G362+G363</f>
        <v>223410</v>
      </c>
      <c r="H352" s="15">
        <f t="shared" ref="H352" si="328">H353+H361+H362+H363</f>
        <v>37000000</v>
      </c>
      <c r="I352" s="15">
        <f t="shared" ref="I352" si="329">I353+I361+I362+I363</f>
        <v>0</v>
      </c>
      <c r="J352" s="15">
        <f t="shared" ref="J352" si="330">J353+J361+J362+J363</f>
        <v>0</v>
      </c>
    </row>
    <row r="353" spans="1:10" s="13" customFormat="1" ht="15.75" thickTop="1">
      <c r="A353" s="13" t="str">
        <f t="shared" si="321"/>
        <v>a</v>
      </c>
      <c r="B353" s="17" t="s">
        <v>157</v>
      </c>
      <c r="C353" s="18" t="s">
        <v>13</v>
      </c>
      <c r="D353" s="19">
        <f t="shared" ref="D353" si="331">D354+D355+D356+D357+D358+D359+D360</f>
        <v>775175.69</v>
      </c>
      <c r="E353" s="19">
        <f t="shared" ref="E353" si="332">E354+E355+E356+E357+E358+E359+E360</f>
        <v>1035000</v>
      </c>
      <c r="F353" s="19">
        <f t="shared" ref="F353" si="333">F354+F355+F356+F357+F358+F359+F360</f>
        <v>223414</v>
      </c>
      <c r="G353" s="19">
        <f t="shared" ref="G353" si="334">G354+G355+G356+G357+G358+G359+G360</f>
        <v>223410</v>
      </c>
      <c r="H353" s="19">
        <f t="shared" ref="H353" si="335">H354+H355+H356+H357+H358+H359+H360</f>
        <v>37000000</v>
      </c>
      <c r="I353" s="19">
        <f t="shared" ref="I353" si="336">I354+I355+I356+I357+I358+I359+I360</f>
        <v>0</v>
      </c>
      <c r="J353" s="19">
        <f t="shared" ref="J353" si="337">J354+J355+J356+J357+J358+J359+J360</f>
        <v>0</v>
      </c>
    </row>
    <row r="354" spans="1:10" s="13" customFormat="1" hidden="1">
      <c r="A354" s="13" t="str">
        <f t="shared" si="321"/>
        <v>b</v>
      </c>
      <c r="B354" s="21" t="s">
        <v>157</v>
      </c>
      <c r="C354" s="8" t="s">
        <v>158</v>
      </c>
      <c r="D354" s="9"/>
      <c r="E354" s="9"/>
      <c r="F354" s="9"/>
      <c r="G354" s="9"/>
      <c r="H354" s="9"/>
      <c r="I354" s="9"/>
      <c r="J354" s="9"/>
    </row>
    <row r="355" spans="1:10" s="13" customFormat="1" hidden="1">
      <c r="A355" s="13" t="str">
        <f t="shared" si="321"/>
        <v>b</v>
      </c>
      <c r="B355" s="21" t="s">
        <v>157</v>
      </c>
      <c r="C355" s="8" t="s">
        <v>159</v>
      </c>
      <c r="D355" s="9"/>
      <c r="E355" s="9"/>
      <c r="F355" s="9"/>
      <c r="G355" s="9"/>
      <c r="H355" s="9"/>
      <c r="I355" s="9"/>
      <c r="J355" s="9"/>
    </row>
    <row r="356" spans="1:10" s="13" customFormat="1" hidden="1">
      <c r="A356" s="13" t="str">
        <f t="shared" si="321"/>
        <v>b</v>
      </c>
      <c r="B356" s="21" t="s">
        <v>157</v>
      </c>
      <c r="C356" s="8" t="s">
        <v>160</v>
      </c>
      <c r="D356" s="9"/>
      <c r="E356" s="9"/>
      <c r="F356" s="9"/>
      <c r="G356" s="9"/>
      <c r="H356" s="9"/>
      <c r="I356" s="9"/>
      <c r="J356" s="9"/>
    </row>
    <row r="357" spans="1:10" s="13" customFormat="1" hidden="1">
      <c r="A357" s="13" t="str">
        <f t="shared" si="321"/>
        <v>b</v>
      </c>
      <c r="B357" s="21" t="s">
        <v>157</v>
      </c>
      <c r="C357" s="8" t="s">
        <v>161</v>
      </c>
      <c r="D357" s="9"/>
      <c r="E357" s="9"/>
      <c r="F357" s="9"/>
      <c r="G357" s="9"/>
      <c r="H357" s="9"/>
      <c r="I357" s="9"/>
      <c r="J357" s="9"/>
    </row>
    <row r="358" spans="1:10" s="13" customFormat="1" hidden="1">
      <c r="A358" s="13" t="str">
        <f t="shared" si="321"/>
        <v>b</v>
      </c>
      <c r="B358" s="21" t="s">
        <v>157</v>
      </c>
      <c r="C358" s="8" t="s">
        <v>162</v>
      </c>
      <c r="D358" s="9"/>
      <c r="E358" s="9"/>
      <c r="F358" s="9"/>
      <c r="G358" s="9"/>
      <c r="H358" s="9"/>
      <c r="I358" s="9"/>
      <c r="J358" s="9"/>
    </row>
    <row r="359" spans="1:10" s="13" customFormat="1" ht="15.75" thickBot="1">
      <c r="A359" s="13" t="str">
        <f t="shared" si="321"/>
        <v>a</v>
      </c>
      <c r="B359" s="21" t="s">
        <v>157</v>
      </c>
      <c r="C359" s="8" t="s">
        <v>163</v>
      </c>
      <c r="D359" s="9">
        <v>775175.69</v>
      </c>
      <c r="E359" s="9">
        <v>1035000</v>
      </c>
      <c r="F359" s="9">
        <v>223414</v>
      </c>
      <c r="G359" s="9">
        <v>223410</v>
      </c>
      <c r="H359" s="9">
        <v>37000000</v>
      </c>
      <c r="I359" s="9"/>
      <c r="J359" s="9"/>
    </row>
    <row r="360" spans="1:10" s="13" customFormat="1" ht="15.75" hidden="1" thickBot="1">
      <c r="A360" s="13" t="str">
        <f t="shared" si="321"/>
        <v>b</v>
      </c>
      <c r="B360" s="21" t="s">
        <v>157</v>
      </c>
      <c r="C360" s="8" t="s">
        <v>164</v>
      </c>
      <c r="D360" s="9"/>
      <c r="E360" s="9"/>
      <c r="F360" s="9"/>
      <c r="G360" s="9"/>
      <c r="H360" s="9"/>
      <c r="I360" s="9"/>
      <c r="J360" s="9"/>
    </row>
    <row r="361" spans="1:10" s="13" customFormat="1" ht="15.75" hidden="1" thickBot="1">
      <c r="A361" s="13" t="str">
        <f t="shared" si="321"/>
        <v>b</v>
      </c>
      <c r="B361" s="17" t="s">
        <v>157</v>
      </c>
      <c r="C361" s="18" t="s">
        <v>15</v>
      </c>
      <c r="D361" s="19"/>
      <c r="E361" s="19"/>
      <c r="F361" s="19"/>
      <c r="G361" s="19"/>
      <c r="H361" s="19"/>
      <c r="I361" s="19"/>
      <c r="J361" s="19"/>
    </row>
    <row r="362" spans="1:10" s="13" customFormat="1" ht="15.75" hidden="1" thickBot="1">
      <c r="A362" s="13" t="str">
        <f t="shared" si="321"/>
        <v>b</v>
      </c>
      <c r="B362" s="17" t="s">
        <v>157</v>
      </c>
      <c r="C362" s="18" t="s">
        <v>16</v>
      </c>
      <c r="D362" s="19"/>
      <c r="E362" s="19"/>
      <c r="F362" s="19"/>
      <c r="G362" s="19"/>
      <c r="H362" s="19"/>
      <c r="I362" s="19"/>
      <c r="J362" s="19"/>
    </row>
    <row r="363" spans="1:10" s="13" customFormat="1" ht="15.75" hidden="1" thickBot="1">
      <c r="A363" s="13" t="str">
        <f t="shared" si="321"/>
        <v>b</v>
      </c>
      <c r="B363" s="23" t="s">
        <v>157</v>
      </c>
      <c r="C363" s="24" t="s">
        <v>17</v>
      </c>
      <c r="D363" s="25"/>
      <c r="E363" s="25"/>
      <c r="F363" s="25"/>
      <c r="G363" s="25"/>
      <c r="H363" s="25"/>
      <c r="I363" s="25"/>
      <c r="J363" s="25"/>
    </row>
    <row r="364" spans="1:10" s="13" customFormat="1" ht="16.5" thickTop="1" thickBot="1">
      <c r="A364" s="13" t="str">
        <f t="shared" si="321"/>
        <v>a</v>
      </c>
      <c r="B364" s="14" t="s">
        <v>73</v>
      </c>
      <c r="C364" s="28" t="s">
        <v>74</v>
      </c>
      <c r="D364" s="15">
        <f t="shared" ref="D364" si="338">D365+D373+D374+D375</f>
        <v>2762400</v>
      </c>
      <c r="E364" s="15">
        <f t="shared" ref="E364" si="339">E365+E373+E374+E375</f>
        <v>3900000</v>
      </c>
      <c r="F364" s="15">
        <f t="shared" ref="F364" si="340">F365+F373+F374+F375</f>
        <v>3235900</v>
      </c>
      <c r="G364" s="15">
        <f t="shared" ref="G364" si="341">G365+G373+G374+G375</f>
        <v>1855860.55</v>
      </c>
      <c r="H364" s="15">
        <f t="shared" ref="H364" si="342">H365+H373+H374+H375</f>
        <v>0</v>
      </c>
      <c r="I364" s="15">
        <f t="shared" ref="I364" si="343">I365+I373+I374+I375</f>
        <v>0</v>
      </c>
      <c r="J364" s="15">
        <f t="shared" ref="J364" si="344">J365+J373+J374+J375</f>
        <v>0</v>
      </c>
    </row>
    <row r="365" spans="1:10" s="13" customFormat="1" ht="15.75" thickTop="1">
      <c r="A365" s="13" t="str">
        <f t="shared" si="321"/>
        <v>a</v>
      </c>
      <c r="B365" s="17" t="s">
        <v>157</v>
      </c>
      <c r="C365" s="18" t="s">
        <v>13</v>
      </c>
      <c r="D365" s="19">
        <f t="shared" ref="D365" si="345">D366+D367+D368+D369+D370+D371+D372</f>
        <v>2762400</v>
      </c>
      <c r="E365" s="19">
        <f t="shared" ref="E365" si="346">E366+E367+E368+E369+E370+E371+E372</f>
        <v>3900000</v>
      </c>
      <c r="F365" s="19">
        <f t="shared" ref="F365" si="347">F366+F367+F368+F369+F370+F371+F372</f>
        <v>3235900</v>
      </c>
      <c r="G365" s="19">
        <f t="shared" ref="G365" si="348">G366+G367+G368+G369+G370+G371+G372</f>
        <v>1855860.55</v>
      </c>
      <c r="H365" s="19">
        <f t="shared" ref="H365" si="349">H366+H367+H368+H369+H370+H371+H372</f>
        <v>0</v>
      </c>
      <c r="I365" s="19">
        <f t="shared" ref="I365" si="350">I366+I367+I368+I369+I370+I371+I372</f>
        <v>0</v>
      </c>
      <c r="J365" s="19">
        <f t="shared" ref="J365" si="351">J366+J367+J368+J369+J370+J371+J372</f>
        <v>0</v>
      </c>
    </row>
    <row r="366" spans="1:10" s="13" customFormat="1" hidden="1">
      <c r="A366" s="13" t="str">
        <f t="shared" si="321"/>
        <v>b</v>
      </c>
      <c r="B366" s="21" t="s">
        <v>157</v>
      </c>
      <c r="C366" s="8" t="s">
        <v>158</v>
      </c>
      <c r="D366" s="9"/>
      <c r="E366" s="9"/>
      <c r="F366" s="9"/>
      <c r="G366" s="9"/>
      <c r="H366" s="9"/>
      <c r="I366" s="9"/>
      <c r="J366" s="9"/>
    </row>
    <row r="367" spans="1:10" s="13" customFormat="1" hidden="1">
      <c r="A367" s="13" t="str">
        <f t="shared" si="321"/>
        <v>b</v>
      </c>
      <c r="B367" s="21" t="s">
        <v>157</v>
      </c>
      <c r="C367" s="8" t="s">
        <v>159</v>
      </c>
      <c r="D367" s="9"/>
      <c r="E367" s="9"/>
      <c r="F367" s="9"/>
      <c r="G367" s="9"/>
      <c r="H367" s="9"/>
      <c r="I367" s="9"/>
      <c r="J367" s="9"/>
    </row>
    <row r="368" spans="1:10" s="13" customFormat="1" hidden="1">
      <c r="A368" s="13" t="str">
        <f t="shared" si="321"/>
        <v>b</v>
      </c>
      <c r="B368" s="21" t="s">
        <v>157</v>
      </c>
      <c r="C368" s="8" t="s">
        <v>160</v>
      </c>
      <c r="D368" s="9"/>
      <c r="E368" s="9"/>
      <c r="F368" s="9"/>
      <c r="G368" s="9"/>
      <c r="H368" s="9"/>
      <c r="I368" s="9"/>
      <c r="J368" s="9"/>
    </row>
    <row r="369" spans="1:10" s="13" customFormat="1" hidden="1">
      <c r="A369" s="13" t="str">
        <f t="shared" si="321"/>
        <v>b</v>
      </c>
      <c r="B369" s="21" t="s">
        <v>157</v>
      </c>
      <c r="C369" s="8" t="s">
        <v>161</v>
      </c>
      <c r="D369" s="9"/>
      <c r="E369" s="9"/>
      <c r="F369" s="9"/>
      <c r="G369" s="9"/>
      <c r="H369" s="9"/>
      <c r="I369" s="9"/>
      <c r="J369" s="9"/>
    </row>
    <row r="370" spans="1:10" s="13" customFormat="1" hidden="1">
      <c r="A370" s="13" t="str">
        <f t="shared" si="321"/>
        <v>b</v>
      </c>
      <c r="B370" s="21" t="s">
        <v>157</v>
      </c>
      <c r="C370" s="8" t="s">
        <v>162</v>
      </c>
      <c r="D370" s="9"/>
      <c r="E370" s="9"/>
      <c r="F370" s="9"/>
      <c r="G370" s="9"/>
      <c r="H370" s="9"/>
      <c r="I370" s="9"/>
      <c r="J370" s="9"/>
    </row>
    <row r="371" spans="1:10" s="13" customFormat="1" ht="15.75" thickBot="1">
      <c r="A371" s="13" t="str">
        <f t="shared" si="321"/>
        <v>a</v>
      </c>
      <c r="B371" s="21" t="s">
        <v>157</v>
      </c>
      <c r="C371" s="8" t="s">
        <v>163</v>
      </c>
      <c r="D371" s="9">
        <v>2762400</v>
      </c>
      <c r="E371" s="9">
        <v>3900000</v>
      </c>
      <c r="F371" s="9">
        <v>3235900</v>
      </c>
      <c r="G371" s="9">
        <v>1855860.55</v>
      </c>
      <c r="H371" s="9"/>
      <c r="I371" s="9"/>
      <c r="J371" s="9"/>
    </row>
    <row r="372" spans="1:10" s="13" customFormat="1" ht="15.75" hidden="1" thickBot="1">
      <c r="A372" s="13" t="str">
        <f t="shared" si="321"/>
        <v>b</v>
      </c>
      <c r="B372" s="21" t="s">
        <v>157</v>
      </c>
      <c r="C372" s="8" t="s">
        <v>164</v>
      </c>
      <c r="D372" s="9"/>
      <c r="E372" s="9"/>
      <c r="F372" s="9"/>
      <c r="G372" s="9"/>
      <c r="H372" s="9"/>
      <c r="I372" s="9"/>
      <c r="J372" s="9"/>
    </row>
    <row r="373" spans="1:10" s="13" customFormat="1" ht="15.75" hidden="1" thickBot="1">
      <c r="A373" s="13" t="str">
        <f t="shared" si="321"/>
        <v>b</v>
      </c>
      <c r="B373" s="17" t="s">
        <v>157</v>
      </c>
      <c r="C373" s="18" t="s">
        <v>15</v>
      </c>
      <c r="D373" s="7"/>
      <c r="E373" s="19"/>
      <c r="F373" s="19"/>
      <c r="G373" s="19"/>
      <c r="H373" s="19"/>
      <c r="I373" s="19"/>
      <c r="J373" s="19"/>
    </row>
    <row r="374" spans="1:10" s="13" customFormat="1" ht="15.75" hidden="1" thickBot="1">
      <c r="A374" s="13" t="str">
        <f t="shared" si="321"/>
        <v>b</v>
      </c>
      <c r="B374" s="17" t="s">
        <v>157</v>
      </c>
      <c r="C374" s="18" t="s">
        <v>16</v>
      </c>
      <c r="D374" s="7"/>
      <c r="E374" s="19"/>
      <c r="F374" s="19"/>
      <c r="G374" s="19"/>
      <c r="H374" s="19"/>
      <c r="I374" s="19"/>
      <c r="J374" s="19"/>
    </row>
    <row r="375" spans="1:10" s="13" customFormat="1" ht="15.75" hidden="1" thickBot="1">
      <c r="A375" s="13" t="str">
        <f t="shared" si="321"/>
        <v>b</v>
      </c>
      <c r="B375" s="23" t="s">
        <v>157</v>
      </c>
      <c r="C375" s="24" t="s">
        <v>17</v>
      </c>
      <c r="D375" s="10"/>
      <c r="E375" s="25"/>
      <c r="F375" s="25"/>
      <c r="G375" s="25"/>
      <c r="H375" s="25"/>
      <c r="I375" s="25"/>
      <c r="J375" s="25"/>
    </row>
    <row r="376" spans="1:10" s="13" customFormat="1" ht="31.5" thickTop="1" thickBot="1">
      <c r="A376" s="13" t="str">
        <f t="shared" si="321"/>
        <v>a</v>
      </c>
      <c r="B376" s="14" t="s">
        <v>75</v>
      </c>
      <c r="C376" s="28" t="s">
        <v>76</v>
      </c>
      <c r="D376" s="15">
        <f t="shared" ref="D376" si="352">D377+D385+D386+D387</f>
        <v>243000</v>
      </c>
      <c r="E376" s="15">
        <f t="shared" ref="E376" si="353">E377+E385+E386+E387</f>
        <v>800000</v>
      </c>
      <c r="F376" s="15">
        <f t="shared" ref="F376" si="354">F377+F385+F386+F387</f>
        <v>730100</v>
      </c>
      <c r="G376" s="15">
        <f t="shared" ref="G376" si="355">G377+G385+G386+G387</f>
        <v>288494</v>
      </c>
      <c r="H376" s="15">
        <f t="shared" ref="H376" si="356">H377+H385+H386+H387</f>
        <v>0</v>
      </c>
      <c r="I376" s="15">
        <f t="shared" ref="I376" si="357">I377+I385+I386+I387</f>
        <v>0</v>
      </c>
      <c r="J376" s="15">
        <f t="shared" ref="J376" si="358">J377+J385+J386+J387</f>
        <v>0</v>
      </c>
    </row>
    <row r="377" spans="1:10" s="13" customFormat="1" ht="15.75" thickTop="1">
      <c r="A377" s="13" t="str">
        <f t="shared" si="321"/>
        <v>a</v>
      </c>
      <c r="B377" s="17" t="s">
        <v>157</v>
      </c>
      <c r="C377" s="18" t="s">
        <v>13</v>
      </c>
      <c r="D377" s="19">
        <f t="shared" ref="D377" si="359">D378+D379+D380+D381+D382+D383+D384</f>
        <v>243000</v>
      </c>
      <c r="E377" s="19">
        <f t="shared" ref="E377" si="360">E378+E379+E380+E381+E382+E383+E384</f>
        <v>800000</v>
      </c>
      <c r="F377" s="19">
        <f t="shared" ref="F377" si="361">F378+F379+F380+F381+F382+F383+F384</f>
        <v>730100</v>
      </c>
      <c r="G377" s="19">
        <f t="shared" ref="G377" si="362">G378+G379+G380+G381+G382+G383+G384</f>
        <v>288494</v>
      </c>
      <c r="H377" s="19">
        <f t="shared" ref="H377" si="363">H378+H379+H380+H381+H382+H383+H384</f>
        <v>0</v>
      </c>
      <c r="I377" s="19">
        <f t="shared" ref="I377" si="364">I378+I379+I380+I381+I382+I383+I384</f>
        <v>0</v>
      </c>
      <c r="J377" s="19">
        <f t="shared" ref="J377" si="365">J378+J379+J380+J381+J382+J383+J384</f>
        <v>0</v>
      </c>
    </row>
    <row r="378" spans="1:10" s="13" customFormat="1" hidden="1">
      <c r="A378" s="13" t="str">
        <f t="shared" si="321"/>
        <v>b</v>
      </c>
      <c r="B378" s="21" t="s">
        <v>157</v>
      </c>
      <c r="C378" s="8" t="s">
        <v>158</v>
      </c>
      <c r="D378" s="9"/>
      <c r="E378" s="9"/>
      <c r="F378" s="9"/>
      <c r="G378" s="9"/>
      <c r="H378" s="9"/>
      <c r="I378" s="9"/>
      <c r="J378" s="9"/>
    </row>
    <row r="379" spans="1:10" s="13" customFormat="1" ht="15.75" thickBot="1">
      <c r="A379" s="13" t="str">
        <f t="shared" si="321"/>
        <v>a</v>
      </c>
      <c r="B379" s="21" t="s">
        <v>157</v>
      </c>
      <c r="C379" s="8" t="s">
        <v>159</v>
      </c>
      <c r="D379" s="9">
        <v>243000</v>
      </c>
      <c r="E379" s="9">
        <v>800000</v>
      </c>
      <c r="F379" s="9">
        <v>730100</v>
      </c>
      <c r="G379" s="9">
        <v>288494</v>
      </c>
      <c r="H379" s="9"/>
      <c r="I379" s="9"/>
      <c r="J379" s="9"/>
    </row>
    <row r="380" spans="1:10" s="13" customFormat="1" ht="15.75" hidden="1" thickBot="1">
      <c r="A380" s="13" t="str">
        <f t="shared" si="321"/>
        <v>b</v>
      </c>
      <c r="B380" s="21" t="s">
        <v>157</v>
      </c>
      <c r="C380" s="8" t="s">
        <v>160</v>
      </c>
      <c r="D380" s="9"/>
      <c r="E380" s="9"/>
      <c r="F380" s="9"/>
      <c r="G380" s="9"/>
      <c r="H380" s="9"/>
      <c r="I380" s="9"/>
      <c r="J380" s="9"/>
    </row>
    <row r="381" spans="1:10" s="13" customFormat="1" ht="15.75" hidden="1" thickBot="1">
      <c r="A381" s="13" t="str">
        <f t="shared" si="321"/>
        <v>b</v>
      </c>
      <c r="B381" s="21" t="s">
        <v>157</v>
      </c>
      <c r="C381" s="8" t="s">
        <v>161</v>
      </c>
      <c r="D381" s="9"/>
      <c r="E381" s="9"/>
      <c r="F381" s="9"/>
      <c r="G381" s="9"/>
      <c r="H381" s="9"/>
      <c r="I381" s="9"/>
      <c r="J381" s="9"/>
    </row>
    <row r="382" spans="1:10" s="13" customFormat="1" ht="15.75" hidden="1" thickBot="1">
      <c r="A382" s="13" t="str">
        <f t="shared" si="321"/>
        <v>b</v>
      </c>
      <c r="B382" s="21" t="s">
        <v>157</v>
      </c>
      <c r="C382" s="8" t="s">
        <v>162</v>
      </c>
      <c r="D382" s="9"/>
      <c r="E382" s="9"/>
      <c r="F382" s="9"/>
      <c r="G382" s="9"/>
      <c r="H382" s="9"/>
      <c r="I382" s="9"/>
      <c r="J382" s="9"/>
    </row>
    <row r="383" spans="1:10" s="13" customFormat="1" ht="15.75" hidden="1" thickBot="1">
      <c r="A383" s="13" t="str">
        <f t="shared" si="321"/>
        <v>b</v>
      </c>
      <c r="B383" s="21" t="s">
        <v>157</v>
      </c>
      <c r="C383" s="8" t="s">
        <v>163</v>
      </c>
      <c r="D383" s="9"/>
      <c r="E383" s="9"/>
      <c r="F383" s="9"/>
      <c r="G383" s="9"/>
      <c r="H383" s="9"/>
      <c r="I383" s="9"/>
      <c r="J383" s="9"/>
    </row>
    <row r="384" spans="1:10" s="13" customFormat="1" ht="15.75" hidden="1" thickBot="1">
      <c r="A384" s="13" t="str">
        <f t="shared" si="321"/>
        <v>b</v>
      </c>
      <c r="B384" s="21" t="s">
        <v>157</v>
      </c>
      <c r="C384" s="8" t="s">
        <v>164</v>
      </c>
      <c r="D384" s="9"/>
      <c r="E384" s="9"/>
      <c r="F384" s="9"/>
      <c r="G384" s="9"/>
      <c r="H384" s="9"/>
      <c r="I384" s="9"/>
      <c r="J384" s="9"/>
    </row>
    <row r="385" spans="1:10" s="13" customFormat="1" ht="15.75" hidden="1" thickBot="1">
      <c r="A385" s="13" t="str">
        <f t="shared" si="321"/>
        <v>b</v>
      </c>
      <c r="B385" s="17" t="s">
        <v>157</v>
      </c>
      <c r="C385" s="18" t="s">
        <v>15</v>
      </c>
      <c r="D385" s="19"/>
      <c r="E385" s="19"/>
      <c r="F385" s="19"/>
      <c r="G385" s="19"/>
      <c r="H385" s="19"/>
      <c r="I385" s="19"/>
      <c r="J385" s="19"/>
    </row>
    <row r="386" spans="1:10" s="13" customFormat="1" ht="15.75" hidden="1" thickBot="1">
      <c r="A386" s="13" t="str">
        <f t="shared" si="321"/>
        <v>b</v>
      </c>
      <c r="B386" s="17" t="s">
        <v>157</v>
      </c>
      <c r="C386" s="18" t="s">
        <v>16</v>
      </c>
      <c r="D386" s="19"/>
      <c r="E386" s="19"/>
      <c r="F386" s="19"/>
      <c r="G386" s="19"/>
      <c r="H386" s="19"/>
      <c r="I386" s="19"/>
      <c r="J386" s="19"/>
    </row>
    <row r="387" spans="1:10" s="13" customFormat="1" ht="15.75" hidden="1" thickBot="1">
      <c r="A387" s="13" t="str">
        <f t="shared" si="321"/>
        <v>b</v>
      </c>
      <c r="B387" s="23" t="s">
        <v>157</v>
      </c>
      <c r="C387" s="24" t="s">
        <v>17</v>
      </c>
      <c r="D387" s="25"/>
      <c r="E387" s="25"/>
      <c r="F387" s="25"/>
      <c r="G387" s="25"/>
      <c r="H387" s="25"/>
      <c r="I387" s="25"/>
      <c r="J387" s="25"/>
    </row>
    <row r="388" spans="1:10" s="13" customFormat="1" ht="37.5" customHeight="1" thickTop="1" thickBot="1">
      <c r="A388" s="13" t="str">
        <f t="shared" si="321"/>
        <v>a</v>
      </c>
      <c r="B388" s="14" t="s">
        <v>77</v>
      </c>
      <c r="C388" s="28" t="s">
        <v>78</v>
      </c>
      <c r="D388" s="15">
        <f t="shared" ref="D388" si="366">D389+D397+D398+D399</f>
        <v>815806</v>
      </c>
      <c r="E388" s="15">
        <f t="shared" ref="E388" si="367">E389+E397+E398+E399</f>
        <v>1000000</v>
      </c>
      <c r="F388" s="15">
        <f t="shared" ref="F388" si="368">F389+F397+F398+F399</f>
        <v>1044300</v>
      </c>
      <c r="G388" s="15">
        <f t="shared" ref="G388" si="369">G389+G397+G398+G399</f>
        <v>566715</v>
      </c>
      <c r="H388" s="15">
        <f t="shared" ref="H388" si="370">H389+H397+H398+H399</f>
        <v>0</v>
      </c>
      <c r="I388" s="15">
        <f t="shared" ref="I388" si="371">I389+I397+I398+I399</f>
        <v>0</v>
      </c>
      <c r="J388" s="15">
        <f t="shared" ref="J388" si="372">J389+J397+J398+J399</f>
        <v>0</v>
      </c>
    </row>
    <row r="389" spans="1:10" s="13" customFormat="1" ht="15.75" thickTop="1">
      <c r="A389" s="13" t="str">
        <f t="shared" si="321"/>
        <v>a</v>
      </c>
      <c r="B389" s="17" t="s">
        <v>157</v>
      </c>
      <c r="C389" s="18" t="s">
        <v>13</v>
      </c>
      <c r="D389" s="19">
        <f t="shared" ref="D389" si="373">D390+D391+D392+D393+D394+D395+D396</f>
        <v>815806</v>
      </c>
      <c r="E389" s="19">
        <f t="shared" ref="E389" si="374">E390+E391+E392+E393+E394+E395+E396</f>
        <v>1000000</v>
      </c>
      <c r="F389" s="19">
        <f t="shared" ref="F389" si="375">F390+F391+F392+F393+F394+F395+F396</f>
        <v>1044300</v>
      </c>
      <c r="G389" s="19">
        <f t="shared" ref="G389" si="376">G390+G391+G392+G393+G394+G395+G396</f>
        <v>566715</v>
      </c>
      <c r="H389" s="19">
        <f t="shared" ref="H389" si="377">H390+H391+H392+H393+H394+H395+H396</f>
        <v>0</v>
      </c>
      <c r="I389" s="19">
        <f t="shared" ref="I389" si="378">I390+I391+I392+I393+I394+I395+I396</f>
        <v>0</v>
      </c>
      <c r="J389" s="19">
        <f t="shared" ref="J389" si="379">J390+J391+J392+J393+J394+J395+J396</f>
        <v>0</v>
      </c>
    </row>
    <row r="390" spans="1:10" s="13" customFormat="1" hidden="1">
      <c r="A390" s="13" t="str">
        <f t="shared" si="321"/>
        <v>b</v>
      </c>
      <c r="B390" s="21" t="s">
        <v>157</v>
      </c>
      <c r="C390" s="8" t="s">
        <v>158</v>
      </c>
      <c r="D390" s="9"/>
      <c r="E390" s="9"/>
      <c r="F390" s="9"/>
      <c r="G390" s="9"/>
      <c r="H390" s="9"/>
      <c r="I390" s="9"/>
      <c r="J390" s="9"/>
    </row>
    <row r="391" spans="1:10" s="13" customFormat="1" hidden="1">
      <c r="A391" s="13" t="str">
        <f t="shared" si="321"/>
        <v>b</v>
      </c>
      <c r="B391" s="21" t="s">
        <v>157</v>
      </c>
      <c r="C391" s="8" t="s">
        <v>159</v>
      </c>
      <c r="D391" s="9"/>
      <c r="E391" s="9"/>
      <c r="F391" s="9"/>
      <c r="G391" s="9"/>
      <c r="H391" s="9"/>
      <c r="I391" s="9"/>
      <c r="J391" s="9"/>
    </row>
    <row r="392" spans="1:10" s="13" customFormat="1" hidden="1">
      <c r="A392" s="13" t="str">
        <f t="shared" si="321"/>
        <v>b</v>
      </c>
      <c r="B392" s="21" t="s">
        <v>157</v>
      </c>
      <c r="C392" s="8" t="s">
        <v>160</v>
      </c>
      <c r="D392" s="9"/>
      <c r="E392" s="9"/>
      <c r="F392" s="9"/>
      <c r="G392" s="9"/>
      <c r="H392" s="9"/>
      <c r="I392" s="9"/>
      <c r="J392" s="9"/>
    </row>
    <row r="393" spans="1:10" s="13" customFormat="1" hidden="1">
      <c r="A393" s="13" t="str">
        <f t="shared" si="321"/>
        <v>b</v>
      </c>
      <c r="B393" s="21" t="s">
        <v>157</v>
      </c>
      <c r="C393" s="8" t="s">
        <v>161</v>
      </c>
      <c r="D393" s="9"/>
      <c r="E393" s="9"/>
      <c r="F393" s="9"/>
      <c r="G393" s="9"/>
      <c r="H393" s="9"/>
      <c r="I393" s="9"/>
      <c r="J393" s="9"/>
    </row>
    <row r="394" spans="1:10" s="13" customFormat="1" hidden="1">
      <c r="A394" s="13" t="str">
        <f t="shared" si="321"/>
        <v>b</v>
      </c>
      <c r="B394" s="21" t="s">
        <v>157</v>
      </c>
      <c r="C394" s="8" t="s">
        <v>162</v>
      </c>
      <c r="D394" s="9"/>
      <c r="E394" s="9"/>
      <c r="F394" s="9"/>
      <c r="G394" s="9"/>
      <c r="H394" s="9"/>
      <c r="I394" s="9"/>
      <c r="J394" s="9"/>
    </row>
    <row r="395" spans="1:10" s="13" customFormat="1" ht="15.75" thickBot="1">
      <c r="A395" s="13" t="str">
        <f t="shared" si="321"/>
        <v>a</v>
      </c>
      <c r="B395" s="21" t="s">
        <v>157</v>
      </c>
      <c r="C395" s="8" t="s">
        <v>163</v>
      </c>
      <c r="D395" s="9">
        <v>815806</v>
      </c>
      <c r="E395" s="9">
        <v>1000000</v>
      </c>
      <c r="F395" s="9">
        <v>1044300</v>
      </c>
      <c r="G395" s="9">
        <v>566715</v>
      </c>
      <c r="H395" s="9"/>
      <c r="I395" s="9"/>
      <c r="J395" s="9"/>
    </row>
    <row r="396" spans="1:10" s="13" customFormat="1" ht="15.75" hidden="1" thickBot="1">
      <c r="A396" s="13" t="str">
        <f t="shared" si="321"/>
        <v>b</v>
      </c>
      <c r="B396" s="21" t="s">
        <v>157</v>
      </c>
      <c r="C396" s="8" t="s">
        <v>164</v>
      </c>
      <c r="D396" s="9"/>
      <c r="E396" s="9"/>
      <c r="F396" s="9"/>
      <c r="G396" s="9"/>
      <c r="H396" s="9"/>
      <c r="I396" s="9"/>
      <c r="J396" s="9"/>
    </row>
    <row r="397" spans="1:10" s="13" customFormat="1" ht="15.75" hidden="1" thickBot="1">
      <c r="A397" s="13" t="str">
        <f t="shared" ref="A397:A460" si="380">IF(OR(D397&lt;&gt;0,E397&lt;&gt;0,F397&lt;&gt;0,G397&lt;&gt;0,H397&lt;&gt;0,I397&lt;&gt;0,J397&lt;&gt;0),"a","b")</f>
        <v>b</v>
      </c>
      <c r="B397" s="17" t="s">
        <v>157</v>
      </c>
      <c r="C397" s="18" t="s">
        <v>15</v>
      </c>
      <c r="D397" s="19"/>
      <c r="E397" s="19"/>
      <c r="F397" s="19"/>
      <c r="G397" s="19"/>
      <c r="H397" s="19"/>
      <c r="I397" s="19"/>
      <c r="J397" s="19"/>
    </row>
    <row r="398" spans="1:10" s="13" customFormat="1" ht="15.75" hidden="1" thickBot="1">
      <c r="A398" s="13" t="str">
        <f t="shared" si="380"/>
        <v>b</v>
      </c>
      <c r="B398" s="17" t="s">
        <v>157</v>
      </c>
      <c r="C398" s="18" t="s">
        <v>16</v>
      </c>
      <c r="D398" s="19"/>
      <c r="E398" s="19"/>
      <c r="F398" s="19"/>
      <c r="G398" s="19"/>
      <c r="H398" s="19"/>
      <c r="I398" s="19"/>
      <c r="J398" s="19"/>
    </row>
    <row r="399" spans="1:10" s="13" customFormat="1" ht="15.75" hidden="1" thickBot="1">
      <c r="A399" s="13" t="str">
        <f t="shared" si="380"/>
        <v>b</v>
      </c>
      <c r="B399" s="23" t="s">
        <v>157</v>
      </c>
      <c r="C399" s="24" t="s">
        <v>17</v>
      </c>
      <c r="D399" s="25"/>
      <c r="E399" s="25"/>
      <c r="F399" s="25"/>
      <c r="G399" s="25"/>
      <c r="H399" s="25"/>
      <c r="I399" s="25"/>
      <c r="J399" s="25"/>
    </row>
    <row r="400" spans="1:10" s="13" customFormat="1" ht="31.5" thickTop="1" thickBot="1">
      <c r="A400" s="13" t="str">
        <f t="shared" si="380"/>
        <v>a</v>
      </c>
      <c r="B400" s="14" t="s">
        <v>79</v>
      </c>
      <c r="C400" s="30" t="s">
        <v>150</v>
      </c>
      <c r="D400" s="15">
        <f t="shared" ref="D400" si="381">D401+D409+D410+D411</f>
        <v>1357521.2</v>
      </c>
      <c r="E400" s="15">
        <f t="shared" ref="E400" si="382">E401+E409+E410+E411</f>
        <v>1300000</v>
      </c>
      <c r="F400" s="15">
        <f t="shared" ref="F400" si="383">F401+F409+F410+F411</f>
        <v>1651600</v>
      </c>
      <c r="G400" s="15">
        <f t="shared" ref="G400" si="384">G401+G409+G410+G411</f>
        <v>787249</v>
      </c>
      <c r="H400" s="15">
        <f t="shared" ref="H400" si="385">H401+H409+H410+H411</f>
        <v>0</v>
      </c>
      <c r="I400" s="15">
        <f t="shared" ref="I400" si="386">I401+I409+I410+I411</f>
        <v>0</v>
      </c>
      <c r="J400" s="15">
        <f t="shared" ref="J400" si="387">J401+J409+J410+J411</f>
        <v>0</v>
      </c>
    </row>
    <row r="401" spans="1:10" s="13" customFormat="1" ht="15.75" thickTop="1">
      <c r="A401" s="13" t="str">
        <f t="shared" si="380"/>
        <v>a</v>
      </c>
      <c r="B401" s="17" t="s">
        <v>157</v>
      </c>
      <c r="C401" s="18" t="s">
        <v>13</v>
      </c>
      <c r="D401" s="19">
        <f t="shared" ref="D401" si="388">D402+D403+D404+D405+D406+D407+D408</f>
        <v>1357521.2</v>
      </c>
      <c r="E401" s="19">
        <f t="shared" ref="E401" si="389">E402+E403+E404+E405+E406+E407+E408</f>
        <v>1300000</v>
      </c>
      <c r="F401" s="19">
        <f t="shared" ref="F401" si="390">F402+F403+F404+F405+F406+F407+F408</f>
        <v>1651600</v>
      </c>
      <c r="G401" s="19">
        <f t="shared" ref="G401" si="391">G402+G403+G404+G405+G406+G407+G408</f>
        <v>787249</v>
      </c>
      <c r="H401" s="19">
        <f t="shared" ref="H401" si="392">H402+H403+H404+H405+H406+H407+H408</f>
        <v>0</v>
      </c>
      <c r="I401" s="19">
        <f t="shared" ref="I401" si="393">I402+I403+I404+I405+I406+I407+I408</f>
        <v>0</v>
      </c>
      <c r="J401" s="19">
        <f t="shared" ref="J401" si="394">J402+J403+J404+J405+J406+J407+J408</f>
        <v>0</v>
      </c>
    </row>
    <row r="402" spans="1:10" s="13" customFormat="1" hidden="1">
      <c r="A402" s="13" t="str">
        <f t="shared" si="380"/>
        <v>b</v>
      </c>
      <c r="B402" s="21" t="s">
        <v>157</v>
      </c>
      <c r="C402" s="8" t="s">
        <v>158</v>
      </c>
      <c r="D402" s="9"/>
      <c r="E402" s="9"/>
      <c r="F402" s="9"/>
      <c r="G402" s="9"/>
      <c r="H402" s="9"/>
      <c r="I402" s="9"/>
      <c r="J402" s="9"/>
    </row>
    <row r="403" spans="1:10" s="13" customFormat="1" hidden="1">
      <c r="A403" s="13" t="str">
        <f t="shared" si="380"/>
        <v>b</v>
      </c>
      <c r="B403" s="21" t="s">
        <v>157</v>
      </c>
      <c r="C403" s="8" t="s">
        <v>159</v>
      </c>
      <c r="D403" s="9"/>
      <c r="E403" s="9"/>
      <c r="F403" s="9"/>
      <c r="G403" s="9"/>
      <c r="H403" s="9"/>
      <c r="I403" s="9"/>
      <c r="J403" s="9"/>
    </row>
    <row r="404" spans="1:10" s="13" customFormat="1" hidden="1">
      <c r="A404" s="13" t="str">
        <f t="shared" si="380"/>
        <v>b</v>
      </c>
      <c r="B404" s="21" t="s">
        <v>157</v>
      </c>
      <c r="C404" s="8" t="s">
        <v>160</v>
      </c>
      <c r="D404" s="9"/>
      <c r="E404" s="9"/>
      <c r="F404" s="9"/>
      <c r="G404" s="9"/>
      <c r="H404" s="9"/>
      <c r="I404" s="9"/>
      <c r="J404" s="9"/>
    </row>
    <row r="405" spans="1:10" s="13" customFormat="1" hidden="1">
      <c r="A405" s="13" t="str">
        <f t="shared" si="380"/>
        <v>b</v>
      </c>
      <c r="B405" s="21" t="s">
        <v>157</v>
      </c>
      <c r="C405" s="8" t="s">
        <v>161</v>
      </c>
      <c r="D405" s="9"/>
      <c r="E405" s="9"/>
      <c r="F405" s="9"/>
      <c r="G405" s="9"/>
      <c r="H405" s="9"/>
      <c r="I405" s="9"/>
      <c r="J405" s="9"/>
    </row>
    <row r="406" spans="1:10" s="13" customFormat="1" hidden="1">
      <c r="A406" s="13" t="str">
        <f t="shared" si="380"/>
        <v>b</v>
      </c>
      <c r="B406" s="21" t="s">
        <v>157</v>
      </c>
      <c r="C406" s="8" t="s">
        <v>162</v>
      </c>
      <c r="D406" s="9"/>
      <c r="E406" s="9"/>
      <c r="F406" s="9"/>
      <c r="G406" s="9"/>
      <c r="H406" s="9"/>
      <c r="I406" s="9"/>
      <c r="J406" s="9"/>
    </row>
    <row r="407" spans="1:10" s="13" customFormat="1" ht="15.75" thickBot="1">
      <c r="A407" s="13" t="str">
        <f t="shared" si="380"/>
        <v>a</v>
      </c>
      <c r="B407" s="21" t="s">
        <v>157</v>
      </c>
      <c r="C407" s="8" t="s">
        <v>163</v>
      </c>
      <c r="D407" s="9">
        <v>1357521.2</v>
      </c>
      <c r="E407" s="9">
        <v>1300000</v>
      </c>
      <c r="F407" s="9">
        <v>1651600</v>
      </c>
      <c r="G407" s="9">
        <v>787249</v>
      </c>
      <c r="H407" s="9"/>
      <c r="I407" s="9"/>
      <c r="J407" s="9"/>
    </row>
    <row r="408" spans="1:10" s="13" customFormat="1" ht="15.75" hidden="1" thickBot="1">
      <c r="A408" s="13" t="str">
        <f t="shared" si="380"/>
        <v>b</v>
      </c>
      <c r="B408" s="21" t="s">
        <v>157</v>
      </c>
      <c r="C408" s="8" t="s">
        <v>164</v>
      </c>
      <c r="D408" s="9"/>
      <c r="E408" s="9"/>
      <c r="F408" s="9"/>
      <c r="G408" s="9"/>
      <c r="H408" s="9"/>
      <c r="I408" s="9"/>
      <c r="J408" s="9"/>
    </row>
    <row r="409" spans="1:10" s="13" customFormat="1" ht="15.75" hidden="1" thickBot="1">
      <c r="A409" s="13" t="str">
        <f t="shared" si="380"/>
        <v>b</v>
      </c>
      <c r="B409" s="17" t="s">
        <v>157</v>
      </c>
      <c r="C409" s="18" t="s">
        <v>15</v>
      </c>
      <c r="D409" s="19"/>
      <c r="E409" s="19"/>
      <c r="F409" s="19"/>
      <c r="G409" s="19"/>
      <c r="H409" s="19"/>
      <c r="I409" s="19"/>
      <c r="J409" s="19"/>
    </row>
    <row r="410" spans="1:10" s="13" customFormat="1" ht="15.75" hidden="1" thickBot="1">
      <c r="A410" s="13" t="str">
        <f t="shared" si="380"/>
        <v>b</v>
      </c>
      <c r="B410" s="17" t="s">
        <v>157</v>
      </c>
      <c r="C410" s="18" t="s">
        <v>16</v>
      </c>
      <c r="D410" s="19"/>
      <c r="E410" s="19"/>
      <c r="F410" s="19"/>
      <c r="G410" s="19"/>
      <c r="H410" s="19"/>
      <c r="I410" s="19"/>
      <c r="J410" s="19"/>
    </row>
    <row r="411" spans="1:10" s="13" customFormat="1" ht="15.75" hidden="1" thickBot="1">
      <c r="A411" s="13" t="str">
        <f t="shared" si="380"/>
        <v>b</v>
      </c>
      <c r="B411" s="23" t="s">
        <v>157</v>
      </c>
      <c r="C411" s="24" t="s">
        <v>17</v>
      </c>
      <c r="D411" s="25"/>
      <c r="E411" s="25"/>
      <c r="F411" s="25"/>
      <c r="G411" s="25"/>
      <c r="H411" s="25"/>
      <c r="I411" s="25"/>
      <c r="J411" s="25"/>
    </row>
    <row r="412" spans="1:10" s="13" customFormat="1" ht="31.5" thickTop="1" thickBot="1">
      <c r="A412" s="13" t="str">
        <f t="shared" si="380"/>
        <v>a</v>
      </c>
      <c r="B412" s="14" t="s">
        <v>80</v>
      </c>
      <c r="C412" s="15" t="s">
        <v>152</v>
      </c>
      <c r="D412" s="15">
        <f t="shared" ref="D412" si="395">D413+D421+D422+D423</f>
        <v>33850</v>
      </c>
      <c r="E412" s="15">
        <v>40000</v>
      </c>
      <c r="F412" s="15">
        <v>40000</v>
      </c>
      <c r="G412" s="15">
        <v>15664</v>
      </c>
      <c r="H412" s="15">
        <f t="shared" ref="H412:I412" si="396">H413+H421+H422+H423</f>
        <v>0</v>
      </c>
      <c r="I412" s="15">
        <f t="shared" si="396"/>
        <v>0</v>
      </c>
      <c r="J412" s="15"/>
    </row>
    <row r="413" spans="1:10" s="13" customFormat="1" ht="15.75" thickTop="1">
      <c r="A413" s="13" t="str">
        <f t="shared" si="380"/>
        <v>a</v>
      </c>
      <c r="B413" s="17" t="s">
        <v>157</v>
      </c>
      <c r="C413" s="18" t="s">
        <v>13</v>
      </c>
      <c r="D413" s="19">
        <f t="shared" ref="D413" si="397">D414+D415+D416+D417+D418+D419+D420</f>
        <v>33850</v>
      </c>
      <c r="E413" s="19">
        <v>40000</v>
      </c>
      <c r="F413" s="19">
        <v>40000</v>
      </c>
      <c r="G413" s="19">
        <v>15664</v>
      </c>
      <c r="H413" s="19">
        <f t="shared" ref="H413:I413" si="398">H414+H415+H416+H417+H418+H419+H420</f>
        <v>0</v>
      </c>
      <c r="I413" s="19">
        <f t="shared" si="398"/>
        <v>0</v>
      </c>
      <c r="J413" s="19"/>
    </row>
    <row r="414" spans="1:10" s="13" customFormat="1" hidden="1">
      <c r="A414" s="13" t="str">
        <f t="shared" si="380"/>
        <v>b</v>
      </c>
      <c r="B414" s="21" t="s">
        <v>157</v>
      </c>
      <c r="C414" s="8" t="s">
        <v>158</v>
      </c>
      <c r="D414" s="9"/>
      <c r="E414" s="9"/>
      <c r="F414" s="9"/>
      <c r="G414" s="9"/>
      <c r="H414" s="9"/>
      <c r="I414" s="9"/>
      <c r="J414" s="9"/>
    </row>
    <row r="415" spans="1:10" s="13" customFormat="1" hidden="1">
      <c r="A415" s="13" t="str">
        <f t="shared" si="380"/>
        <v>b</v>
      </c>
      <c r="B415" s="21" t="s">
        <v>157</v>
      </c>
      <c r="C415" s="8" t="s">
        <v>159</v>
      </c>
      <c r="D415" s="9"/>
      <c r="E415" s="9"/>
      <c r="F415" s="9"/>
      <c r="G415" s="9"/>
      <c r="H415" s="9"/>
      <c r="I415" s="9"/>
      <c r="J415" s="9"/>
    </row>
    <row r="416" spans="1:10" s="13" customFormat="1" hidden="1">
      <c r="A416" s="13" t="str">
        <f t="shared" si="380"/>
        <v>b</v>
      </c>
      <c r="B416" s="21" t="s">
        <v>157</v>
      </c>
      <c r="C416" s="8" t="s">
        <v>160</v>
      </c>
      <c r="D416" s="9"/>
      <c r="E416" s="9"/>
      <c r="F416" s="9"/>
      <c r="G416" s="9"/>
      <c r="H416" s="9"/>
      <c r="I416" s="9"/>
      <c r="J416" s="9"/>
    </row>
    <row r="417" spans="1:10" s="13" customFormat="1" hidden="1">
      <c r="A417" s="13" t="str">
        <f t="shared" si="380"/>
        <v>b</v>
      </c>
      <c r="B417" s="21" t="s">
        <v>157</v>
      </c>
      <c r="C417" s="8" t="s">
        <v>161</v>
      </c>
      <c r="D417" s="9"/>
      <c r="E417" s="9"/>
      <c r="F417" s="9"/>
      <c r="G417" s="9"/>
      <c r="H417" s="9"/>
      <c r="I417" s="9"/>
      <c r="J417" s="9"/>
    </row>
    <row r="418" spans="1:10" s="13" customFormat="1" hidden="1">
      <c r="A418" s="13" t="str">
        <f t="shared" si="380"/>
        <v>b</v>
      </c>
      <c r="B418" s="21" t="s">
        <v>157</v>
      </c>
      <c r="C418" s="8" t="s">
        <v>162</v>
      </c>
      <c r="D418" s="9"/>
      <c r="E418" s="9"/>
      <c r="F418" s="9"/>
      <c r="G418" s="9"/>
      <c r="H418" s="9"/>
      <c r="I418" s="9"/>
      <c r="J418" s="9"/>
    </row>
    <row r="419" spans="1:10" s="13" customFormat="1" ht="15.75" thickBot="1">
      <c r="A419" s="13" t="str">
        <f t="shared" si="380"/>
        <v>a</v>
      </c>
      <c r="B419" s="21" t="s">
        <v>157</v>
      </c>
      <c r="C419" s="8" t="s">
        <v>163</v>
      </c>
      <c r="D419" s="9">
        <v>33850</v>
      </c>
      <c r="E419" s="9">
        <v>40000</v>
      </c>
      <c r="F419" s="9">
        <v>40000</v>
      </c>
      <c r="G419" s="9">
        <v>15664</v>
      </c>
      <c r="H419" s="9"/>
      <c r="I419" s="9"/>
      <c r="J419" s="9"/>
    </row>
    <row r="420" spans="1:10" s="13" customFormat="1" ht="15.75" hidden="1" thickBot="1">
      <c r="A420" s="13" t="str">
        <f t="shared" si="380"/>
        <v>b</v>
      </c>
      <c r="B420" s="21" t="s">
        <v>157</v>
      </c>
      <c r="C420" s="8" t="s">
        <v>164</v>
      </c>
      <c r="D420" s="9"/>
      <c r="E420" s="9"/>
      <c r="F420" s="9"/>
      <c r="G420" s="9"/>
      <c r="H420" s="9"/>
      <c r="I420" s="9"/>
      <c r="J420" s="9"/>
    </row>
    <row r="421" spans="1:10" s="13" customFormat="1" ht="15.75" hidden="1" thickBot="1">
      <c r="A421" s="13" t="str">
        <f t="shared" si="380"/>
        <v>b</v>
      </c>
      <c r="B421" s="17" t="s">
        <v>157</v>
      </c>
      <c r="C421" s="18" t="s">
        <v>15</v>
      </c>
      <c r="D421" s="7"/>
      <c r="E421" s="19"/>
      <c r="F421" s="19"/>
      <c r="G421" s="19"/>
      <c r="H421" s="19"/>
      <c r="I421" s="19"/>
      <c r="J421" s="19"/>
    </row>
    <row r="422" spans="1:10" s="13" customFormat="1" ht="15.75" hidden="1" thickBot="1">
      <c r="A422" s="13" t="str">
        <f t="shared" si="380"/>
        <v>b</v>
      </c>
      <c r="B422" s="17" t="s">
        <v>157</v>
      </c>
      <c r="C422" s="18" t="s">
        <v>16</v>
      </c>
      <c r="D422" s="7"/>
      <c r="E422" s="19"/>
      <c r="F422" s="19"/>
      <c r="G422" s="19"/>
      <c r="H422" s="19"/>
      <c r="I422" s="19"/>
      <c r="J422" s="19"/>
    </row>
    <row r="423" spans="1:10" s="13" customFormat="1" ht="15.75" hidden="1" thickBot="1">
      <c r="A423" s="13" t="str">
        <f t="shared" si="380"/>
        <v>b</v>
      </c>
      <c r="B423" s="23" t="s">
        <v>157</v>
      </c>
      <c r="C423" s="24" t="s">
        <v>17</v>
      </c>
      <c r="D423" s="10"/>
      <c r="E423" s="25"/>
      <c r="F423" s="25"/>
      <c r="G423" s="25"/>
      <c r="H423" s="25"/>
      <c r="I423" s="25"/>
      <c r="J423" s="25"/>
    </row>
    <row r="424" spans="1:10" s="13" customFormat="1" ht="37.5" customHeight="1" thickTop="1" thickBot="1">
      <c r="A424" s="13" t="str">
        <f t="shared" si="380"/>
        <v>a</v>
      </c>
      <c r="B424" s="31" t="s">
        <v>81</v>
      </c>
      <c r="C424" s="32" t="s">
        <v>82</v>
      </c>
      <c r="D424" s="15">
        <f t="shared" ref="D424" si="399">D425+D433+D434+D435</f>
        <v>425596</v>
      </c>
      <c r="E424" s="15">
        <f t="shared" ref="E424" si="400">E425+E433+E434+E435</f>
        <v>600000</v>
      </c>
      <c r="F424" s="15">
        <f t="shared" ref="F424" si="401">F425+F433+F434+F435</f>
        <v>832800</v>
      </c>
      <c r="G424" s="15">
        <f t="shared" ref="G424" si="402">G425+G433+G434+G435</f>
        <v>430775</v>
      </c>
      <c r="H424" s="15">
        <f t="shared" ref="H424" si="403">H425+H433+H434+H435</f>
        <v>0</v>
      </c>
      <c r="I424" s="15">
        <f t="shared" ref="I424" si="404">I425+I433+I434+I435</f>
        <v>0</v>
      </c>
      <c r="J424" s="15">
        <f t="shared" ref="J424" si="405">J425+J433+J434+J435</f>
        <v>0</v>
      </c>
    </row>
    <row r="425" spans="1:10" s="13" customFormat="1" ht="15.75" thickTop="1">
      <c r="A425" s="13" t="str">
        <f t="shared" si="380"/>
        <v>a</v>
      </c>
      <c r="B425" s="17" t="s">
        <v>157</v>
      </c>
      <c r="C425" s="18" t="s">
        <v>13</v>
      </c>
      <c r="D425" s="19">
        <f t="shared" ref="D425" si="406">D426+D427+D428+D429+D430+D431+D432</f>
        <v>425596</v>
      </c>
      <c r="E425" s="19">
        <f t="shared" ref="E425" si="407">E426+E427+E428+E429+E430+E431+E432</f>
        <v>600000</v>
      </c>
      <c r="F425" s="19">
        <f t="shared" ref="F425" si="408">F426+F427+F428+F429+F430+F431+F432</f>
        <v>832800</v>
      </c>
      <c r="G425" s="19">
        <f t="shared" ref="G425" si="409">G426+G427+G428+G429+G430+G431+G432</f>
        <v>430775</v>
      </c>
      <c r="H425" s="19">
        <f t="shared" ref="H425" si="410">H426+H427+H428+H429+H430+H431+H432</f>
        <v>0</v>
      </c>
      <c r="I425" s="19">
        <f t="shared" ref="I425" si="411">I426+I427+I428+I429+I430+I431+I432</f>
        <v>0</v>
      </c>
      <c r="J425" s="19">
        <f t="shared" ref="J425" si="412">J426+J427+J428+J429+J430+J431+J432</f>
        <v>0</v>
      </c>
    </row>
    <row r="426" spans="1:10" s="13" customFormat="1" hidden="1">
      <c r="A426" s="13" t="str">
        <f t="shared" si="380"/>
        <v>b</v>
      </c>
      <c r="B426" s="21" t="s">
        <v>157</v>
      </c>
      <c r="C426" s="8" t="s">
        <v>158</v>
      </c>
      <c r="D426" s="9"/>
      <c r="E426" s="9"/>
      <c r="F426" s="9"/>
      <c r="G426" s="9"/>
      <c r="H426" s="9"/>
      <c r="I426" s="9"/>
      <c r="J426" s="9"/>
    </row>
    <row r="427" spans="1:10" s="13" customFormat="1" hidden="1">
      <c r="A427" s="13" t="str">
        <f t="shared" si="380"/>
        <v>b</v>
      </c>
      <c r="B427" s="21" t="s">
        <v>157</v>
      </c>
      <c r="C427" s="8" t="s">
        <v>159</v>
      </c>
      <c r="D427" s="9"/>
      <c r="E427" s="9"/>
      <c r="F427" s="9"/>
      <c r="G427" s="9"/>
      <c r="H427" s="9"/>
      <c r="I427" s="9"/>
      <c r="J427" s="9"/>
    </row>
    <row r="428" spans="1:10" s="13" customFormat="1" hidden="1">
      <c r="A428" s="13" t="str">
        <f t="shared" si="380"/>
        <v>b</v>
      </c>
      <c r="B428" s="21" t="s">
        <v>157</v>
      </c>
      <c r="C428" s="8" t="s">
        <v>160</v>
      </c>
      <c r="D428" s="9"/>
      <c r="E428" s="9"/>
      <c r="F428" s="9"/>
      <c r="G428" s="9"/>
      <c r="H428" s="9"/>
      <c r="I428" s="9"/>
      <c r="J428" s="9"/>
    </row>
    <row r="429" spans="1:10" s="13" customFormat="1" hidden="1">
      <c r="A429" s="13" t="str">
        <f t="shared" si="380"/>
        <v>b</v>
      </c>
      <c r="B429" s="21" t="s">
        <v>157</v>
      </c>
      <c r="C429" s="8" t="s">
        <v>161</v>
      </c>
      <c r="D429" s="9"/>
      <c r="E429" s="9"/>
      <c r="F429" s="9"/>
      <c r="G429" s="9"/>
      <c r="H429" s="9"/>
      <c r="I429" s="9"/>
      <c r="J429" s="9"/>
    </row>
    <row r="430" spans="1:10" s="13" customFormat="1" hidden="1">
      <c r="A430" s="13" t="str">
        <f t="shared" si="380"/>
        <v>b</v>
      </c>
      <c r="B430" s="21" t="s">
        <v>157</v>
      </c>
      <c r="C430" s="8" t="s">
        <v>162</v>
      </c>
      <c r="D430" s="9"/>
      <c r="E430" s="9"/>
      <c r="F430" s="9"/>
      <c r="G430" s="9"/>
      <c r="H430" s="9"/>
      <c r="I430" s="9"/>
      <c r="J430" s="9"/>
    </row>
    <row r="431" spans="1:10" s="13" customFormat="1" ht="15.75" thickBot="1">
      <c r="A431" s="13" t="str">
        <f t="shared" si="380"/>
        <v>a</v>
      </c>
      <c r="B431" s="21" t="s">
        <v>157</v>
      </c>
      <c r="C431" s="8" t="s">
        <v>163</v>
      </c>
      <c r="D431" s="9">
        <v>425596</v>
      </c>
      <c r="E431" s="9">
        <v>600000</v>
      </c>
      <c r="F431" s="9">
        <v>832800</v>
      </c>
      <c r="G431" s="9">
        <v>430775</v>
      </c>
      <c r="H431" s="9"/>
      <c r="I431" s="9"/>
      <c r="J431" s="9"/>
    </row>
    <row r="432" spans="1:10" s="13" customFormat="1" ht="15.75" hidden="1" thickBot="1">
      <c r="A432" s="13" t="str">
        <f t="shared" si="380"/>
        <v>b</v>
      </c>
      <c r="B432" s="21" t="s">
        <v>157</v>
      </c>
      <c r="C432" s="8" t="s">
        <v>164</v>
      </c>
      <c r="D432" s="9"/>
      <c r="E432" s="9"/>
      <c r="F432" s="9"/>
      <c r="G432" s="9"/>
      <c r="H432" s="9"/>
      <c r="I432" s="9"/>
      <c r="J432" s="9"/>
    </row>
    <row r="433" spans="1:10" s="13" customFormat="1" ht="15.75" hidden="1" thickBot="1">
      <c r="A433" s="13" t="str">
        <f t="shared" si="380"/>
        <v>b</v>
      </c>
      <c r="B433" s="17" t="s">
        <v>157</v>
      </c>
      <c r="C433" s="18" t="s">
        <v>15</v>
      </c>
      <c r="D433" s="19"/>
      <c r="E433" s="19"/>
      <c r="F433" s="19"/>
      <c r="G433" s="19"/>
      <c r="H433" s="19"/>
      <c r="I433" s="19"/>
      <c r="J433" s="19"/>
    </row>
    <row r="434" spans="1:10" s="13" customFormat="1" ht="15.75" hidden="1" thickBot="1">
      <c r="A434" s="13" t="str">
        <f t="shared" si="380"/>
        <v>b</v>
      </c>
      <c r="B434" s="17" t="s">
        <v>157</v>
      </c>
      <c r="C434" s="18" t="s">
        <v>16</v>
      </c>
      <c r="D434" s="19"/>
      <c r="E434" s="19"/>
      <c r="F434" s="19"/>
      <c r="G434" s="19"/>
      <c r="H434" s="19"/>
      <c r="I434" s="19"/>
      <c r="J434" s="19"/>
    </row>
    <row r="435" spans="1:10" s="13" customFormat="1" ht="15.75" hidden="1" thickBot="1">
      <c r="A435" s="13" t="str">
        <f t="shared" si="380"/>
        <v>b</v>
      </c>
      <c r="B435" s="23" t="s">
        <v>157</v>
      </c>
      <c r="C435" s="24" t="s">
        <v>17</v>
      </c>
      <c r="D435" s="25"/>
      <c r="E435" s="25"/>
      <c r="F435" s="25"/>
      <c r="G435" s="25"/>
      <c r="H435" s="25"/>
      <c r="I435" s="25"/>
      <c r="J435" s="25"/>
    </row>
    <row r="436" spans="1:10" s="13" customFormat="1" ht="31.5" thickTop="1" thickBot="1">
      <c r="A436" s="13" t="str">
        <f t="shared" si="380"/>
        <v>a</v>
      </c>
      <c r="B436" s="14" t="s">
        <v>83</v>
      </c>
      <c r="C436" s="28" t="s">
        <v>84</v>
      </c>
      <c r="D436" s="15">
        <f t="shared" ref="D436" si="413">D437+D445+D446+D447</f>
        <v>23970</v>
      </c>
      <c r="E436" s="15">
        <f t="shared" ref="E436" si="414">E437+E445+E446+E447</f>
        <v>40000</v>
      </c>
      <c r="F436" s="15">
        <f t="shared" ref="F436" si="415">F437+F445+F446+F447</f>
        <v>48000</v>
      </c>
      <c r="G436" s="15">
        <f t="shared" ref="G436" si="416">G437+G445+G446+G447</f>
        <v>23970</v>
      </c>
      <c r="H436" s="15">
        <f t="shared" ref="H436" si="417">H437+H445+H446+H447</f>
        <v>0</v>
      </c>
      <c r="I436" s="15">
        <f t="shared" ref="I436" si="418">I437+I445+I446+I447</f>
        <v>0</v>
      </c>
      <c r="J436" s="15">
        <f t="shared" ref="J436" si="419">J437+J445+J446+J447</f>
        <v>0</v>
      </c>
    </row>
    <row r="437" spans="1:10" s="13" customFormat="1" ht="15.75" thickTop="1">
      <c r="A437" s="13" t="str">
        <f t="shared" si="380"/>
        <v>a</v>
      </c>
      <c r="B437" s="17" t="s">
        <v>157</v>
      </c>
      <c r="C437" s="18" t="s">
        <v>13</v>
      </c>
      <c r="D437" s="19">
        <f t="shared" ref="D437" si="420">D438+D439+D440+D441+D442+D443+D444</f>
        <v>23970</v>
      </c>
      <c r="E437" s="19">
        <f t="shared" ref="E437" si="421">E438+E439+E440+E441+E442+E443+E444</f>
        <v>40000</v>
      </c>
      <c r="F437" s="19">
        <f t="shared" ref="F437" si="422">F438+F439+F440+F441+F442+F443+F444</f>
        <v>48000</v>
      </c>
      <c r="G437" s="19">
        <f t="shared" ref="G437" si="423">G438+G439+G440+G441+G442+G443+G444</f>
        <v>23970</v>
      </c>
      <c r="H437" s="19">
        <f t="shared" ref="H437" si="424">H438+H439+H440+H441+H442+H443+H444</f>
        <v>0</v>
      </c>
      <c r="I437" s="19">
        <f t="shared" ref="I437" si="425">I438+I439+I440+I441+I442+I443+I444</f>
        <v>0</v>
      </c>
      <c r="J437" s="19">
        <f t="shared" ref="J437" si="426">J438+J439+J440+J441+J442+J443+J444</f>
        <v>0</v>
      </c>
    </row>
    <row r="438" spans="1:10" s="13" customFormat="1" hidden="1">
      <c r="A438" s="13" t="str">
        <f t="shared" si="380"/>
        <v>b</v>
      </c>
      <c r="B438" s="21" t="s">
        <v>157</v>
      </c>
      <c r="C438" s="8" t="s">
        <v>158</v>
      </c>
      <c r="D438" s="9"/>
      <c r="E438" s="9"/>
      <c r="F438" s="9"/>
      <c r="G438" s="9"/>
      <c r="H438" s="9"/>
      <c r="I438" s="9"/>
      <c r="J438" s="9"/>
    </row>
    <row r="439" spans="1:10" s="13" customFormat="1" hidden="1">
      <c r="A439" s="13" t="str">
        <f t="shared" si="380"/>
        <v>b</v>
      </c>
      <c r="B439" s="21" t="s">
        <v>157</v>
      </c>
      <c r="C439" s="8" t="s">
        <v>159</v>
      </c>
      <c r="D439" s="9"/>
      <c r="E439" s="9"/>
      <c r="F439" s="9"/>
      <c r="G439" s="9"/>
      <c r="H439" s="9"/>
      <c r="I439" s="9"/>
      <c r="J439" s="9"/>
    </row>
    <row r="440" spans="1:10" s="13" customFormat="1" hidden="1">
      <c r="A440" s="13" t="str">
        <f t="shared" si="380"/>
        <v>b</v>
      </c>
      <c r="B440" s="21" t="s">
        <v>157</v>
      </c>
      <c r="C440" s="8" t="s">
        <v>160</v>
      </c>
      <c r="D440" s="9"/>
      <c r="E440" s="9"/>
      <c r="F440" s="9"/>
      <c r="G440" s="9"/>
      <c r="H440" s="9"/>
      <c r="I440" s="9"/>
      <c r="J440" s="9"/>
    </row>
    <row r="441" spans="1:10" s="13" customFormat="1" hidden="1">
      <c r="A441" s="13" t="str">
        <f t="shared" si="380"/>
        <v>b</v>
      </c>
      <c r="B441" s="21" t="s">
        <v>157</v>
      </c>
      <c r="C441" s="8" t="s">
        <v>161</v>
      </c>
      <c r="D441" s="9"/>
      <c r="E441" s="9"/>
      <c r="F441" s="9"/>
      <c r="G441" s="9"/>
      <c r="H441" s="9"/>
      <c r="I441" s="9"/>
      <c r="J441" s="9"/>
    </row>
    <row r="442" spans="1:10" s="13" customFormat="1" hidden="1">
      <c r="A442" s="13" t="str">
        <f t="shared" si="380"/>
        <v>b</v>
      </c>
      <c r="B442" s="21" t="s">
        <v>157</v>
      </c>
      <c r="C442" s="8" t="s">
        <v>162</v>
      </c>
      <c r="D442" s="9"/>
      <c r="E442" s="9"/>
      <c r="F442" s="9"/>
      <c r="G442" s="9"/>
      <c r="H442" s="9"/>
      <c r="I442" s="9"/>
      <c r="J442" s="9"/>
    </row>
    <row r="443" spans="1:10" s="13" customFormat="1" ht="15.75" thickBot="1">
      <c r="A443" s="13" t="str">
        <f t="shared" si="380"/>
        <v>a</v>
      </c>
      <c r="B443" s="21" t="s">
        <v>157</v>
      </c>
      <c r="C443" s="8" t="s">
        <v>163</v>
      </c>
      <c r="D443" s="9">
        <v>23970</v>
      </c>
      <c r="E443" s="9">
        <v>40000</v>
      </c>
      <c r="F443" s="9">
        <v>48000</v>
      </c>
      <c r="G443" s="9">
        <v>23970</v>
      </c>
      <c r="H443" s="9"/>
      <c r="I443" s="9"/>
      <c r="J443" s="9"/>
    </row>
    <row r="444" spans="1:10" s="13" customFormat="1" ht="15.75" hidden="1" thickBot="1">
      <c r="A444" s="13" t="str">
        <f t="shared" si="380"/>
        <v>b</v>
      </c>
      <c r="B444" s="21" t="s">
        <v>157</v>
      </c>
      <c r="C444" s="8" t="s">
        <v>164</v>
      </c>
      <c r="D444" s="9"/>
      <c r="E444" s="9"/>
      <c r="F444" s="9"/>
      <c r="G444" s="9"/>
      <c r="H444" s="9"/>
      <c r="I444" s="9"/>
      <c r="J444" s="9"/>
    </row>
    <row r="445" spans="1:10" s="13" customFormat="1" ht="15.75" hidden="1" thickBot="1">
      <c r="A445" s="13" t="str">
        <f t="shared" si="380"/>
        <v>b</v>
      </c>
      <c r="B445" s="17" t="s">
        <v>157</v>
      </c>
      <c r="C445" s="18" t="s">
        <v>15</v>
      </c>
      <c r="D445" s="19"/>
      <c r="E445" s="19"/>
      <c r="F445" s="19"/>
      <c r="G445" s="19"/>
      <c r="H445" s="19"/>
      <c r="I445" s="19"/>
      <c r="J445" s="19"/>
    </row>
    <row r="446" spans="1:10" s="13" customFormat="1" ht="15.75" hidden="1" thickBot="1">
      <c r="A446" s="13" t="str">
        <f t="shared" si="380"/>
        <v>b</v>
      </c>
      <c r="B446" s="17" t="s">
        <v>157</v>
      </c>
      <c r="C446" s="18" t="s">
        <v>16</v>
      </c>
      <c r="D446" s="19"/>
      <c r="E446" s="19"/>
      <c r="F446" s="19"/>
      <c r="G446" s="19"/>
      <c r="H446" s="19"/>
      <c r="I446" s="19"/>
      <c r="J446" s="19"/>
    </row>
    <row r="447" spans="1:10" s="13" customFormat="1" ht="15.75" hidden="1" thickBot="1">
      <c r="A447" s="13" t="str">
        <f t="shared" si="380"/>
        <v>b</v>
      </c>
      <c r="B447" s="23" t="s">
        <v>157</v>
      </c>
      <c r="C447" s="24" t="s">
        <v>17</v>
      </c>
      <c r="D447" s="25"/>
      <c r="E447" s="25"/>
      <c r="F447" s="25"/>
      <c r="G447" s="25"/>
      <c r="H447" s="25"/>
      <c r="I447" s="25"/>
      <c r="J447" s="25"/>
    </row>
    <row r="448" spans="1:10" s="13" customFormat="1" ht="31.5" thickTop="1" thickBot="1">
      <c r="A448" s="13" t="str">
        <f t="shared" si="380"/>
        <v>a</v>
      </c>
      <c r="B448" s="14" t="s">
        <v>85</v>
      </c>
      <c r="C448" s="28" t="s">
        <v>86</v>
      </c>
      <c r="D448" s="15">
        <f t="shared" ref="D448" si="427">D449+D457+D458+D459</f>
        <v>3206503.8200000003</v>
      </c>
      <c r="E448" s="15">
        <f t="shared" ref="E448" si="428">E449+E457+E458+E459</f>
        <v>2300000</v>
      </c>
      <c r="F448" s="15">
        <f t="shared" ref="F448" si="429">F449+F457+F458+F459</f>
        <v>1888100</v>
      </c>
      <c r="G448" s="15">
        <f t="shared" ref="G448" si="430">G449+G457+G458+G459</f>
        <v>643107.97</v>
      </c>
      <c r="H448" s="15">
        <f t="shared" ref="H448" si="431">H449+H457+H458+H459</f>
        <v>0</v>
      </c>
      <c r="I448" s="15">
        <f t="shared" ref="I448" si="432">I449+I457+I458+I459</f>
        <v>0</v>
      </c>
      <c r="J448" s="15">
        <f t="shared" ref="J448" si="433">J449+J457+J458+J459</f>
        <v>0</v>
      </c>
    </row>
    <row r="449" spans="1:10" s="13" customFormat="1" ht="15.75" thickTop="1">
      <c r="A449" s="13" t="str">
        <f t="shared" si="380"/>
        <v>a</v>
      </c>
      <c r="B449" s="17" t="s">
        <v>157</v>
      </c>
      <c r="C449" s="18" t="s">
        <v>13</v>
      </c>
      <c r="D449" s="19">
        <f t="shared" ref="D449" si="434">D450+D451+D452+D453+D454+D455+D456</f>
        <v>3206503.8200000003</v>
      </c>
      <c r="E449" s="19">
        <f t="shared" ref="E449" si="435">E450+E451+E452+E453+E454+E455+E456</f>
        <v>2300000</v>
      </c>
      <c r="F449" s="19">
        <f t="shared" ref="F449" si="436">F450+F451+F452+F453+F454+F455+F456</f>
        <v>1888100</v>
      </c>
      <c r="G449" s="19">
        <f t="shared" ref="G449" si="437">G450+G451+G452+G453+G454+G455+G456</f>
        <v>643107.97</v>
      </c>
      <c r="H449" s="19">
        <f t="shared" ref="H449" si="438">H450+H451+H452+H453+H454+H455+H456</f>
        <v>0</v>
      </c>
      <c r="I449" s="19">
        <f t="shared" ref="I449" si="439">I450+I451+I452+I453+I454+I455+I456</f>
        <v>0</v>
      </c>
      <c r="J449" s="19">
        <f t="shared" ref="J449" si="440">J450+J451+J452+J453+J454+J455+J456</f>
        <v>0</v>
      </c>
    </row>
    <row r="450" spans="1:10" s="13" customFormat="1" hidden="1">
      <c r="A450" s="13" t="str">
        <f t="shared" si="380"/>
        <v>b</v>
      </c>
      <c r="B450" s="21" t="s">
        <v>157</v>
      </c>
      <c r="C450" s="8" t="s">
        <v>158</v>
      </c>
      <c r="D450" s="9"/>
      <c r="E450" s="9"/>
      <c r="F450" s="9"/>
      <c r="G450" s="9"/>
      <c r="H450" s="9"/>
      <c r="I450" s="9"/>
      <c r="J450" s="9"/>
    </row>
    <row r="451" spans="1:10" s="13" customFormat="1" hidden="1">
      <c r="A451" s="13" t="str">
        <f t="shared" si="380"/>
        <v>b</v>
      </c>
      <c r="B451" s="21" t="s">
        <v>157</v>
      </c>
      <c r="C451" s="8" t="s">
        <v>159</v>
      </c>
      <c r="D451" s="9"/>
      <c r="E451" s="9"/>
      <c r="F451" s="9"/>
      <c r="G451" s="9"/>
      <c r="H451" s="9"/>
      <c r="I451" s="9"/>
      <c r="J451" s="9"/>
    </row>
    <row r="452" spans="1:10" s="13" customFormat="1" hidden="1">
      <c r="A452" s="13" t="str">
        <f t="shared" si="380"/>
        <v>b</v>
      </c>
      <c r="B452" s="21" t="s">
        <v>157</v>
      </c>
      <c r="C452" s="8" t="s">
        <v>160</v>
      </c>
      <c r="D452" s="9"/>
      <c r="E452" s="9"/>
      <c r="F452" s="9"/>
      <c r="G452" s="9"/>
      <c r="H452" s="9"/>
      <c r="I452" s="9"/>
      <c r="J452" s="9"/>
    </row>
    <row r="453" spans="1:10" s="13" customFormat="1" hidden="1">
      <c r="A453" s="13" t="str">
        <f t="shared" si="380"/>
        <v>b</v>
      </c>
      <c r="B453" s="21" t="s">
        <v>157</v>
      </c>
      <c r="C453" s="8" t="s">
        <v>161</v>
      </c>
      <c r="D453" s="9"/>
      <c r="E453" s="9"/>
      <c r="F453" s="9"/>
      <c r="G453" s="9"/>
      <c r="H453" s="9"/>
      <c r="I453" s="9"/>
      <c r="J453" s="9"/>
    </row>
    <row r="454" spans="1:10" s="13" customFormat="1" hidden="1">
      <c r="A454" s="13" t="str">
        <f t="shared" si="380"/>
        <v>b</v>
      </c>
      <c r="B454" s="21" t="s">
        <v>157</v>
      </c>
      <c r="C454" s="8" t="s">
        <v>162</v>
      </c>
      <c r="D454" s="9"/>
      <c r="E454" s="9"/>
      <c r="F454" s="9"/>
      <c r="G454" s="9"/>
      <c r="H454" s="9"/>
      <c r="I454" s="9"/>
      <c r="J454" s="9"/>
    </row>
    <row r="455" spans="1:10" s="13" customFormat="1">
      <c r="A455" s="13" t="str">
        <f t="shared" si="380"/>
        <v>a</v>
      </c>
      <c r="B455" s="21" t="s">
        <v>157</v>
      </c>
      <c r="C455" s="8" t="s">
        <v>163</v>
      </c>
      <c r="D455" s="9">
        <v>1598974.82</v>
      </c>
      <c r="E455" s="9">
        <v>1300000</v>
      </c>
      <c r="F455" s="9">
        <v>1251800</v>
      </c>
      <c r="G455" s="9">
        <v>588965.56999999995</v>
      </c>
      <c r="H455" s="9"/>
      <c r="I455" s="9"/>
      <c r="J455" s="9"/>
    </row>
    <row r="456" spans="1:10" s="13" customFormat="1" ht="15.75" thickBot="1">
      <c r="A456" s="13" t="str">
        <f t="shared" si="380"/>
        <v>a</v>
      </c>
      <c r="B456" s="21" t="s">
        <v>157</v>
      </c>
      <c r="C456" s="8" t="s">
        <v>164</v>
      </c>
      <c r="D456" s="9">
        <v>1607529</v>
      </c>
      <c r="E456" s="9">
        <v>1000000</v>
      </c>
      <c r="F456" s="9">
        <v>636300</v>
      </c>
      <c r="G456" s="9">
        <v>54142.400000000001</v>
      </c>
      <c r="H456" s="9"/>
      <c r="I456" s="9"/>
      <c r="J456" s="9"/>
    </row>
    <row r="457" spans="1:10" s="13" customFormat="1" ht="15.75" hidden="1" thickBot="1">
      <c r="A457" s="13" t="str">
        <f t="shared" si="380"/>
        <v>b</v>
      </c>
      <c r="B457" s="17" t="s">
        <v>157</v>
      </c>
      <c r="C457" s="18" t="s">
        <v>15</v>
      </c>
      <c r="D457" s="19"/>
      <c r="E457" s="19"/>
      <c r="F457" s="19"/>
      <c r="G457" s="19"/>
      <c r="H457" s="19"/>
      <c r="I457" s="19"/>
      <c r="J457" s="19"/>
    </row>
    <row r="458" spans="1:10" s="13" customFormat="1" ht="15.75" hidden="1" thickBot="1">
      <c r="A458" s="13" t="str">
        <f t="shared" si="380"/>
        <v>b</v>
      </c>
      <c r="B458" s="17" t="s">
        <v>157</v>
      </c>
      <c r="C458" s="18" t="s">
        <v>16</v>
      </c>
      <c r="D458" s="19"/>
      <c r="E458" s="19"/>
      <c r="F458" s="19"/>
      <c r="G458" s="19"/>
      <c r="H458" s="19"/>
      <c r="I458" s="19"/>
      <c r="J458" s="19"/>
    </row>
    <row r="459" spans="1:10" s="13" customFormat="1" ht="15.75" hidden="1" thickBot="1">
      <c r="A459" s="13" t="str">
        <f t="shared" si="380"/>
        <v>b</v>
      </c>
      <c r="B459" s="23" t="s">
        <v>157</v>
      </c>
      <c r="C459" s="24" t="s">
        <v>17</v>
      </c>
      <c r="D459" s="25"/>
      <c r="E459" s="25"/>
      <c r="F459" s="25"/>
      <c r="G459" s="25"/>
      <c r="H459" s="25"/>
      <c r="I459" s="25"/>
      <c r="J459" s="25"/>
    </row>
    <row r="460" spans="1:10" s="13" customFormat="1" ht="16.5" thickTop="1" thickBot="1">
      <c r="A460" s="13" t="str">
        <f t="shared" si="380"/>
        <v>a</v>
      </c>
      <c r="B460" s="14" t="s">
        <v>87</v>
      </c>
      <c r="C460" s="28" t="s">
        <v>88</v>
      </c>
      <c r="D460" s="15">
        <f t="shared" ref="D460" si="441">D461+D469+D470+D471</f>
        <v>5799620</v>
      </c>
      <c r="E460" s="15">
        <f t="shared" ref="E460" si="442">E461+E469+E470+E471</f>
        <v>5355000</v>
      </c>
      <c r="F460" s="15">
        <f t="shared" ref="F460" si="443">F461+F469+F470+F471</f>
        <v>6201200</v>
      </c>
      <c r="G460" s="15">
        <f t="shared" ref="G460" si="444">G461+G469+G470+G471</f>
        <v>3567025</v>
      </c>
      <c r="H460" s="15">
        <f t="shared" ref="H460" si="445">H461+H469+H470+H471</f>
        <v>0</v>
      </c>
      <c r="I460" s="15">
        <f t="shared" ref="I460" si="446">I461+I469+I470+I471</f>
        <v>0</v>
      </c>
      <c r="J460" s="15">
        <f t="shared" ref="J460" si="447">J461+J469+J470+J471</f>
        <v>0</v>
      </c>
    </row>
    <row r="461" spans="1:10" s="13" customFormat="1" ht="15.75" thickTop="1">
      <c r="A461" s="13" t="str">
        <f t="shared" ref="A461:A524" si="448">IF(OR(D461&lt;&gt;0,E461&lt;&gt;0,F461&lt;&gt;0,G461&lt;&gt;0,H461&lt;&gt;0,I461&lt;&gt;0,J461&lt;&gt;0),"a","b")</f>
        <v>a</v>
      </c>
      <c r="B461" s="17" t="s">
        <v>157</v>
      </c>
      <c r="C461" s="18" t="s">
        <v>13</v>
      </c>
      <c r="D461" s="19">
        <f t="shared" ref="D461" si="449">D462+D463+D464+D465+D466+D467+D468</f>
        <v>5799620</v>
      </c>
      <c r="E461" s="19">
        <f t="shared" ref="E461" si="450">E462+E463+E464+E465+E466+E467+E468</f>
        <v>5355000</v>
      </c>
      <c r="F461" s="19">
        <f t="shared" ref="F461" si="451">F462+F463+F464+F465+F466+F467+F468</f>
        <v>6201200</v>
      </c>
      <c r="G461" s="19">
        <f t="shared" ref="G461" si="452">G462+G463+G464+G465+G466+G467+G468</f>
        <v>3567025</v>
      </c>
      <c r="H461" s="19">
        <f t="shared" ref="H461" si="453">H462+H463+H464+H465+H466+H467+H468</f>
        <v>0</v>
      </c>
      <c r="I461" s="19">
        <f t="shared" ref="I461" si="454">I462+I463+I464+I465+I466+I467+I468</f>
        <v>0</v>
      </c>
      <c r="J461" s="19">
        <f t="shared" ref="J461" si="455">J462+J463+J464+J465+J466+J467+J468</f>
        <v>0</v>
      </c>
    </row>
    <row r="462" spans="1:10" s="13" customFormat="1" hidden="1">
      <c r="A462" s="13" t="str">
        <f t="shared" si="448"/>
        <v>b</v>
      </c>
      <c r="B462" s="21" t="s">
        <v>157</v>
      </c>
      <c r="C462" s="8" t="s">
        <v>158</v>
      </c>
      <c r="D462" s="9"/>
      <c r="E462" s="9"/>
      <c r="F462" s="9"/>
      <c r="G462" s="9"/>
      <c r="H462" s="9"/>
      <c r="I462" s="9"/>
      <c r="J462" s="9"/>
    </row>
    <row r="463" spans="1:10" s="13" customFormat="1" hidden="1">
      <c r="A463" s="13" t="str">
        <f t="shared" si="448"/>
        <v>b</v>
      </c>
      <c r="B463" s="21" t="s">
        <v>157</v>
      </c>
      <c r="C463" s="8" t="s">
        <v>159</v>
      </c>
      <c r="D463" s="9"/>
      <c r="E463" s="9"/>
      <c r="F463" s="9"/>
      <c r="G463" s="9"/>
      <c r="H463" s="9"/>
      <c r="I463" s="9"/>
      <c r="J463" s="9"/>
    </row>
    <row r="464" spans="1:10" s="13" customFormat="1" hidden="1">
      <c r="A464" s="13" t="str">
        <f t="shared" si="448"/>
        <v>b</v>
      </c>
      <c r="B464" s="21" t="s">
        <v>157</v>
      </c>
      <c r="C464" s="8" t="s">
        <v>160</v>
      </c>
      <c r="D464" s="9"/>
      <c r="E464" s="9"/>
      <c r="F464" s="9"/>
      <c r="G464" s="9"/>
      <c r="H464" s="9"/>
      <c r="I464" s="9"/>
      <c r="J464" s="9"/>
    </row>
    <row r="465" spans="1:10" s="13" customFormat="1" hidden="1">
      <c r="A465" s="13" t="str">
        <f t="shared" si="448"/>
        <v>b</v>
      </c>
      <c r="B465" s="21" t="s">
        <v>157</v>
      </c>
      <c r="C465" s="8" t="s">
        <v>161</v>
      </c>
      <c r="D465" s="9"/>
      <c r="E465" s="9"/>
      <c r="F465" s="9"/>
      <c r="G465" s="9"/>
      <c r="H465" s="9"/>
      <c r="I465" s="9"/>
      <c r="J465" s="9"/>
    </row>
    <row r="466" spans="1:10" s="13" customFormat="1" hidden="1">
      <c r="A466" s="13" t="str">
        <f t="shared" si="448"/>
        <v>b</v>
      </c>
      <c r="B466" s="21" t="s">
        <v>157</v>
      </c>
      <c r="C466" s="8" t="s">
        <v>162</v>
      </c>
      <c r="D466" s="9"/>
      <c r="E466" s="9"/>
      <c r="F466" s="9"/>
      <c r="G466" s="9"/>
      <c r="H466" s="9"/>
      <c r="I466" s="9"/>
      <c r="J466" s="9"/>
    </row>
    <row r="467" spans="1:10" s="13" customFormat="1" ht="15.75" thickBot="1">
      <c r="A467" s="13" t="str">
        <f t="shared" si="448"/>
        <v>a</v>
      </c>
      <c r="B467" s="21" t="s">
        <v>157</v>
      </c>
      <c r="C467" s="8" t="s">
        <v>163</v>
      </c>
      <c r="D467" s="9">
        <v>5799620</v>
      </c>
      <c r="E467" s="9">
        <v>5355000</v>
      </c>
      <c r="F467" s="9">
        <v>6201200</v>
      </c>
      <c r="G467" s="9">
        <v>3567025</v>
      </c>
      <c r="H467" s="9"/>
      <c r="I467" s="9"/>
      <c r="J467" s="9"/>
    </row>
    <row r="468" spans="1:10" s="13" customFormat="1" ht="15.75" hidden="1" thickBot="1">
      <c r="A468" s="13" t="str">
        <f t="shared" si="448"/>
        <v>b</v>
      </c>
      <c r="B468" s="21" t="s">
        <v>157</v>
      </c>
      <c r="C468" s="8" t="s">
        <v>164</v>
      </c>
      <c r="D468" s="9"/>
      <c r="E468" s="9"/>
      <c r="F468" s="9"/>
      <c r="G468" s="9"/>
      <c r="H468" s="9"/>
      <c r="I468" s="9"/>
      <c r="J468" s="9"/>
    </row>
    <row r="469" spans="1:10" s="13" customFormat="1" ht="15.75" hidden="1" thickBot="1">
      <c r="A469" s="13" t="str">
        <f t="shared" si="448"/>
        <v>b</v>
      </c>
      <c r="B469" s="17" t="s">
        <v>157</v>
      </c>
      <c r="C469" s="18" t="s">
        <v>15</v>
      </c>
      <c r="D469" s="19"/>
      <c r="E469" s="19"/>
      <c r="F469" s="19"/>
      <c r="G469" s="19"/>
      <c r="H469" s="19"/>
      <c r="I469" s="19"/>
      <c r="J469" s="19"/>
    </row>
    <row r="470" spans="1:10" s="13" customFormat="1" ht="15.75" hidden="1" thickBot="1">
      <c r="A470" s="13" t="str">
        <f t="shared" si="448"/>
        <v>b</v>
      </c>
      <c r="B470" s="17" t="s">
        <v>157</v>
      </c>
      <c r="C470" s="18" t="s">
        <v>16</v>
      </c>
      <c r="D470" s="19"/>
      <c r="E470" s="19"/>
      <c r="F470" s="19"/>
      <c r="G470" s="19"/>
      <c r="H470" s="19"/>
      <c r="I470" s="19"/>
      <c r="J470" s="19"/>
    </row>
    <row r="471" spans="1:10" s="13" customFormat="1" ht="15.75" hidden="1" thickBot="1">
      <c r="A471" s="13" t="str">
        <f t="shared" si="448"/>
        <v>b</v>
      </c>
      <c r="B471" s="23" t="s">
        <v>157</v>
      </c>
      <c r="C471" s="24" t="s">
        <v>17</v>
      </c>
      <c r="D471" s="25"/>
      <c r="E471" s="25"/>
      <c r="F471" s="25"/>
      <c r="G471" s="25"/>
      <c r="H471" s="25"/>
      <c r="I471" s="25"/>
      <c r="J471" s="25"/>
    </row>
    <row r="472" spans="1:10" s="13" customFormat="1" ht="31.5" thickTop="1" thickBot="1">
      <c r="A472" s="13" t="str">
        <f t="shared" si="448"/>
        <v>a</v>
      </c>
      <c r="B472" s="14" t="s">
        <v>89</v>
      </c>
      <c r="C472" s="28" t="s">
        <v>90</v>
      </c>
      <c r="D472" s="15">
        <f t="shared" ref="D472" si="456">D473+D481+D482+D483</f>
        <v>2243119</v>
      </c>
      <c r="E472" s="15">
        <f t="shared" ref="E472" si="457">E473+E481+E482+E483</f>
        <v>2200000</v>
      </c>
      <c r="F472" s="15">
        <f t="shared" ref="F472" si="458">F473+F481+F482+F483</f>
        <v>2178700</v>
      </c>
      <c r="G472" s="15">
        <f t="shared" ref="G472" si="459">G473+G481+G482+G483</f>
        <v>1288101</v>
      </c>
      <c r="H472" s="15">
        <f t="shared" ref="H472" si="460">H473+H481+H482+H483</f>
        <v>0</v>
      </c>
      <c r="I472" s="15">
        <f t="shared" ref="I472" si="461">I473+I481+I482+I483</f>
        <v>0</v>
      </c>
      <c r="J472" s="15">
        <f t="shared" ref="J472" si="462">J473+J481+J482+J483</f>
        <v>0</v>
      </c>
    </row>
    <row r="473" spans="1:10" s="13" customFormat="1" ht="15.75" thickTop="1">
      <c r="A473" s="13" t="str">
        <f t="shared" si="448"/>
        <v>a</v>
      </c>
      <c r="B473" s="17" t="s">
        <v>157</v>
      </c>
      <c r="C473" s="18" t="s">
        <v>13</v>
      </c>
      <c r="D473" s="19">
        <f t="shared" ref="D473" si="463">D474+D475+D476+D477+D478+D479+D480</f>
        <v>2243119</v>
      </c>
      <c r="E473" s="19">
        <f t="shared" ref="E473" si="464">E474+E475+E476+E477+E478+E479+E480</f>
        <v>2200000</v>
      </c>
      <c r="F473" s="19">
        <f t="shared" ref="F473" si="465">F474+F475+F476+F477+F478+F479+F480</f>
        <v>2178700</v>
      </c>
      <c r="G473" s="19">
        <f t="shared" ref="G473" si="466">G474+G475+G476+G477+G478+G479+G480</f>
        <v>1288101</v>
      </c>
      <c r="H473" s="19">
        <f t="shared" ref="H473" si="467">H474+H475+H476+H477+H478+H479+H480</f>
        <v>0</v>
      </c>
      <c r="I473" s="19">
        <f t="shared" ref="I473" si="468">I474+I475+I476+I477+I478+I479+I480</f>
        <v>0</v>
      </c>
      <c r="J473" s="19">
        <f t="shared" ref="J473" si="469">J474+J475+J476+J477+J478+J479+J480</f>
        <v>0</v>
      </c>
    </row>
    <row r="474" spans="1:10" s="13" customFormat="1" hidden="1">
      <c r="A474" s="13" t="str">
        <f t="shared" si="448"/>
        <v>b</v>
      </c>
      <c r="B474" s="21" t="s">
        <v>157</v>
      </c>
      <c r="C474" s="8" t="s">
        <v>158</v>
      </c>
      <c r="D474" s="9"/>
      <c r="E474" s="9"/>
      <c r="F474" s="9"/>
      <c r="G474" s="9"/>
      <c r="H474" s="9"/>
      <c r="I474" s="9"/>
      <c r="J474" s="9"/>
    </row>
    <row r="475" spans="1:10" s="13" customFormat="1" hidden="1">
      <c r="A475" s="13" t="str">
        <f t="shared" si="448"/>
        <v>b</v>
      </c>
      <c r="B475" s="21" t="s">
        <v>157</v>
      </c>
      <c r="C475" s="8" t="s">
        <v>159</v>
      </c>
      <c r="D475" s="9"/>
      <c r="E475" s="9"/>
      <c r="F475" s="9"/>
      <c r="G475" s="9"/>
      <c r="H475" s="9"/>
      <c r="I475" s="9"/>
      <c r="J475" s="9"/>
    </row>
    <row r="476" spans="1:10" s="13" customFormat="1" hidden="1">
      <c r="A476" s="13" t="str">
        <f t="shared" si="448"/>
        <v>b</v>
      </c>
      <c r="B476" s="21" t="s">
        <v>157</v>
      </c>
      <c r="C476" s="8" t="s">
        <v>160</v>
      </c>
      <c r="D476" s="9"/>
      <c r="E476" s="9"/>
      <c r="F476" s="9"/>
      <c r="G476" s="9"/>
      <c r="H476" s="9"/>
      <c r="I476" s="9"/>
      <c r="J476" s="9"/>
    </row>
    <row r="477" spans="1:10" s="13" customFormat="1" hidden="1">
      <c r="A477" s="13" t="str">
        <f t="shared" si="448"/>
        <v>b</v>
      </c>
      <c r="B477" s="21" t="s">
        <v>157</v>
      </c>
      <c r="C477" s="8" t="s">
        <v>161</v>
      </c>
      <c r="D477" s="9"/>
      <c r="E477" s="9"/>
      <c r="F477" s="9"/>
      <c r="G477" s="9"/>
      <c r="H477" s="9"/>
      <c r="I477" s="9"/>
      <c r="J477" s="9"/>
    </row>
    <row r="478" spans="1:10" s="13" customFormat="1" hidden="1">
      <c r="A478" s="13" t="str">
        <f t="shared" si="448"/>
        <v>b</v>
      </c>
      <c r="B478" s="21" t="s">
        <v>157</v>
      </c>
      <c r="C478" s="8" t="s">
        <v>162</v>
      </c>
      <c r="D478" s="9"/>
      <c r="E478" s="9"/>
      <c r="F478" s="9"/>
      <c r="G478" s="9"/>
      <c r="H478" s="9"/>
      <c r="I478" s="9"/>
      <c r="J478" s="9"/>
    </row>
    <row r="479" spans="1:10" s="13" customFormat="1" ht="15.75" thickBot="1">
      <c r="A479" s="13" t="str">
        <f t="shared" si="448"/>
        <v>a</v>
      </c>
      <c r="B479" s="21" t="s">
        <v>157</v>
      </c>
      <c r="C479" s="8" t="s">
        <v>163</v>
      </c>
      <c r="D479" s="9">
        <v>2243119</v>
      </c>
      <c r="E479" s="9">
        <v>2200000</v>
      </c>
      <c r="F479" s="9">
        <v>2178700</v>
      </c>
      <c r="G479" s="9">
        <v>1288101</v>
      </c>
      <c r="H479" s="9"/>
      <c r="I479" s="9"/>
      <c r="J479" s="9"/>
    </row>
    <row r="480" spans="1:10" s="13" customFormat="1" ht="15.75" hidden="1" thickBot="1">
      <c r="A480" s="13" t="str">
        <f t="shared" si="448"/>
        <v>b</v>
      </c>
      <c r="B480" s="21" t="s">
        <v>157</v>
      </c>
      <c r="C480" s="8" t="s">
        <v>164</v>
      </c>
      <c r="D480" s="9"/>
      <c r="E480" s="9"/>
      <c r="F480" s="9"/>
      <c r="G480" s="9"/>
      <c r="H480" s="9"/>
      <c r="I480" s="9"/>
      <c r="J480" s="9"/>
    </row>
    <row r="481" spans="1:10" s="13" customFormat="1" ht="15.75" hidden="1" thickBot="1">
      <c r="A481" s="13" t="str">
        <f t="shared" si="448"/>
        <v>b</v>
      </c>
      <c r="B481" s="17" t="s">
        <v>157</v>
      </c>
      <c r="C481" s="18" t="s">
        <v>15</v>
      </c>
      <c r="D481" s="19"/>
      <c r="E481" s="19"/>
      <c r="F481" s="19"/>
      <c r="G481" s="19"/>
      <c r="H481" s="19"/>
      <c r="I481" s="19"/>
      <c r="J481" s="19"/>
    </row>
    <row r="482" spans="1:10" s="13" customFormat="1" ht="15.75" hidden="1" thickBot="1">
      <c r="A482" s="13" t="str">
        <f t="shared" si="448"/>
        <v>b</v>
      </c>
      <c r="B482" s="17" t="s">
        <v>157</v>
      </c>
      <c r="C482" s="18" t="s">
        <v>16</v>
      </c>
      <c r="D482" s="19"/>
      <c r="E482" s="19"/>
      <c r="F482" s="19"/>
      <c r="G482" s="19"/>
      <c r="H482" s="19"/>
      <c r="I482" s="19"/>
      <c r="J482" s="19"/>
    </row>
    <row r="483" spans="1:10" s="13" customFormat="1" ht="15.75" hidden="1" thickBot="1">
      <c r="A483" s="13" t="str">
        <f t="shared" si="448"/>
        <v>b</v>
      </c>
      <c r="B483" s="23" t="s">
        <v>157</v>
      </c>
      <c r="C483" s="24" t="s">
        <v>17</v>
      </c>
      <c r="D483" s="25"/>
      <c r="E483" s="25"/>
      <c r="F483" s="25"/>
      <c r="G483" s="25"/>
      <c r="H483" s="25"/>
      <c r="I483" s="25"/>
      <c r="J483" s="25"/>
    </row>
    <row r="484" spans="1:10" s="13" customFormat="1" ht="31.5" thickTop="1" thickBot="1">
      <c r="A484" s="13" t="str">
        <f t="shared" si="448"/>
        <v>a</v>
      </c>
      <c r="B484" s="14" t="s">
        <v>91</v>
      </c>
      <c r="C484" s="28" t="s">
        <v>92</v>
      </c>
      <c r="D484" s="15">
        <f t="shared" ref="D484" si="470">D485+D493+D494+D495</f>
        <v>306850</v>
      </c>
      <c r="E484" s="15">
        <f t="shared" ref="E484" si="471">E485+E493+E494+E495</f>
        <v>430000</v>
      </c>
      <c r="F484" s="15">
        <f t="shared" ref="F484" si="472">F485+F493+F494+F495</f>
        <v>403200</v>
      </c>
      <c r="G484" s="15">
        <f t="shared" ref="G484" si="473">G485+G493+G494+G495</f>
        <v>208208</v>
      </c>
      <c r="H484" s="15">
        <f t="shared" ref="H484" si="474">H485+H493+H494+H495</f>
        <v>0</v>
      </c>
      <c r="I484" s="15">
        <f t="shared" ref="I484" si="475">I485+I493+I494+I495</f>
        <v>0</v>
      </c>
      <c r="J484" s="15">
        <f t="shared" ref="J484" si="476">J485+J493+J494+J495</f>
        <v>0</v>
      </c>
    </row>
    <row r="485" spans="1:10" s="13" customFormat="1" ht="15.75" thickTop="1">
      <c r="A485" s="13" t="str">
        <f t="shared" si="448"/>
        <v>a</v>
      </c>
      <c r="B485" s="17" t="s">
        <v>157</v>
      </c>
      <c r="C485" s="18" t="s">
        <v>13</v>
      </c>
      <c r="D485" s="19">
        <f t="shared" ref="D485" si="477">D486+D487+D488+D489+D490+D491+D492</f>
        <v>306850</v>
      </c>
      <c r="E485" s="19">
        <f t="shared" ref="E485" si="478">E486+E487+E488+E489+E490+E491+E492</f>
        <v>430000</v>
      </c>
      <c r="F485" s="19">
        <f t="shared" ref="F485" si="479">F486+F487+F488+F489+F490+F491+F492</f>
        <v>403200</v>
      </c>
      <c r="G485" s="19">
        <f t="shared" ref="G485" si="480">G486+G487+G488+G489+G490+G491+G492</f>
        <v>208208</v>
      </c>
      <c r="H485" s="19">
        <f t="shared" ref="H485" si="481">H486+H487+H488+H489+H490+H491+H492</f>
        <v>0</v>
      </c>
      <c r="I485" s="19">
        <f t="shared" ref="I485" si="482">I486+I487+I488+I489+I490+I491+I492</f>
        <v>0</v>
      </c>
      <c r="J485" s="19">
        <f t="shared" ref="J485" si="483">J486+J487+J488+J489+J490+J491+J492</f>
        <v>0</v>
      </c>
    </row>
    <row r="486" spans="1:10" s="13" customFormat="1" hidden="1">
      <c r="A486" s="13" t="str">
        <f t="shared" si="448"/>
        <v>b</v>
      </c>
      <c r="B486" s="21" t="s">
        <v>157</v>
      </c>
      <c r="C486" s="8" t="s">
        <v>158</v>
      </c>
      <c r="D486" s="9"/>
      <c r="E486" s="9"/>
      <c r="F486" s="9"/>
      <c r="G486" s="9"/>
      <c r="H486" s="9"/>
      <c r="I486" s="9"/>
      <c r="J486" s="9"/>
    </row>
    <row r="487" spans="1:10" s="13" customFormat="1" hidden="1">
      <c r="A487" s="13" t="str">
        <f t="shared" si="448"/>
        <v>b</v>
      </c>
      <c r="B487" s="21" t="s">
        <v>157</v>
      </c>
      <c r="C487" s="8" t="s">
        <v>159</v>
      </c>
      <c r="D487" s="9"/>
      <c r="E487" s="9"/>
      <c r="F487" s="9"/>
      <c r="G487" s="9"/>
      <c r="H487" s="9"/>
      <c r="I487" s="9"/>
      <c r="J487" s="9"/>
    </row>
    <row r="488" spans="1:10" s="13" customFormat="1" hidden="1">
      <c r="A488" s="13" t="str">
        <f t="shared" si="448"/>
        <v>b</v>
      </c>
      <c r="B488" s="21" t="s">
        <v>157</v>
      </c>
      <c r="C488" s="8" t="s">
        <v>160</v>
      </c>
      <c r="D488" s="9"/>
      <c r="E488" s="9"/>
      <c r="F488" s="9"/>
      <c r="G488" s="9"/>
      <c r="H488" s="9"/>
      <c r="I488" s="9"/>
      <c r="J488" s="9"/>
    </row>
    <row r="489" spans="1:10" s="13" customFormat="1" hidden="1">
      <c r="A489" s="13" t="str">
        <f t="shared" si="448"/>
        <v>b</v>
      </c>
      <c r="B489" s="21" t="s">
        <v>157</v>
      </c>
      <c r="C489" s="8" t="s">
        <v>161</v>
      </c>
      <c r="D489" s="9"/>
      <c r="E489" s="9"/>
      <c r="F489" s="9"/>
      <c r="G489" s="9"/>
      <c r="H489" s="9"/>
      <c r="I489" s="9"/>
      <c r="J489" s="9"/>
    </row>
    <row r="490" spans="1:10" s="13" customFormat="1" hidden="1">
      <c r="A490" s="13" t="str">
        <f t="shared" si="448"/>
        <v>b</v>
      </c>
      <c r="B490" s="21" t="s">
        <v>157</v>
      </c>
      <c r="C490" s="8" t="s">
        <v>162</v>
      </c>
      <c r="D490" s="9"/>
      <c r="E490" s="9"/>
      <c r="F490" s="9"/>
      <c r="G490" s="9"/>
      <c r="H490" s="9"/>
      <c r="I490" s="9"/>
      <c r="J490" s="9"/>
    </row>
    <row r="491" spans="1:10" s="13" customFormat="1" ht="15.75" thickBot="1">
      <c r="A491" s="13" t="str">
        <f t="shared" si="448"/>
        <v>a</v>
      </c>
      <c r="B491" s="21" t="s">
        <v>157</v>
      </c>
      <c r="C491" s="8" t="s">
        <v>163</v>
      </c>
      <c r="D491" s="9">
        <v>306850</v>
      </c>
      <c r="E491" s="9">
        <v>430000</v>
      </c>
      <c r="F491" s="9">
        <v>403200</v>
      </c>
      <c r="G491" s="9">
        <v>208208</v>
      </c>
      <c r="H491" s="9"/>
      <c r="I491" s="9"/>
      <c r="J491" s="9"/>
    </row>
    <row r="492" spans="1:10" s="13" customFormat="1" ht="15.75" hidden="1" thickBot="1">
      <c r="A492" s="13" t="str">
        <f t="shared" si="448"/>
        <v>b</v>
      </c>
      <c r="B492" s="21" t="s">
        <v>157</v>
      </c>
      <c r="C492" s="8" t="s">
        <v>164</v>
      </c>
      <c r="D492" s="9"/>
      <c r="E492" s="9"/>
      <c r="F492" s="9"/>
      <c r="G492" s="9"/>
      <c r="H492" s="9"/>
      <c r="I492" s="9"/>
      <c r="J492" s="9"/>
    </row>
    <row r="493" spans="1:10" s="13" customFormat="1" ht="15.75" hidden="1" thickBot="1">
      <c r="A493" s="13" t="str">
        <f t="shared" si="448"/>
        <v>b</v>
      </c>
      <c r="B493" s="17" t="s">
        <v>157</v>
      </c>
      <c r="C493" s="18" t="s">
        <v>15</v>
      </c>
      <c r="D493" s="19"/>
      <c r="E493" s="19"/>
      <c r="F493" s="19"/>
      <c r="G493" s="19"/>
      <c r="H493" s="19"/>
      <c r="I493" s="19"/>
      <c r="J493" s="19"/>
    </row>
    <row r="494" spans="1:10" s="13" customFormat="1" ht="15.75" hidden="1" thickBot="1">
      <c r="A494" s="13" t="str">
        <f t="shared" si="448"/>
        <v>b</v>
      </c>
      <c r="B494" s="17" t="s">
        <v>157</v>
      </c>
      <c r="C494" s="18" t="s">
        <v>16</v>
      </c>
      <c r="D494" s="19"/>
      <c r="E494" s="19"/>
      <c r="F494" s="19"/>
      <c r="G494" s="19"/>
      <c r="H494" s="19"/>
      <c r="I494" s="19"/>
      <c r="J494" s="19"/>
    </row>
    <row r="495" spans="1:10" s="13" customFormat="1" ht="15.75" hidden="1" thickBot="1">
      <c r="A495" s="13" t="str">
        <f t="shared" si="448"/>
        <v>b</v>
      </c>
      <c r="B495" s="23" t="s">
        <v>157</v>
      </c>
      <c r="C495" s="24" t="s">
        <v>17</v>
      </c>
      <c r="D495" s="25"/>
      <c r="E495" s="25"/>
      <c r="F495" s="25"/>
      <c r="G495" s="25"/>
      <c r="H495" s="25"/>
      <c r="I495" s="25"/>
      <c r="J495" s="25"/>
    </row>
    <row r="496" spans="1:10" s="13" customFormat="1" ht="46.5" thickTop="1" thickBot="1">
      <c r="A496" s="13" t="str">
        <f t="shared" si="448"/>
        <v>a</v>
      </c>
      <c r="B496" s="14" t="s">
        <v>186</v>
      </c>
      <c r="C496" s="28" t="s">
        <v>153</v>
      </c>
      <c r="D496" s="15">
        <f t="shared" ref="D496" si="484">D497+D505+D506+D507</f>
        <v>1164500</v>
      </c>
      <c r="E496" s="15">
        <f t="shared" ref="E496" si="485">E497+E505+E506+E507</f>
        <v>1000000</v>
      </c>
      <c r="F496" s="15">
        <f t="shared" ref="F496" si="486">F497+F505+F506+F507</f>
        <v>1522686</v>
      </c>
      <c r="G496" s="15">
        <f t="shared" ref="G496" si="487">G497+G505+G506+G507</f>
        <v>642445.68000000005</v>
      </c>
      <c r="H496" s="15">
        <f t="shared" ref="H496" si="488">H497+H505+H506+H507</f>
        <v>0</v>
      </c>
      <c r="I496" s="15">
        <f t="shared" ref="I496" si="489">I497+I505+I506+I507</f>
        <v>0</v>
      </c>
      <c r="J496" s="15">
        <f t="shared" ref="J496" si="490">J497+J505+J506+J507</f>
        <v>0</v>
      </c>
    </row>
    <row r="497" spans="1:10" s="13" customFormat="1" ht="15.75" thickTop="1">
      <c r="A497" s="13" t="str">
        <f t="shared" si="448"/>
        <v>a</v>
      </c>
      <c r="B497" s="17" t="s">
        <v>157</v>
      </c>
      <c r="C497" s="18" t="s">
        <v>13</v>
      </c>
      <c r="D497" s="19">
        <f t="shared" ref="D497" si="491">D498+D499+D500+D501+D502+D503+D504</f>
        <v>1164500</v>
      </c>
      <c r="E497" s="19">
        <f t="shared" ref="E497" si="492">E498+E499+E500+E501+E502+E503+E504</f>
        <v>1000000</v>
      </c>
      <c r="F497" s="19">
        <f t="shared" ref="F497" si="493">F498+F499+F500+F501+F502+F503+F504</f>
        <v>1522686</v>
      </c>
      <c r="G497" s="19">
        <f t="shared" ref="G497" si="494">G498+G499+G500+G501+G502+G503+G504</f>
        <v>642445.68000000005</v>
      </c>
      <c r="H497" s="19">
        <f t="shared" ref="H497" si="495">H498+H499+H500+H501+H502+H503+H504</f>
        <v>0</v>
      </c>
      <c r="I497" s="19">
        <f t="shared" ref="I497" si="496">I498+I499+I500+I501+I502+I503+I504</f>
        <v>0</v>
      </c>
      <c r="J497" s="19">
        <f t="shared" ref="J497" si="497">J498+J499+J500+J501+J502+J503+J504</f>
        <v>0</v>
      </c>
    </row>
    <row r="498" spans="1:10" s="13" customFormat="1" hidden="1">
      <c r="A498" s="13" t="str">
        <f t="shared" si="448"/>
        <v>b</v>
      </c>
      <c r="B498" s="21" t="s">
        <v>157</v>
      </c>
      <c r="C498" s="8" t="s">
        <v>158</v>
      </c>
      <c r="D498" s="9"/>
      <c r="E498" s="9"/>
      <c r="F498" s="9"/>
      <c r="G498" s="9"/>
      <c r="H498" s="9"/>
      <c r="I498" s="9"/>
      <c r="J498" s="9"/>
    </row>
    <row r="499" spans="1:10" s="13" customFormat="1" hidden="1">
      <c r="A499" s="13" t="str">
        <f t="shared" si="448"/>
        <v>b</v>
      </c>
      <c r="B499" s="21" t="s">
        <v>157</v>
      </c>
      <c r="C499" s="8" t="s">
        <v>159</v>
      </c>
      <c r="D499" s="9"/>
      <c r="E499" s="9"/>
      <c r="F499" s="9"/>
      <c r="G499" s="9"/>
      <c r="H499" s="9"/>
      <c r="I499" s="9"/>
      <c r="J499" s="9"/>
    </row>
    <row r="500" spans="1:10" s="13" customFormat="1" hidden="1">
      <c r="A500" s="13" t="str">
        <f t="shared" si="448"/>
        <v>b</v>
      </c>
      <c r="B500" s="21" t="s">
        <v>157</v>
      </c>
      <c r="C500" s="8" t="s">
        <v>160</v>
      </c>
      <c r="D500" s="9"/>
      <c r="E500" s="9"/>
      <c r="F500" s="9"/>
      <c r="G500" s="9"/>
      <c r="H500" s="9"/>
      <c r="I500" s="9"/>
      <c r="J500" s="9"/>
    </row>
    <row r="501" spans="1:10" s="13" customFormat="1" hidden="1">
      <c r="A501" s="13" t="str">
        <f t="shared" si="448"/>
        <v>b</v>
      </c>
      <c r="B501" s="21" t="s">
        <v>157</v>
      </c>
      <c r="C501" s="8" t="s">
        <v>161</v>
      </c>
      <c r="D501" s="9"/>
      <c r="E501" s="9"/>
      <c r="F501" s="9"/>
      <c r="G501" s="9"/>
      <c r="H501" s="9"/>
      <c r="I501" s="9"/>
      <c r="J501" s="9"/>
    </row>
    <row r="502" spans="1:10" s="13" customFormat="1" hidden="1">
      <c r="A502" s="13" t="str">
        <f t="shared" si="448"/>
        <v>b</v>
      </c>
      <c r="B502" s="21" t="s">
        <v>157</v>
      </c>
      <c r="C502" s="8" t="s">
        <v>162</v>
      </c>
      <c r="D502" s="9"/>
      <c r="E502" s="9"/>
      <c r="F502" s="9"/>
      <c r="G502" s="9"/>
      <c r="H502" s="9"/>
      <c r="I502" s="9"/>
      <c r="J502" s="9"/>
    </row>
    <row r="503" spans="1:10" s="13" customFormat="1" ht="15.75" thickBot="1">
      <c r="A503" s="13" t="str">
        <f t="shared" si="448"/>
        <v>a</v>
      </c>
      <c r="B503" s="21" t="s">
        <v>157</v>
      </c>
      <c r="C503" s="8" t="s">
        <v>163</v>
      </c>
      <c r="D503" s="9">
        <v>1164500</v>
      </c>
      <c r="E503" s="9">
        <v>1000000</v>
      </c>
      <c r="F503" s="9">
        <v>1522686</v>
      </c>
      <c r="G503" s="9">
        <v>642445.68000000005</v>
      </c>
      <c r="H503" s="9"/>
      <c r="I503" s="9"/>
      <c r="J503" s="9"/>
    </row>
    <row r="504" spans="1:10" s="13" customFormat="1" ht="15.75" hidden="1" thickBot="1">
      <c r="A504" s="13" t="str">
        <f t="shared" si="448"/>
        <v>b</v>
      </c>
      <c r="B504" s="21" t="s">
        <v>157</v>
      </c>
      <c r="C504" s="8" t="s">
        <v>164</v>
      </c>
      <c r="D504" s="9"/>
      <c r="E504" s="9"/>
      <c r="F504" s="9"/>
      <c r="G504" s="9"/>
      <c r="H504" s="9"/>
      <c r="I504" s="9"/>
      <c r="J504" s="9"/>
    </row>
    <row r="505" spans="1:10" s="13" customFormat="1" ht="15.75" hidden="1" thickBot="1">
      <c r="A505" s="13" t="str">
        <f t="shared" si="448"/>
        <v>b</v>
      </c>
      <c r="B505" s="17" t="s">
        <v>157</v>
      </c>
      <c r="C505" s="18" t="s">
        <v>15</v>
      </c>
      <c r="D505" s="19"/>
      <c r="E505" s="19"/>
      <c r="F505" s="19"/>
      <c r="G505" s="19"/>
      <c r="H505" s="19"/>
      <c r="I505" s="19"/>
      <c r="J505" s="19"/>
    </row>
    <row r="506" spans="1:10" s="13" customFormat="1" ht="15.75" hidden="1" thickBot="1">
      <c r="A506" s="13" t="str">
        <f t="shared" si="448"/>
        <v>b</v>
      </c>
      <c r="B506" s="17" t="s">
        <v>157</v>
      </c>
      <c r="C506" s="18" t="s">
        <v>16</v>
      </c>
      <c r="D506" s="19"/>
      <c r="E506" s="19"/>
      <c r="F506" s="19"/>
      <c r="G506" s="19"/>
      <c r="H506" s="19"/>
      <c r="I506" s="19"/>
      <c r="J506" s="19"/>
    </row>
    <row r="507" spans="1:10" s="13" customFormat="1" ht="15.75" hidden="1" thickBot="1">
      <c r="A507" s="13" t="str">
        <f t="shared" si="448"/>
        <v>b</v>
      </c>
      <c r="B507" s="23" t="s">
        <v>157</v>
      </c>
      <c r="C507" s="24" t="s">
        <v>17</v>
      </c>
      <c r="D507" s="25"/>
      <c r="E507" s="25"/>
      <c r="F507" s="25"/>
      <c r="G507" s="25"/>
      <c r="H507" s="25"/>
      <c r="I507" s="25"/>
      <c r="J507" s="25"/>
    </row>
    <row r="508" spans="1:10" s="13" customFormat="1" ht="16.5" thickTop="1" thickBot="1">
      <c r="A508" s="13" t="str">
        <f t="shared" si="448"/>
        <v>a</v>
      </c>
      <c r="B508" s="14" t="s">
        <v>93</v>
      </c>
      <c r="C508" s="28" t="s">
        <v>94</v>
      </c>
      <c r="D508" s="28">
        <f>D520+D532+D820+D1000+D1036+D1048</f>
        <v>573807491.92999995</v>
      </c>
      <c r="E508" s="28">
        <f>E520+E532+E820+E1000+E1036+E1048</f>
        <v>656161000</v>
      </c>
      <c r="F508" s="28">
        <f t="shared" ref="F508:J508" si="498">F520+F532+F820+F1000+F1036+F1048</f>
        <v>658478822</v>
      </c>
      <c r="G508" s="28">
        <f t="shared" si="498"/>
        <v>428211219.61999995</v>
      </c>
      <c r="H508" s="28">
        <f t="shared" si="498"/>
        <v>0</v>
      </c>
      <c r="I508" s="28">
        <f t="shared" si="498"/>
        <v>0</v>
      </c>
      <c r="J508" s="28">
        <f t="shared" si="498"/>
        <v>0</v>
      </c>
    </row>
    <row r="509" spans="1:10" s="13" customFormat="1" ht="15.75" thickTop="1">
      <c r="A509" s="13" t="str">
        <f t="shared" si="448"/>
        <v>a</v>
      </c>
      <c r="B509" s="17" t="s">
        <v>157</v>
      </c>
      <c r="C509" s="18" t="s">
        <v>13</v>
      </c>
      <c r="D509" s="19">
        <f t="shared" ref="D509:D519" si="499">D521+D533+D821+D1001+D1037+D1049</f>
        <v>568052666.23000002</v>
      </c>
      <c r="E509" s="19">
        <f t="shared" ref="E509:F509" si="500">E521+E533+E821+E1001+E1037+E1049</f>
        <v>656161000</v>
      </c>
      <c r="F509" s="19">
        <f t="shared" si="500"/>
        <v>658367420</v>
      </c>
      <c r="G509" s="19">
        <f t="shared" ref="G509:J509" si="501">G521+G533+G821+G1001+G1037+G1049</f>
        <v>428099835.65999997</v>
      </c>
      <c r="H509" s="19">
        <f t="shared" si="501"/>
        <v>0</v>
      </c>
      <c r="I509" s="19">
        <f t="shared" si="501"/>
        <v>0</v>
      </c>
      <c r="J509" s="19">
        <f t="shared" si="501"/>
        <v>0</v>
      </c>
    </row>
    <row r="510" spans="1:10" s="13" customFormat="1" hidden="1">
      <c r="A510" s="13" t="str">
        <f t="shared" si="448"/>
        <v>b</v>
      </c>
      <c r="B510" s="21" t="s">
        <v>157</v>
      </c>
      <c r="C510" s="8" t="s">
        <v>158</v>
      </c>
      <c r="D510" s="9">
        <f t="shared" si="499"/>
        <v>0</v>
      </c>
      <c r="E510" s="9">
        <f t="shared" ref="E510:F510" si="502">E522+E534+E822+E1002+E1038+E1050</f>
        <v>0</v>
      </c>
      <c r="F510" s="9">
        <f t="shared" si="502"/>
        <v>0</v>
      </c>
      <c r="G510" s="9">
        <f t="shared" ref="G510:J510" si="503">G522+G534+G822+G1002+G1038+G1050</f>
        <v>0</v>
      </c>
      <c r="H510" s="9">
        <f t="shared" si="503"/>
        <v>0</v>
      </c>
      <c r="I510" s="9">
        <f t="shared" si="503"/>
        <v>0</v>
      </c>
      <c r="J510" s="9">
        <f t="shared" si="503"/>
        <v>0</v>
      </c>
    </row>
    <row r="511" spans="1:10" s="13" customFormat="1">
      <c r="A511" s="13" t="str">
        <f t="shared" si="448"/>
        <v>a</v>
      </c>
      <c r="B511" s="21" t="s">
        <v>157</v>
      </c>
      <c r="C511" s="8" t="s">
        <v>159</v>
      </c>
      <c r="D511" s="9">
        <f t="shared" si="499"/>
        <v>20515093.490000002</v>
      </c>
      <c r="E511" s="9">
        <f t="shared" ref="E511:F511" si="504">E523+E535+E823+E1003+E1039+E1051</f>
        <v>38864000</v>
      </c>
      <c r="F511" s="9">
        <f t="shared" si="504"/>
        <v>43009854</v>
      </c>
      <c r="G511" s="9">
        <f t="shared" ref="G511:J511" si="505">G523+G535+G823+G1003+G1039+G1051</f>
        <v>24739975.890000001</v>
      </c>
      <c r="H511" s="9">
        <f t="shared" si="505"/>
        <v>0</v>
      </c>
      <c r="I511" s="9">
        <f t="shared" si="505"/>
        <v>0</v>
      </c>
      <c r="J511" s="9">
        <f t="shared" si="505"/>
        <v>0</v>
      </c>
    </row>
    <row r="512" spans="1:10" s="13" customFormat="1" hidden="1">
      <c r="A512" s="13" t="str">
        <f t="shared" si="448"/>
        <v>b</v>
      </c>
      <c r="B512" s="21" t="s">
        <v>157</v>
      </c>
      <c r="C512" s="8" t="s">
        <v>160</v>
      </c>
      <c r="D512" s="9">
        <f t="shared" si="499"/>
        <v>0</v>
      </c>
      <c r="E512" s="9">
        <f t="shared" ref="E512:F512" si="506">E524+E536+E824+E1004+E1040+E1052</f>
        <v>0</v>
      </c>
      <c r="F512" s="9">
        <f t="shared" si="506"/>
        <v>0</v>
      </c>
      <c r="G512" s="9">
        <f t="shared" ref="G512:J512" si="507">G524+G536+G824+G1004+G1040+G1052</f>
        <v>0</v>
      </c>
      <c r="H512" s="9">
        <f t="shared" si="507"/>
        <v>0</v>
      </c>
      <c r="I512" s="9">
        <f t="shared" si="507"/>
        <v>0</v>
      </c>
      <c r="J512" s="9">
        <f t="shared" si="507"/>
        <v>0</v>
      </c>
    </row>
    <row r="513" spans="1:10" s="13" customFormat="1" hidden="1">
      <c r="A513" s="13" t="str">
        <f t="shared" si="448"/>
        <v>b</v>
      </c>
      <c r="B513" s="21" t="s">
        <v>157</v>
      </c>
      <c r="C513" s="8" t="s">
        <v>161</v>
      </c>
      <c r="D513" s="9">
        <f t="shared" si="499"/>
        <v>0</v>
      </c>
      <c r="E513" s="9">
        <f t="shared" ref="E513:F513" si="508">E525+E537+E825+E1005+E1041+E1053</f>
        <v>0</v>
      </c>
      <c r="F513" s="9">
        <f t="shared" si="508"/>
        <v>0</v>
      </c>
      <c r="G513" s="9">
        <f t="shared" ref="G513:J513" si="509">G525+G537+G825+G1005+G1041+G1053</f>
        <v>0</v>
      </c>
      <c r="H513" s="9">
        <f t="shared" si="509"/>
        <v>0</v>
      </c>
      <c r="I513" s="9">
        <f t="shared" si="509"/>
        <v>0</v>
      </c>
      <c r="J513" s="9">
        <f t="shared" si="509"/>
        <v>0</v>
      </c>
    </row>
    <row r="514" spans="1:10" s="13" customFormat="1" hidden="1">
      <c r="A514" s="13" t="str">
        <f t="shared" si="448"/>
        <v>b</v>
      </c>
      <c r="B514" s="21" t="s">
        <v>157</v>
      </c>
      <c r="C514" s="8" t="s">
        <v>162</v>
      </c>
      <c r="D514" s="9">
        <f t="shared" si="499"/>
        <v>0</v>
      </c>
      <c r="E514" s="9">
        <f t="shared" ref="E514:F514" si="510">E526+E538+E826+E1006+E1042+E1054</f>
        <v>0</v>
      </c>
      <c r="F514" s="9">
        <f t="shared" si="510"/>
        <v>0</v>
      </c>
      <c r="G514" s="9">
        <f t="shared" ref="G514:J514" si="511">G526+G538+G826+G1006+G1042+G1054</f>
        <v>0</v>
      </c>
      <c r="H514" s="9">
        <f t="shared" si="511"/>
        <v>0</v>
      </c>
      <c r="I514" s="9">
        <f t="shared" si="511"/>
        <v>0</v>
      </c>
      <c r="J514" s="9">
        <f t="shared" si="511"/>
        <v>0</v>
      </c>
    </row>
    <row r="515" spans="1:10" s="13" customFormat="1">
      <c r="A515" s="13" t="str">
        <f t="shared" si="448"/>
        <v>a</v>
      </c>
      <c r="B515" s="21" t="s">
        <v>157</v>
      </c>
      <c r="C515" s="8" t="s">
        <v>163</v>
      </c>
      <c r="D515" s="9">
        <f t="shared" si="499"/>
        <v>546569051.95000005</v>
      </c>
      <c r="E515" s="9">
        <f t="shared" ref="E515:F515" si="512">E527+E539+E827+E1007+E1043+E1055</f>
        <v>616632000</v>
      </c>
      <c r="F515" s="9">
        <f t="shared" si="512"/>
        <v>615062678</v>
      </c>
      <c r="G515" s="9">
        <f t="shared" ref="G515:J515" si="513">G527+G539+G827+G1007+G1043+G1055</f>
        <v>403269049.95999998</v>
      </c>
      <c r="H515" s="9">
        <f t="shared" si="513"/>
        <v>0</v>
      </c>
      <c r="I515" s="9">
        <f t="shared" si="513"/>
        <v>0</v>
      </c>
      <c r="J515" s="9">
        <f t="shared" si="513"/>
        <v>0</v>
      </c>
    </row>
    <row r="516" spans="1:10" s="13" customFormat="1">
      <c r="A516" s="13" t="str">
        <f t="shared" si="448"/>
        <v>a</v>
      </c>
      <c r="B516" s="21" t="s">
        <v>157</v>
      </c>
      <c r="C516" s="8" t="s">
        <v>164</v>
      </c>
      <c r="D516" s="9">
        <f t="shared" si="499"/>
        <v>968520.79</v>
      </c>
      <c r="E516" s="9">
        <f t="shared" ref="E516:F516" si="514">E528+E540+E828+E1008+E1044+E1056</f>
        <v>665000</v>
      </c>
      <c r="F516" s="9">
        <f t="shared" si="514"/>
        <v>294888</v>
      </c>
      <c r="G516" s="9">
        <f t="shared" ref="G516:J516" si="515">G528+G540+G828+G1008+G1044+G1056</f>
        <v>90809.81</v>
      </c>
      <c r="H516" s="9">
        <f t="shared" si="515"/>
        <v>0</v>
      </c>
      <c r="I516" s="9">
        <f t="shared" si="515"/>
        <v>0</v>
      </c>
      <c r="J516" s="9">
        <f t="shared" si="515"/>
        <v>0</v>
      </c>
    </row>
    <row r="517" spans="1:10" s="13" customFormat="1">
      <c r="A517" s="13" t="str">
        <f t="shared" si="448"/>
        <v>a</v>
      </c>
      <c r="B517" s="17" t="s">
        <v>157</v>
      </c>
      <c r="C517" s="18" t="s">
        <v>15</v>
      </c>
      <c r="D517" s="19">
        <f t="shared" si="499"/>
        <v>798951.39</v>
      </c>
      <c r="E517" s="19">
        <f t="shared" ref="E517:F517" si="516">E529+E541+E829+E1009+E1045+E1057</f>
        <v>0</v>
      </c>
      <c r="F517" s="19">
        <f t="shared" si="516"/>
        <v>0</v>
      </c>
      <c r="G517" s="19">
        <f t="shared" ref="G517:J517" si="517">G529+G541+G829+G1009+G1045+G1057</f>
        <v>0</v>
      </c>
      <c r="H517" s="19">
        <f t="shared" si="517"/>
        <v>0</v>
      </c>
      <c r="I517" s="19">
        <f t="shared" si="517"/>
        <v>0</v>
      </c>
      <c r="J517" s="19">
        <f t="shared" si="517"/>
        <v>0</v>
      </c>
    </row>
    <row r="518" spans="1:10" s="13" customFormat="1">
      <c r="A518" s="13" t="str">
        <f t="shared" si="448"/>
        <v>a</v>
      </c>
      <c r="B518" s="17" t="s">
        <v>157</v>
      </c>
      <c r="C518" s="18" t="s">
        <v>16</v>
      </c>
      <c r="D518" s="19">
        <f t="shared" si="499"/>
        <v>4954684.3099999996</v>
      </c>
      <c r="E518" s="19">
        <f t="shared" ref="E518:F518" si="518">E530+E542+E830+E1010+E1046+E1058</f>
        <v>0</v>
      </c>
      <c r="F518" s="19">
        <f t="shared" si="518"/>
        <v>0</v>
      </c>
      <c r="G518" s="19">
        <f t="shared" ref="G518:J518" si="519">G530+G542+G830+G1010+G1046+G1058</f>
        <v>0</v>
      </c>
      <c r="H518" s="19">
        <f t="shared" si="519"/>
        <v>0</v>
      </c>
      <c r="I518" s="19">
        <f t="shared" si="519"/>
        <v>0</v>
      </c>
      <c r="J518" s="19">
        <f t="shared" si="519"/>
        <v>0</v>
      </c>
    </row>
    <row r="519" spans="1:10" s="13" customFormat="1" ht="15.75" thickBot="1">
      <c r="A519" s="13" t="str">
        <f t="shared" si="448"/>
        <v>a</v>
      </c>
      <c r="B519" s="23" t="s">
        <v>157</v>
      </c>
      <c r="C519" s="24" t="s">
        <v>17</v>
      </c>
      <c r="D519" s="25">
        <f t="shared" si="499"/>
        <v>1190</v>
      </c>
      <c r="E519" s="25">
        <f t="shared" ref="E519:F519" si="520">E531+E543+E831+E1011+E1047+E1059</f>
        <v>0</v>
      </c>
      <c r="F519" s="25">
        <f t="shared" si="520"/>
        <v>111402</v>
      </c>
      <c r="G519" s="25">
        <f t="shared" ref="G519:J519" si="521">G531+G543+G831+G1011+G1047+G1059</f>
        <v>111383.95999999999</v>
      </c>
      <c r="H519" s="25">
        <f t="shared" si="521"/>
        <v>0</v>
      </c>
      <c r="I519" s="25">
        <f t="shared" si="521"/>
        <v>0</v>
      </c>
      <c r="J519" s="25">
        <f t="shared" si="521"/>
        <v>0</v>
      </c>
    </row>
    <row r="520" spans="1:10" s="13" customFormat="1" ht="31.5" thickTop="1" thickBot="1">
      <c r="A520" s="13" t="str">
        <f t="shared" si="448"/>
        <v>a</v>
      </c>
      <c r="B520" s="14" t="s">
        <v>95</v>
      </c>
      <c r="C520" s="28" t="s">
        <v>98</v>
      </c>
      <c r="D520" s="15">
        <f t="shared" ref="D520" si="522">D521+D529+D530+D531</f>
        <v>338473055.04999995</v>
      </c>
      <c r="E520" s="15">
        <f t="shared" ref="E520" si="523">E521+E529+E530+E531</f>
        <v>470000000</v>
      </c>
      <c r="F520" s="15">
        <f t="shared" ref="F520" si="524">F521+F529+F530+F531</f>
        <v>470000000</v>
      </c>
      <c r="G520" s="15">
        <f t="shared" ref="G520" si="525">G521+G529+G530+G531</f>
        <v>317287124.69999999</v>
      </c>
      <c r="H520" s="15">
        <f t="shared" ref="H520" si="526">H521+H529+H530+H531</f>
        <v>0</v>
      </c>
      <c r="I520" s="15">
        <f t="shared" ref="I520" si="527">I521+I529+I530+I531</f>
        <v>0</v>
      </c>
      <c r="J520" s="15">
        <f t="shared" ref="J520" si="528">J521+J529+J530+J531</f>
        <v>0</v>
      </c>
    </row>
    <row r="521" spans="1:10" s="13" customFormat="1" ht="15.75" thickTop="1">
      <c r="A521" s="13" t="str">
        <f t="shared" si="448"/>
        <v>a</v>
      </c>
      <c r="B521" s="17" t="s">
        <v>157</v>
      </c>
      <c r="C521" s="18" t="s">
        <v>13</v>
      </c>
      <c r="D521" s="19">
        <f t="shared" ref="D521" si="529">D522+D523+D524+D525+D526+D527+D528</f>
        <v>338473055.04999995</v>
      </c>
      <c r="E521" s="19">
        <f t="shared" ref="E521" si="530">E522+E523+E524+E525+E526+E527+E528</f>
        <v>470000000</v>
      </c>
      <c r="F521" s="19">
        <f t="shared" ref="F521" si="531">F522+F523+F524+F525+F526+F527+F528</f>
        <v>470000000</v>
      </c>
      <c r="G521" s="19">
        <f t="shared" ref="G521" si="532">G522+G523+G524+G525+G526+G527+G528</f>
        <v>317287124.69999999</v>
      </c>
      <c r="H521" s="19">
        <f t="shared" ref="H521" si="533">H522+H523+H524+H525+H526+H527+H528</f>
        <v>0</v>
      </c>
      <c r="I521" s="19">
        <f t="shared" ref="I521" si="534">I522+I523+I524+I525+I526+I527+I528</f>
        <v>0</v>
      </c>
      <c r="J521" s="19">
        <f t="shared" ref="J521" si="535">J522+J523+J524+J525+J526+J527+J528</f>
        <v>0</v>
      </c>
    </row>
    <row r="522" spans="1:10" s="13" customFormat="1" hidden="1">
      <c r="A522" s="13" t="str">
        <f t="shared" si="448"/>
        <v>b</v>
      </c>
      <c r="B522" s="21" t="s">
        <v>157</v>
      </c>
      <c r="C522" s="8" t="s">
        <v>158</v>
      </c>
      <c r="D522" s="9"/>
      <c r="E522" s="9"/>
      <c r="F522" s="9"/>
      <c r="G522" s="9"/>
      <c r="H522" s="9"/>
      <c r="I522" s="9"/>
      <c r="J522" s="9"/>
    </row>
    <row r="523" spans="1:10" s="13" customFormat="1">
      <c r="A523" s="13" t="str">
        <f t="shared" si="448"/>
        <v>a</v>
      </c>
      <c r="B523" s="21" t="s">
        <v>157</v>
      </c>
      <c r="C523" s="8" t="s">
        <v>159</v>
      </c>
      <c r="D523" s="9">
        <v>2848590.02</v>
      </c>
      <c r="E523" s="9">
        <v>3000000</v>
      </c>
      <c r="F523" s="9">
        <v>2745000</v>
      </c>
      <c r="G523" s="9">
        <v>1445080.93</v>
      </c>
      <c r="H523" s="9"/>
      <c r="I523" s="9"/>
      <c r="J523" s="9"/>
    </row>
    <row r="524" spans="1:10" s="13" customFormat="1" hidden="1">
      <c r="A524" s="13" t="str">
        <f t="shared" si="448"/>
        <v>b</v>
      </c>
      <c r="B524" s="21" t="s">
        <v>157</v>
      </c>
      <c r="C524" s="8" t="s">
        <v>160</v>
      </c>
      <c r="D524" s="9"/>
      <c r="E524" s="9"/>
      <c r="F524" s="9"/>
      <c r="G524" s="9"/>
      <c r="H524" s="9"/>
      <c r="I524" s="9"/>
      <c r="J524" s="9"/>
    </row>
    <row r="525" spans="1:10" s="13" customFormat="1" hidden="1">
      <c r="A525" s="13" t="str">
        <f t="shared" ref="A525:A588" si="536">IF(OR(D525&lt;&gt;0,E525&lt;&gt;0,F525&lt;&gt;0,G525&lt;&gt;0,H525&lt;&gt;0,I525&lt;&gt;0,J525&lt;&gt;0),"a","b")</f>
        <v>b</v>
      </c>
      <c r="B525" s="21" t="s">
        <v>157</v>
      </c>
      <c r="C525" s="8" t="s">
        <v>161</v>
      </c>
      <c r="D525" s="9"/>
      <c r="E525" s="9"/>
      <c r="F525" s="9"/>
      <c r="G525" s="9"/>
      <c r="H525" s="9"/>
      <c r="I525" s="9"/>
      <c r="J525" s="9"/>
    </row>
    <row r="526" spans="1:10" s="13" customFormat="1" hidden="1">
      <c r="A526" s="13" t="str">
        <f t="shared" si="536"/>
        <v>b</v>
      </c>
      <c r="B526" s="21" t="s">
        <v>157</v>
      </c>
      <c r="C526" s="8" t="s">
        <v>162</v>
      </c>
      <c r="D526" s="9"/>
      <c r="E526" s="9"/>
      <c r="F526" s="9"/>
      <c r="G526" s="9"/>
      <c r="H526" s="9"/>
      <c r="I526" s="9"/>
      <c r="J526" s="9"/>
    </row>
    <row r="527" spans="1:10" s="13" customFormat="1" ht="15.75" thickBot="1">
      <c r="A527" s="13" t="str">
        <f t="shared" si="536"/>
        <v>a</v>
      </c>
      <c r="B527" s="21" t="s">
        <v>157</v>
      </c>
      <c r="C527" s="8" t="s">
        <v>163</v>
      </c>
      <c r="D527" s="9">
        <v>335624465.02999997</v>
      </c>
      <c r="E527" s="9">
        <v>467000000</v>
      </c>
      <c r="F527" s="9">
        <v>467255000</v>
      </c>
      <c r="G527" s="9">
        <v>315842043.76999998</v>
      </c>
      <c r="H527" s="9"/>
      <c r="I527" s="9"/>
      <c r="J527" s="9"/>
    </row>
    <row r="528" spans="1:10" s="13" customFormat="1" ht="15.75" hidden="1" thickBot="1">
      <c r="A528" s="13" t="str">
        <f t="shared" si="536"/>
        <v>b</v>
      </c>
      <c r="B528" s="21" t="s">
        <v>157</v>
      </c>
      <c r="C528" s="8" t="s">
        <v>164</v>
      </c>
      <c r="D528" s="9"/>
      <c r="E528" s="9"/>
      <c r="F528" s="9"/>
      <c r="G528" s="9"/>
      <c r="H528" s="9"/>
      <c r="I528" s="9"/>
      <c r="J528" s="9"/>
    </row>
    <row r="529" spans="1:10" s="13" customFormat="1" ht="15.75" hidden="1" thickBot="1">
      <c r="A529" s="13" t="str">
        <f t="shared" si="536"/>
        <v>b</v>
      </c>
      <c r="B529" s="17" t="s">
        <v>157</v>
      </c>
      <c r="C529" s="18" t="s">
        <v>15</v>
      </c>
      <c r="D529" s="19"/>
      <c r="E529" s="19"/>
      <c r="F529" s="19"/>
      <c r="G529" s="19"/>
      <c r="H529" s="19"/>
      <c r="I529" s="19"/>
      <c r="J529" s="19"/>
    </row>
    <row r="530" spans="1:10" s="13" customFormat="1" ht="15.75" hidden="1" thickBot="1">
      <c r="A530" s="13" t="str">
        <f t="shared" si="536"/>
        <v>b</v>
      </c>
      <c r="B530" s="17" t="s">
        <v>157</v>
      </c>
      <c r="C530" s="18" t="s">
        <v>16</v>
      </c>
      <c r="D530" s="19"/>
      <c r="E530" s="19"/>
      <c r="F530" s="19"/>
      <c r="G530" s="19"/>
      <c r="H530" s="19"/>
      <c r="I530" s="19"/>
      <c r="J530" s="19"/>
    </row>
    <row r="531" spans="1:10" s="13" customFormat="1" ht="15.75" hidden="1" thickBot="1">
      <c r="A531" s="13" t="str">
        <f t="shared" si="536"/>
        <v>b</v>
      </c>
      <c r="B531" s="23" t="s">
        <v>157</v>
      </c>
      <c r="C531" s="24" t="s">
        <v>17</v>
      </c>
      <c r="D531" s="25"/>
      <c r="E531" s="25"/>
      <c r="F531" s="25"/>
      <c r="G531" s="25"/>
      <c r="H531" s="25"/>
      <c r="I531" s="25"/>
      <c r="J531" s="25"/>
    </row>
    <row r="532" spans="1:10" s="13" customFormat="1" ht="16.5" thickTop="1" thickBot="1">
      <c r="A532" s="13" t="str">
        <f t="shared" si="536"/>
        <v>a</v>
      </c>
      <c r="B532" s="14" t="s">
        <v>97</v>
      </c>
      <c r="C532" s="28" t="s">
        <v>100</v>
      </c>
      <c r="D532" s="28">
        <f>D544+D556+D580+D592+D604+D616+D652+D700+D748+D784+D796+D808</f>
        <v>38330931.240000002</v>
      </c>
      <c r="E532" s="28">
        <f t="shared" ref="E532:J532" si="537">E544+E556+E580+E592+E604+E616+E652+E700+E748+E784+E796+E808</f>
        <v>52362000</v>
      </c>
      <c r="F532" s="28">
        <f t="shared" si="537"/>
        <v>55032736</v>
      </c>
      <c r="G532" s="28">
        <f t="shared" si="537"/>
        <v>31657410.369999997</v>
      </c>
      <c r="H532" s="28">
        <f t="shared" si="537"/>
        <v>0</v>
      </c>
      <c r="I532" s="28">
        <f t="shared" si="537"/>
        <v>0</v>
      </c>
      <c r="J532" s="28">
        <f t="shared" si="537"/>
        <v>0</v>
      </c>
    </row>
    <row r="533" spans="1:10" s="13" customFormat="1" ht="15.75" thickTop="1">
      <c r="A533" s="13" t="str">
        <f t="shared" si="536"/>
        <v>a</v>
      </c>
      <c r="B533" s="17" t="s">
        <v>157</v>
      </c>
      <c r="C533" s="18" t="s">
        <v>13</v>
      </c>
      <c r="D533" s="19">
        <f t="shared" ref="D533:D543" si="538">D545+D557+D581+D593+D605+D617+D653+D701+D749+D785+D797+D809</f>
        <v>37530789.850000001</v>
      </c>
      <c r="E533" s="19">
        <f t="shared" ref="E533:J533" si="539">E545+E557+E581+E593+E605+E617+E653+E701+E749+E785+E797+E809</f>
        <v>52362000</v>
      </c>
      <c r="F533" s="19">
        <f t="shared" si="539"/>
        <v>55032736</v>
      </c>
      <c r="G533" s="19">
        <f t="shared" si="539"/>
        <v>31657410.369999997</v>
      </c>
      <c r="H533" s="19">
        <f t="shared" si="539"/>
        <v>0</v>
      </c>
      <c r="I533" s="19">
        <f t="shared" si="539"/>
        <v>0</v>
      </c>
      <c r="J533" s="19">
        <f t="shared" si="539"/>
        <v>0</v>
      </c>
    </row>
    <row r="534" spans="1:10" s="13" customFormat="1" hidden="1">
      <c r="A534" s="13" t="str">
        <f t="shared" si="536"/>
        <v>b</v>
      </c>
      <c r="B534" s="21" t="s">
        <v>157</v>
      </c>
      <c r="C534" s="8" t="s">
        <v>158</v>
      </c>
      <c r="D534" s="9">
        <f t="shared" si="538"/>
        <v>0</v>
      </c>
      <c r="E534" s="9">
        <f t="shared" ref="E534:J534" si="540">E546+E558+E582+E594+E606+E618+E654+E702+E750+E786+E798+E810</f>
        <v>0</v>
      </c>
      <c r="F534" s="9">
        <f t="shared" si="540"/>
        <v>0</v>
      </c>
      <c r="G534" s="9">
        <f t="shared" si="540"/>
        <v>0</v>
      </c>
      <c r="H534" s="9">
        <f t="shared" si="540"/>
        <v>0</v>
      </c>
      <c r="I534" s="9">
        <f t="shared" si="540"/>
        <v>0</v>
      </c>
      <c r="J534" s="9">
        <f t="shared" si="540"/>
        <v>0</v>
      </c>
    </row>
    <row r="535" spans="1:10" s="13" customFormat="1">
      <c r="A535" s="13" t="str">
        <f t="shared" si="536"/>
        <v>a</v>
      </c>
      <c r="B535" s="21" t="s">
        <v>157</v>
      </c>
      <c r="C535" s="8" t="s">
        <v>159</v>
      </c>
      <c r="D535" s="9">
        <f t="shared" si="538"/>
        <v>8447599.3599999994</v>
      </c>
      <c r="E535" s="9">
        <f t="shared" ref="E535:J535" si="541">E547+E559+E583+E595+E607+E619+E655+E703+E751+E787+E799+E811</f>
        <v>14363000</v>
      </c>
      <c r="F535" s="9">
        <f t="shared" si="541"/>
        <v>18289395</v>
      </c>
      <c r="G535" s="9">
        <f t="shared" si="541"/>
        <v>12668013.520000001</v>
      </c>
      <c r="H535" s="9">
        <f t="shared" si="541"/>
        <v>0</v>
      </c>
      <c r="I535" s="9">
        <f t="shared" si="541"/>
        <v>0</v>
      </c>
      <c r="J535" s="9">
        <f t="shared" si="541"/>
        <v>0</v>
      </c>
    </row>
    <row r="536" spans="1:10" s="13" customFormat="1" hidden="1">
      <c r="A536" s="13" t="str">
        <f t="shared" si="536"/>
        <v>b</v>
      </c>
      <c r="B536" s="21" t="s">
        <v>157</v>
      </c>
      <c r="C536" s="8" t="s">
        <v>160</v>
      </c>
      <c r="D536" s="9">
        <f t="shared" si="538"/>
        <v>0</v>
      </c>
      <c r="E536" s="9">
        <f t="shared" ref="E536:J536" si="542">E548+E560+E584+E596+E608+E620+E656+E704+E752+E788+E800+E812</f>
        <v>0</v>
      </c>
      <c r="F536" s="9">
        <f t="shared" si="542"/>
        <v>0</v>
      </c>
      <c r="G536" s="9">
        <f t="shared" si="542"/>
        <v>0</v>
      </c>
      <c r="H536" s="9">
        <f t="shared" si="542"/>
        <v>0</v>
      </c>
      <c r="I536" s="9">
        <f t="shared" si="542"/>
        <v>0</v>
      </c>
      <c r="J536" s="9">
        <f t="shared" si="542"/>
        <v>0</v>
      </c>
    </row>
    <row r="537" spans="1:10" s="13" customFormat="1" hidden="1">
      <c r="A537" s="13" t="str">
        <f t="shared" si="536"/>
        <v>b</v>
      </c>
      <c r="B537" s="21" t="s">
        <v>157</v>
      </c>
      <c r="C537" s="8" t="s">
        <v>161</v>
      </c>
      <c r="D537" s="9">
        <f t="shared" si="538"/>
        <v>0</v>
      </c>
      <c r="E537" s="9">
        <f t="shared" ref="E537:J537" si="543">E549+E561+E585+E597+E609+E621+E657+E705+E753+E789+E801+E813</f>
        <v>0</v>
      </c>
      <c r="F537" s="9">
        <f t="shared" si="543"/>
        <v>0</v>
      </c>
      <c r="G537" s="9">
        <f t="shared" si="543"/>
        <v>0</v>
      </c>
      <c r="H537" s="9">
        <f t="shared" si="543"/>
        <v>0</v>
      </c>
      <c r="I537" s="9">
        <f t="shared" si="543"/>
        <v>0</v>
      </c>
      <c r="J537" s="9">
        <f t="shared" si="543"/>
        <v>0</v>
      </c>
    </row>
    <row r="538" spans="1:10" s="13" customFormat="1" hidden="1">
      <c r="A538" s="13" t="str">
        <f t="shared" si="536"/>
        <v>b</v>
      </c>
      <c r="B538" s="21" t="s">
        <v>157</v>
      </c>
      <c r="C538" s="8" t="s">
        <v>162</v>
      </c>
      <c r="D538" s="9">
        <f t="shared" si="538"/>
        <v>0</v>
      </c>
      <c r="E538" s="9">
        <f t="shared" ref="E538:J538" si="544">E550+E562+E586+E598+E610+E622+E658+E706+E754+E790+E802+E814</f>
        <v>0</v>
      </c>
      <c r="F538" s="9">
        <f t="shared" si="544"/>
        <v>0</v>
      </c>
      <c r="G538" s="9">
        <f t="shared" si="544"/>
        <v>0</v>
      </c>
      <c r="H538" s="9">
        <f t="shared" si="544"/>
        <v>0</v>
      </c>
      <c r="I538" s="9">
        <f t="shared" si="544"/>
        <v>0</v>
      </c>
      <c r="J538" s="9">
        <f t="shared" si="544"/>
        <v>0</v>
      </c>
    </row>
    <row r="539" spans="1:10" s="13" customFormat="1">
      <c r="A539" s="13" t="str">
        <f t="shared" si="536"/>
        <v>a</v>
      </c>
      <c r="B539" s="21" t="s">
        <v>157</v>
      </c>
      <c r="C539" s="8" t="s">
        <v>163</v>
      </c>
      <c r="D539" s="9">
        <f t="shared" si="538"/>
        <v>29083190.489999998</v>
      </c>
      <c r="E539" s="9">
        <f t="shared" ref="E539:J539" si="545">E551+E563+E587+E599+E611+E623+E659+E707+E755+E791+E803+E815</f>
        <v>37999000</v>
      </c>
      <c r="F539" s="9">
        <f t="shared" si="545"/>
        <v>36737841</v>
      </c>
      <c r="G539" s="9">
        <f t="shared" si="545"/>
        <v>18988996.850000001</v>
      </c>
      <c r="H539" s="9">
        <f t="shared" si="545"/>
        <v>0</v>
      </c>
      <c r="I539" s="9">
        <f t="shared" si="545"/>
        <v>0</v>
      </c>
      <c r="J539" s="9">
        <f t="shared" si="545"/>
        <v>0</v>
      </c>
    </row>
    <row r="540" spans="1:10" s="13" customFormat="1">
      <c r="A540" s="13" t="str">
        <f t="shared" si="536"/>
        <v>a</v>
      </c>
      <c r="B540" s="21" t="s">
        <v>157</v>
      </c>
      <c r="C540" s="8" t="s">
        <v>164</v>
      </c>
      <c r="D540" s="9">
        <f t="shared" si="538"/>
        <v>0</v>
      </c>
      <c r="E540" s="9">
        <f t="shared" ref="E540:J540" si="546">E552+E564+E588+E600+E612+E624+E660+E708+E756+E792+E804+E816</f>
        <v>0</v>
      </c>
      <c r="F540" s="9">
        <f t="shared" si="546"/>
        <v>5500</v>
      </c>
      <c r="G540" s="9">
        <f t="shared" si="546"/>
        <v>400</v>
      </c>
      <c r="H540" s="9">
        <f t="shared" si="546"/>
        <v>0</v>
      </c>
      <c r="I540" s="9">
        <f t="shared" si="546"/>
        <v>0</v>
      </c>
      <c r="J540" s="9">
        <f t="shared" si="546"/>
        <v>0</v>
      </c>
    </row>
    <row r="541" spans="1:10" s="13" customFormat="1">
      <c r="A541" s="13" t="str">
        <f t="shared" si="536"/>
        <v>a</v>
      </c>
      <c r="B541" s="17" t="s">
        <v>157</v>
      </c>
      <c r="C541" s="18" t="s">
        <v>15</v>
      </c>
      <c r="D541" s="19">
        <f t="shared" si="538"/>
        <v>798951.39</v>
      </c>
      <c r="E541" s="19">
        <f t="shared" ref="E541:J541" si="547">E553+E565+E589+E601+E613+E625+E661+E709+E757+E793+E805+E817</f>
        <v>0</v>
      </c>
      <c r="F541" s="19">
        <f t="shared" si="547"/>
        <v>0</v>
      </c>
      <c r="G541" s="19">
        <f t="shared" si="547"/>
        <v>0</v>
      </c>
      <c r="H541" s="19">
        <f t="shared" si="547"/>
        <v>0</v>
      </c>
      <c r="I541" s="19">
        <f t="shared" si="547"/>
        <v>0</v>
      </c>
      <c r="J541" s="19">
        <f t="shared" si="547"/>
        <v>0</v>
      </c>
    </row>
    <row r="542" spans="1:10" s="13" customFormat="1" hidden="1">
      <c r="A542" s="13" t="str">
        <f t="shared" si="536"/>
        <v>b</v>
      </c>
      <c r="B542" s="17" t="s">
        <v>157</v>
      </c>
      <c r="C542" s="18" t="s">
        <v>16</v>
      </c>
      <c r="D542" s="19">
        <f t="shared" si="538"/>
        <v>0</v>
      </c>
      <c r="E542" s="19">
        <f t="shared" ref="E542:J542" si="548">E554+E566+E590+E602+E614+E626+E662+E710+E758+E794+E806+E818</f>
        <v>0</v>
      </c>
      <c r="F542" s="19">
        <f t="shared" si="548"/>
        <v>0</v>
      </c>
      <c r="G542" s="19">
        <f t="shared" si="548"/>
        <v>0</v>
      </c>
      <c r="H542" s="19">
        <f t="shared" si="548"/>
        <v>0</v>
      </c>
      <c r="I542" s="19">
        <f t="shared" si="548"/>
        <v>0</v>
      </c>
      <c r="J542" s="19">
        <f t="shared" si="548"/>
        <v>0</v>
      </c>
    </row>
    <row r="543" spans="1:10" s="13" customFormat="1" ht="15.75" thickBot="1">
      <c r="A543" s="13" t="str">
        <f t="shared" si="536"/>
        <v>a</v>
      </c>
      <c r="B543" s="23" t="s">
        <v>157</v>
      </c>
      <c r="C543" s="24" t="s">
        <v>17</v>
      </c>
      <c r="D543" s="25">
        <f t="shared" si="538"/>
        <v>1190</v>
      </c>
      <c r="E543" s="25">
        <f t="shared" ref="E543:J543" si="549">E555+E567+E591+E603+E615+E627+E663+E711+E759+E795+E807+E819</f>
        <v>0</v>
      </c>
      <c r="F543" s="25">
        <f t="shared" si="549"/>
        <v>0</v>
      </c>
      <c r="G543" s="25">
        <f t="shared" si="549"/>
        <v>0</v>
      </c>
      <c r="H543" s="25">
        <f t="shared" si="549"/>
        <v>0</v>
      </c>
      <c r="I543" s="25">
        <f t="shared" si="549"/>
        <v>0</v>
      </c>
      <c r="J543" s="25">
        <f t="shared" si="549"/>
        <v>0</v>
      </c>
    </row>
    <row r="544" spans="1:10" s="13" customFormat="1" ht="31.5" thickTop="1" thickBot="1">
      <c r="A544" s="13" t="str">
        <f t="shared" si="536"/>
        <v>a</v>
      </c>
      <c r="B544" s="14" t="s">
        <v>187</v>
      </c>
      <c r="C544" s="28" t="s">
        <v>102</v>
      </c>
      <c r="D544" s="15">
        <f t="shared" ref="D544" si="550">D545+D553+D554+D555</f>
        <v>1475139.42</v>
      </c>
      <c r="E544" s="15">
        <f t="shared" ref="E544" si="551">E545+E553+E554+E555</f>
        <v>2000000</v>
      </c>
      <c r="F544" s="15">
        <f t="shared" ref="F544" si="552">F545+F553+F554+F555</f>
        <v>1770000</v>
      </c>
      <c r="G544" s="15">
        <f t="shared" ref="G544" si="553">G545+G553+G554+G555</f>
        <v>846501</v>
      </c>
      <c r="H544" s="15">
        <f t="shared" ref="H544" si="554">H545+H553+H554+H555</f>
        <v>0</v>
      </c>
      <c r="I544" s="15">
        <f t="shared" ref="I544" si="555">I545+I553+I554+I555</f>
        <v>0</v>
      </c>
      <c r="J544" s="15">
        <f t="shared" ref="J544" si="556">J545+J553+J554+J555</f>
        <v>0</v>
      </c>
    </row>
    <row r="545" spans="1:10" s="13" customFormat="1" ht="15.75" thickTop="1">
      <c r="A545" s="13" t="str">
        <f t="shared" si="536"/>
        <v>a</v>
      </c>
      <c r="B545" s="17" t="s">
        <v>157</v>
      </c>
      <c r="C545" s="18" t="s">
        <v>13</v>
      </c>
      <c r="D545" s="19">
        <f t="shared" ref="D545" si="557">D546+D547+D548+D549+D550+D551+D552</f>
        <v>1475139.42</v>
      </c>
      <c r="E545" s="19">
        <f t="shared" ref="E545" si="558">E546+E547+E548+E549+E550+E551+E552</f>
        <v>2000000</v>
      </c>
      <c r="F545" s="19">
        <f t="shared" ref="F545" si="559">F546+F547+F548+F549+F550+F551+F552</f>
        <v>1770000</v>
      </c>
      <c r="G545" s="19">
        <f t="shared" ref="G545" si="560">G546+G547+G548+G549+G550+G551+G552</f>
        <v>846501</v>
      </c>
      <c r="H545" s="19">
        <f t="shared" ref="H545" si="561">H546+H547+H548+H549+H550+H551+H552</f>
        <v>0</v>
      </c>
      <c r="I545" s="19">
        <f t="shared" ref="I545" si="562">I546+I547+I548+I549+I550+I551+I552</f>
        <v>0</v>
      </c>
      <c r="J545" s="19">
        <f t="shared" ref="J545" si="563">J546+J547+J548+J549+J550+J551+J552</f>
        <v>0</v>
      </c>
    </row>
    <row r="546" spans="1:10" s="13" customFormat="1" hidden="1">
      <c r="A546" s="13" t="str">
        <f t="shared" si="536"/>
        <v>b</v>
      </c>
      <c r="B546" s="21" t="s">
        <v>157</v>
      </c>
      <c r="C546" s="8" t="s">
        <v>158</v>
      </c>
      <c r="D546" s="9"/>
      <c r="E546" s="9"/>
      <c r="F546" s="9"/>
      <c r="G546" s="9"/>
      <c r="H546" s="9"/>
      <c r="I546" s="9"/>
      <c r="J546" s="9"/>
    </row>
    <row r="547" spans="1:10" s="13" customFormat="1" ht="15.75" thickBot="1">
      <c r="A547" s="13" t="str">
        <f t="shared" si="536"/>
        <v>a</v>
      </c>
      <c r="B547" s="21" t="s">
        <v>157</v>
      </c>
      <c r="C547" s="8" t="s">
        <v>159</v>
      </c>
      <c r="D547" s="9">
        <v>1475139.42</v>
      </c>
      <c r="E547" s="9">
        <v>2000000</v>
      </c>
      <c r="F547" s="9">
        <v>1770000</v>
      </c>
      <c r="G547" s="9">
        <v>846501</v>
      </c>
      <c r="H547" s="9"/>
      <c r="I547" s="9"/>
      <c r="J547" s="9"/>
    </row>
    <row r="548" spans="1:10" s="13" customFormat="1" ht="15.75" hidden="1" thickBot="1">
      <c r="A548" s="13" t="str">
        <f t="shared" si="536"/>
        <v>b</v>
      </c>
      <c r="B548" s="21" t="s">
        <v>157</v>
      </c>
      <c r="C548" s="8" t="s">
        <v>160</v>
      </c>
      <c r="D548" s="9"/>
      <c r="E548" s="9"/>
      <c r="F548" s="9"/>
      <c r="G548" s="9"/>
      <c r="H548" s="9"/>
      <c r="I548" s="9"/>
      <c r="J548" s="9"/>
    </row>
    <row r="549" spans="1:10" s="13" customFormat="1" ht="15.75" hidden="1" thickBot="1">
      <c r="A549" s="13" t="str">
        <f t="shared" si="536"/>
        <v>b</v>
      </c>
      <c r="B549" s="21" t="s">
        <v>157</v>
      </c>
      <c r="C549" s="8" t="s">
        <v>161</v>
      </c>
      <c r="D549" s="9"/>
      <c r="E549" s="9"/>
      <c r="F549" s="9"/>
      <c r="G549" s="9"/>
      <c r="H549" s="9"/>
      <c r="I549" s="9"/>
      <c r="J549" s="9"/>
    </row>
    <row r="550" spans="1:10" s="13" customFormat="1" ht="15.75" hidden="1" thickBot="1">
      <c r="A550" s="13" t="str">
        <f t="shared" si="536"/>
        <v>b</v>
      </c>
      <c r="B550" s="21" t="s">
        <v>157</v>
      </c>
      <c r="C550" s="8" t="s">
        <v>162</v>
      </c>
      <c r="D550" s="9"/>
      <c r="E550" s="9"/>
      <c r="F550" s="9"/>
      <c r="G550" s="9"/>
      <c r="H550" s="9"/>
      <c r="I550" s="9"/>
      <c r="J550" s="9"/>
    </row>
    <row r="551" spans="1:10" s="13" customFormat="1" ht="15.75" hidden="1" thickBot="1">
      <c r="A551" s="13" t="str">
        <f t="shared" si="536"/>
        <v>b</v>
      </c>
      <c r="B551" s="21" t="s">
        <v>157</v>
      </c>
      <c r="C551" s="8" t="s">
        <v>163</v>
      </c>
      <c r="D551" s="9"/>
      <c r="E551" s="9"/>
      <c r="F551" s="9"/>
      <c r="G551" s="9"/>
      <c r="H551" s="9"/>
      <c r="I551" s="9"/>
      <c r="J551" s="9"/>
    </row>
    <row r="552" spans="1:10" s="13" customFormat="1" ht="15.75" hidden="1" thickBot="1">
      <c r="A552" s="13" t="str">
        <f t="shared" si="536"/>
        <v>b</v>
      </c>
      <c r="B552" s="21" t="s">
        <v>157</v>
      </c>
      <c r="C552" s="8" t="s">
        <v>164</v>
      </c>
      <c r="D552" s="9"/>
      <c r="E552" s="9"/>
      <c r="F552" s="9"/>
      <c r="G552" s="9"/>
      <c r="H552" s="9"/>
      <c r="I552" s="9"/>
      <c r="J552" s="9"/>
    </row>
    <row r="553" spans="1:10" s="13" customFormat="1" ht="15.75" hidden="1" thickBot="1">
      <c r="A553" s="13" t="str">
        <f t="shared" si="536"/>
        <v>b</v>
      </c>
      <c r="B553" s="17" t="s">
        <v>157</v>
      </c>
      <c r="C553" s="18" t="s">
        <v>15</v>
      </c>
      <c r="D553" s="19"/>
      <c r="E553" s="19"/>
      <c r="F553" s="19"/>
      <c r="G553" s="19"/>
      <c r="H553" s="19"/>
      <c r="I553" s="19"/>
      <c r="J553" s="19"/>
    </row>
    <row r="554" spans="1:10" s="13" customFormat="1" ht="15.75" hidden="1" thickBot="1">
      <c r="A554" s="13" t="str">
        <f t="shared" si="536"/>
        <v>b</v>
      </c>
      <c r="B554" s="17" t="s">
        <v>157</v>
      </c>
      <c r="C554" s="18" t="s">
        <v>16</v>
      </c>
      <c r="D554" s="19"/>
      <c r="E554" s="19"/>
      <c r="F554" s="19"/>
      <c r="G554" s="19"/>
      <c r="H554" s="19"/>
      <c r="I554" s="19"/>
      <c r="J554" s="19"/>
    </row>
    <row r="555" spans="1:10" s="13" customFormat="1" ht="15.75" hidden="1" thickBot="1">
      <c r="A555" s="13" t="str">
        <f t="shared" si="536"/>
        <v>b</v>
      </c>
      <c r="B555" s="23" t="s">
        <v>157</v>
      </c>
      <c r="C555" s="24" t="s">
        <v>17</v>
      </c>
      <c r="D555" s="25"/>
      <c r="E555" s="25"/>
      <c r="F555" s="25"/>
      <c r="G555" s="25"/>
      <c r="H555" s="25"/>
      <c r="I555" s="25"/>
      <c r="J555" s="25"/>
    </row>
    <row r="556" spans="1:10" s="13" customFormat="1" ht="37.5" customHeight="1" thickTop="1" thickBot="1">
      <c r="A556" s="13" t="str">
        <f t="shared" si="536"/>
        <v>a</v>
      </c>
      <c r="B556" s="14" t="s">
        <v>188</v>
      </c>
      <c r="C556" s="28" t="s">
        <v>103</v>
      </c>
      <c r="D556" s="28">
        <f>D568</f>
        <v>4430820.3899999997</v>
      </c>
      <c r="E556" s="28">
        <f t="shared" ref="E556:J556" si="564">E568</f>
        <v>8340000</v>
      </c>
      <c r="F556" s="28">
        <f t="shared" si="564"/>
        <v>10389902</v>
      </c>
      <c r="G556" s="28">
        <f t="shared" si="564"/>
        <v>9819849.9100000001</v>
      </c>
      <c r="H556" s="28">
        <f t="shared" si="564"/>
        <v>0</v>
      </c>
      <c r="I556" s="28">
        <f t="shared" si="564"/>
        <v>0</v>
      </c>
      <c r="J556" s="28">
        <f t="shared" si="564"/>
        <v>0</v>
      </c>
    </row>
    <row r="557" spans="1:10" s="13" customFormat="1" ht="15.75" thickTop="1">
      <c r="A557" s="13" t="str">
        <f t="shared" si="536"/>
        <v>a</v>
      </c>
      <c r="B557" s="17" t="s">
        <v>157</v>
      </c>
      <c r="C557" s="18" t="s">
        <v>13</v>
      </c>
      <c r="D557" s="19">
        <f t="shared" ref="D557:J567" si="565">D569</f>
        <v>3631869</v>
      </c>
      <c r="E557" s="19">
        <f t="shared" si="565"/>
        <v>8340000</v>
      </c>
      <c r="F557" s="19">
        <f t="shared" si="565"/>
        <v>10389902</v>
      </c>
      <c r="G557" s="19">
        <f t="shared" si="565"/>
        <v>9819849.9100000001</v>
      </c>
      <c r="H557" s="19">
        <f t="shared" si="565"/>
        <v>0</v>
      </c>
      <c r="I557" s="19">
        <f t="shared" si="565"/>
        <v>0</v>
      </c>
      <c r="J557" s="19">
        <f t="shared" si="565"/>
        <v>0</v>
      </c>
    </row>
    <row r="558" spans="1:10" s="13" customFormat="1" hidden="1">
      <c r="A558" s="13" t="str">
        <f t="shared" si="536"/>
        <v>b</v>
      </c>
      <c r="B558" s="21" t="s">
        <v>157</v>
      </c>
      <c r="C558" s="8" t="s">
        <v>158</v>
      </c>
      <c r="D558" s="9">
        <f t="shared" si="565"/>
        <v>0</v>
      </c>
      <c r="E558" s="9">
        <f t="shared" si="565"/>
        <v>0</v>
      </c>
      <c r="F558" s="9">
        <f t="shared" si="565"/>
        <v>0</v>
      </c>
      <c r="G558" s="9">
        <f t="shared" si="565"/>
        <v>0</v>
      </c>
      <c r="H558" s="9">
        <f t="shared" si="565"/>
        <v>0</v>
      </c>
      <c r="I558" s="9">
        <f t="shared" si="565"/>
        <v>0</v>
      </c>
      <c r="J558" s="9">
        <f t="shared" si="565"/>
        <v>0</v>
      </c>
    </row>
    <row r="559" spans="1:10" s="13" customFormat="1">
      <c r="A559" s="13" t="str">
        <f t="shared" si="536"/>
        <v>a</v>
      </c>
      <c r="B559" s="21" t="s">
        <v>157</v>
      </c>
      <c r="C559" s="8" t="s">
        <v>159</v>
      </c>
      <c r="D559" s="9">
        <f t="shared" si="565"/>
        <v>3617150</v>
      </c>
      <c r="E559" s="9">
        <f t="shared" si="565"/>
        <v>5560000</v>
      </c>
      <c r="F559" s="9">
        <f t="shared" si="565"/>
        <v>10359902</v>
      </c>
      <c r="G559" s="9">
        <f t="shared" si="565"/>
        <v>9806221.4100000001</v>
      </c>
      <c r="H559" s="9">
        <f t="shared" si="565"/>
        <v>0</v>
      </c>
      <c r="I559" s="9">
        <f t="shared" si="565"/>
        <v>0</v>
      </c>
      <c r="J559" s="9">
        <f t="shared" si="565"/>
        <v>0</v>
      </c>
    </row>
    <row r="560" spans="1:10" s="13" customFormat="1" hidden="1">
      <c r="A560" s="13" t="str">
        <f t="shared" si="536"/>
        <v>b</v>
      </c>
      <c r="B560" s="21" t="s">
        <v>157</v>
      </c>
      <c r="C560" s="8" t="s">
        <v>160</v>
      </c>
      <c r="D560" s="9">
        <f t="shared" si="565"/>
        <v>0</v>
      </c>
      <c r="E560" s="9">
        <f t="shared" si="565"/>
        <v>0</v>
      </c>
      <c r="F560" s="9">
        <f t="shared" si="565"/>
        <v>0</v>
      </c>
      <c r="G560" s="9">
        <f t="shared" si="565"/>
        <v>0</v>
      </c>
      <c r="H560" s="9">
        <f t="shared" si="565"/>
        <v>0</v>
      </c>
      <c r="I560" s="9">
        <f t="shared" si="565"/>
        <v>0</v>
      </c>
      <c r="J560" s="9">
        <f t="shared" si="565"/>
        <v>0</v>
      </c>
    </row>
    <row r="561" spans="1:10" s="13" customFormat="1" hidden="1">
      <c r="A561" s="13" t="str">
        <f t="shared" si="536"/>
        <v>b</v>
      </c>
      <c r="B561" s="21" t="s">
        <v>157</v>
      </c>
      <c r="C561" s="8" t="s">
        <v>161</v>
      </c>
      <c r="D561" s="9">
        <f t="shared" si="565"/>
        <v>0</v>
      </c>
      <c r="E561" s="9">
        <f t="shared" si="565"/>
        <v>0</v>
      </c>
      <c r="F561" s="9">
        <f t="shared" si="565"/>
        <v>0</v>
      </c>
      <c r="G561" s="9">
        <f t="shared" si="565"/>
        <v>0</v>
      </c>
      <c r="H561" s="9">
        <f t="shared" si="565"/>
        <v>0</v>
      </c>
      <c r="I561" s="9">
        <f t="shared" si="565"/>
        <v>0</v>
      </c>
      <c r="J561" s="9">
        <f t="shared" si="565"/>
        <v>0</v>
      </c>
    </row>
    <row r="562" spans="1:10" s="13" customFormat="1" hidden="1">
      <c r="A562" s="13" t="str">
        <f t="shared" si="536"/>
        <v>b</v>
      </c>
      <c r="B562" s="21" t="s">
        <v>157</v>
      </c>
      <c r="C562" s="8" t="s">
        <v>162</v>
      </c>
      <c r="D562" s="9">
        <f t="shared" si="565"/>
        <v>0</v>
      </c>
      <c r="E562" s="9">
        <f t="shared" si="565"/>
        <v>0</v>
      </c>
      <c r="F562" s="9">
        <f t="shared" si="565"/>
        <v>0</v>
      </c>
      <c r="G562" s="9">
        <f t="shared" si="565"/>
        <v>0</v>
      </c>
      <c r="H562" s="9">
        <f t="shared" si="565"/>
        <v>0</v>
      </c>
      <c r="I562" s="9">
        <f t="shared" si="565"/>
        <v>0</v>
      </c>
      <c r="J562" s="9">
        <f t="shared" si="565"/>
        <v>0</v>
      </c>
    </row>
    <row r="563" spans="1:10" s="13" customFormat="1">
      <c r="A563" s="13" t="str">
        <f t="shared" si="536"/>
        <v>a</v>
      </c>
      <c r="B563" s="21" t="s">
        <v>157</v>
      </c>
      <c r="C563" s="8" t="s">
        <v>163</v>
      </c>
      <c r="D563" s="9">
        <f t="shared" si="565"/>
        <v>14719</v>
      </c>
      <c r="E563" s="9">
        <f t="shared" si="565"/>
        <v>2780000</v>
      </c>
      <c r="F563" s="9">
        <f t="shared" si="565"/>
        <v>30000</v>
      </c>
      <c r="G563" s="9">
        <f t="shared" si="565"/>
        <v>13628.5</v>
      </c>
      <c r="H563" s="9">
        <f t="shared" si="565"/>
        <v>0</v>
      </c>
      <c r="I563" s="9">
        <f t="shared" si="565"/>
        <v>0</v>
      </c>
      <c r="J563" s="9">
        <f t="shared" si="565"/>
        <v>0</v>
      </c>
    </row>
    <row r="564" spans="1:10" s="13" customFormat="1" hidden="1">
      <c r="A564" s="13" t="str">
        <f t="shared" si="536"/>
        <v>b</v>
      </c>
      <c r="B564" s="21" t="s">
        <v>157</v>
      </c>
      <c r="C564" s="8" t="s">
        <v>164</v>
      </c>
      <c r="D564" s="9">
        <f t="shared" si="565"/>
        <v>0</v>
      </c>
      <c r="E564" s="9">
        <f t="shared" si="565"/>
        <v>0</v>
      </c>
      <c r="F564" s="9">
        <f t="shared" si="565"/>
        <v>0</v>
      </c>
      <c r="G564" s="9">
        <f t="shared" si="565"/>
        <v>0</v>
      </c>
      <c r="H564" s="9">
        <f t="shared" si="565"/>
        <v>0</v>
      </c>
      <c r="I564" s="9">
        <f t="shared" si="565"/>
        <v>0</v>
      </c>
      <c r="J564" s="9">
        <f t="shared" si="565"/>
        <v>0</v>
      </c>
    </row>
    <row r="565" spans="1:10" s="13" customFormat="1" ht="15.75" thickBot="1">
      <c r="A565" s="13" t="str">
        <f t="shared" si="536"/>
        <v>a</v>
      </c>
      <c r="B565" s="17" t="s">
        <v>157</v>
      </c>
      <c r="C565" s="18" t="s">
        <v>15</v>
      </c>
      <c r="D565" s="19">
        <f t="shared" si="565"/>
        <v>798951.39</v>
      </c>
      <c r="E565" s="19">
        <f t="shared" si="565"/>
        <v>0</v>
      </c>
      <c r="F565" s="19">
        <f t="shared" si="565"/>
        <v>0</v>
      </c>
      <c r="G565" s="19">
        <f t="shared" si="565"/>
        <v>0</v>
      </c>
      <c r="H565" s="19">
        <f t="shared" si="565"/>
        <v>0</v>
      </c>
      <c r="I565" s="19">
        <f t="shared" si="565"/>
        <v>0</v>
      </c>
      <c r="J565" s="19">
        <f t="shared" si="565"/>
        <v>0</v>
      </c>
    </row>
    <row r="566" spans="1:10" s="13" customFormat="1" ht="15.75" hidden="1" thickBot="1">
      <c r="A566" s="13" t="str">
        <f t="shared" si="536"/>
        <v>b</v>
      </c>
      <c r="B566" s="17" t="s">
        <v>157</v>
      </c>
      <c r="C566" s="18" t="s">
        <v>16</v>
      </c>
      <c r="D566" s="19">
        <f t="shared" si="565"/>
        <v>0</v>
      </c>
      <c r="E566" s="19">
        <f t="shared" si="565"/>
        <v>0</v>
      </c>
      <c r="F566" s="19">
        <f t="shared" si="565"/>
        <v>0</v>
      </c>
      <c r="G566" s="19">
        <f t="shared" si="565"/>
        <v>0</v>
      </c>
      <c r="H566" s="19">
        <f t="shared" si="565"/>
        <v>0</v>
      </c>
      <c r="I566" s="19">
        <f t="shared" si="565"/>
        <v>0</v>
      </c>
      <c r="J566" s="19">
        <f t="shared" si="565"/>
        <v>0</v>
      </c>
    </row>
    <row r="567" spans="1:10" s="13" customFormat="1" ht="15.75" hidden="1" thickBot="1">
      <c r="A567" s="13" t="str">
        <f t="shared" si="536"/>
        <v>b</v>
      </c>
      <c r="B567" s="23" t="s">
        <v>157</v>
      </c>
      <c r="C567" s="24" t="s">
        <v>17</v>
      </c>
      <c r="D567" s="25">
        <f t="shared" si="565"/>
        <v>0</v>
      </c>
      <c r="E567" s="25">
        <f t="shared" si="565"/>
        <v>0</v>
      </c>
      <c r="F567" s="25">
        <f t="shared" si="565"/>
        <v>0</v>
      </c>
      <c r="G567" s="25">
        <f t="shared" si="565"/>
        <v>0</v>
      </c>
      <c r="H567" s="25">
        <f t="shared" si="565"/>
        <v>0</v>
      </c>
      <c r="I567" s="25">
        <f t="shared" si="565"/>
        <v>0</v>
      </c>
      <c r="J567" s="25">
        <f t="shared" si="565"/>
        <v>0</v>
      </c>
    </row>
    <row r="568" spans="1:10" s="13" customFormat="1" ht="48.75" customHeight="1" thickTop="1" thickBot="1">
      <c r="A568" s="13" t="str">
        <f t="shared" si="536"/>
        <v>a</v>
      </c>
      <c r="B568" s="14" t="s">
        <v>189</v>
      </c>
      <c r="C568" s="28" t="s">
        <v>103</v>
      </c>
      <c r="D568" s="15">
        <f t="shared" ref="D568" si="566">D569+D577+D578+D579</f>
        <v>4430820.3899999997</v>
      </c>
      <c r="E568" s="15">
        <f t="shared" ref="E568" si="567">E569+E577+E578+E579</f>
        <v>8340000</v>
      </c>
      <c r="F568" s="15">
        <f t="shared" ref="F568" si="568">F569+F577+F578+F579</f>
        <v>10389902</v>
      </c>
      <c r="G568" s="15">
        <f t="shared" ref="G568" si="569">G569+G577+G578+G579</f>
        <v>9819849.9100000001</v>
      </c>
      <c r="H568" s="15">
        <f t="shared" ref="H568" si="570">H569+H577+H578+H579</f>
        <v>0</v>
      </c>
      <c r="I568" s="15">
        <f t="shared" ref="I568" si="571">I569+I577+I578+I579</f>
        <v>0</v>
      </c>
      <c r="J568" s="15">
        <f t="shared" ref="J568" si="572">J569+J577+J578+J579</f>
        <v>0</v>
      </c>
    </row>
    <row r="569" spans="1:10" s="13" customFormat="1" ht="15.75" thickTop="1">
      <c r="A569" s="13" t="str">
        <f t="shared" si="536"/>
        <v>a</v>
      </c>
      <c r="B569" s="17" t="s">
        <v>157</v>
      </c>
      <c r="C569" s="18" t="s">
        <v>13</v>
      </c>
      <c r="D569" s="19">
        <f t="shared" ref="D569" si="573">D570+D571+D572+D573+D574+D575+D576</f>
        <v>3631869</v>
      </c>
      <c r="E569" s="19">
        <f t="shared" ref="E569" si="574">E570+E571+E572+E573+E574+E575+E576</f>
        <v>8340000</v>
      </c>
      <c r="F569" s="19">
        <f t="shared" ref="F569" si="575">F570+F571+F572+F573+F574+F575+F576</f>
        <v>10389902</v>
      </c>
      <c r="G569" s="19">
        <f t="shared" ref="G569" si="576">G570+G571+G572+G573+G574+G575+G576</f>
        <v>9819849.9100000001</v>
      </c>
      <c r="H569" s="19">
        <f t="shared" ref="H569" si="577">H570+H571+H572+H573+H574+H575+H576</f>
        <v>0</v>
      </c>
      <c r="I569" s="19">
        <f t="shared" ref="I569" si="578">I570+I571+I572+I573+I574+I575+I576</f>
        <v>0</v>
      </c>
      <c r="J569" s="19">
        <f t="shared" ref="J569" si="579">J570+J571+J572+J573+J574+J575+J576</f>
        <v>0</v>
      </c>
    </row>
    <row r="570" spans="1:10" s="13" customFormat="1" hidden="1">
      <c r="A570" s="13" t="str">
        <f t="shared" si="536"/>
        <v>b</v>
      </c>
      <c r="B570" s="21" t="s">
        <v>157</v>
      </c>
      <c r="C570" s="8" t="s">
        <v>158</v>
      </c>
      <c r="D570" s="9"/>
      <c r="E570" s="9"/>
      <c r="F570" s="9"/>
      <c r="G570" s="9"/>
      <c r="H570" s="9"/>
      <c r="I570" s="9"/>
      <c r="J570" s="9"/>
    </row>
    <row r="571" spans="1:10" s="13" customFormat="1">
      <c r="A571" s="13" t="str">
        <f t="shared" si="536"/>
        <v>a</v>
      </c>
      <c r="B571" s="21" t="s">
        <v>157</v>
      </c>
      <c r="C571" s="8" t="s">
        <v>159</v>
      </c>
      <c r="D571" s="9">
        <v>3617150</v>
      </c>
      <c r="E571" s="9">
        <v>5560000</v>
      </c>
      <c r="F571" s="9">
        <v>10359902</v>
      </c>
      <c r="G571" s="9">
        <v>9806221.4100000001</v>
      </c>
      <c r="H571" s="9"/>
      <c r="I571" s="9"/>
      <c r="J571" s="9"/>
    </row>
    <row r="572" spans="1:10" s="13" customFormat="1" hidden="1">
      <c r="A572" s="13" t="str">
        <f t="shared" si="536"/>
        <v>b</v>
      </c>
      <c r="B572" s="21" t="s">
        <v>157</v>
      </c>
      <c r="C572" s="8" t="s">
        <v>160</v>
      </c>
      <c r="D572" s="9"/>
      <c r="E572" s="9"/>
      <c r="F572" s="9"/>
      <c r="G572" s="9"/>
      <c r="H572" s="9"/>
      <c r="I572" s="9"/>
      <c r="J572" s="9"/>
    </row>
    <row r="573" spans="1:10" s="13" customFormat="1" hidden="1">
      <c r="A573" s="13" t="str">
        <f t="shared" si="536"/>
        <v>b</v>
      </c>
      <c r="B573" s="21" t="s">
        <v>157</v>
      </c>
      <c r="C573" s="8" t="s">
        <v>161</v>
      </c>
      <c r="D573" s="9"/>
      <c r="E573" s="9"/>
      <c r="F573" s="9"/>
      <c r="G573" s="9"/>
      <c r="H573" s="9"/>
      <c r="I573" s="9"/>
      <c r="J573" s="9"/>
    </row>
    <row r="574" spans="1:10" s="13" customFormat="1" hidden="1">
      <c r="A574" s="13" t="str">
        <f t="shared" si="536"/>
        <v>b</v>
      </c>
      <c r="B574" s="21" t="s">
        <v>157</v>
      </c>
      <c r="C574" s="8" t="s">
        <v>162</v>
      </c>
      <c r="D574" s="9"/>
      <c r="E574" s="9"/>
      <c r="F574" s="9"/>
      <c r="G574" s="9"/>
      <c r="H574" s="9"/>
      <c r="I574" s="9"/>
      <c r="J574" s="9"/>
    </row>
    <row r="575" spans="1:10" s="13" customFormat="1">
      <c r="A575" s="13" t="str">
        <f t="shared" si="536"/>
        <v>a</v>
      </c>
      <c r="B575" s="21" t="s">
        <v>157</v>
      </c>
      <c r="C575" s="8" t="s">
        <v>163</v>
      </c>
      <c r="D575" s="9">
        <v>14719</v>
      </c>
      <c r="E575" s="9">
        <v>2780000</v>
      </c>
      <c r="F575" s="9">
        <v>30000</v>
      </c>
      <c r="G575" s="9">
        <v>13628.5</v>
      </c>
      <c r="H575" s="9"/>
      <c r="I575" s="9"/>
      <c r="J575" s="9"/>
    </row>
    <row r="576" spans="1:10" s="13" customFormat="1" hidden="1">
      <c r="A576" s="13" t="str">
        <f t="shared" si="536"/>
        <v>b</v>
      </c>
      <c r="B576" s="21" t="s">
        <v>157</v>
      </c>
      <c r="C576" s="8" t="s">
        <v>164</v>
      </c>
      <c r="D576" s="9"/>
      <c r="E576" s="9"/>
      <c r="F576" s="9"/>
      <c r="G576" s="9"/>
      <c r="H576" s="9"/>
      <c r="I576" s="9"/>
      <c r="J576" s="9"/>
    </row>
    <row r="577" spans="1:10" s="13" customFormat="1" ht="15.75" thickBot="1">
      <c r="A577" s="13" t="str">
        <f t="shared" si="536"/>
        <v>a</v>
      </c>
      <c r="B577" s="17" t="s">
        <v>157</v>
      </c>
      <c r="C577" s="18" t="s">
        <v>15</v>
      </c>
      <c r="D577" s="19">
        <v>798951.39</v>
      </c>
      <c r="E577" s="19"/>
      <c r="F577" s="19"/>
      <c r="G577" s="19"/>
      <c r="H577" s="19"/>
      <c r="I577" s="19"/>
      <c r="J577" s="19"/>
    </row>
    <row r="578" spans="1:10" s="13" customFormat="1" ht="15.75" hidden="1" thickBot="1">
      <c r="A578" s="13" t="str">
        <f t="shared" si="536"/>
        <v>b</v>
      </c>
      <c r="B578" s="17" t="s">
        <v>157</v>
      </c>
      <c r="C578" s="18" t="s">
        <v>16</v>
      </c>
      <c r="D578" s="19"/>
      <c r="E578" s="19"/>
      <c r="F578" s="19"/>
      <c r="G578" s="19"/>
      <c r="H578" s="19"/>
      <c r="I578" s="19"/>
      <c r="J578" s="19"/>
    </row>
    <row r="579" spans="1:10" s="13" customFormat="1" ht="15.75" hidden="1" thickBot="1">
      <c r="A579" s="13" t="str">
        <f t="shared" si="536"/>
        <v>b</v>
      </c>
      <c r="B579" s="23" t="s">
        <v>157</v>
      </c>
      <c r="C579" s="24" t="s">
        <v>17</v>
      </c>
      <c r="D579" s="25"/>
      <c r="E579" s="25"/>
      <c r="F579" s="25"/>
      <c r="G579" s="25"/>
      <c r="H579" s="25"/>
      <c r="I579" s="25"/>
      <c r="J579" s="25"/>
    </row>
    <row r="580" spans="1:10" s="13" customFormat="1" ht="24.75" customHeight="1" thickTop="1" thickBot="1">
      <c r="A580" s="13" t="str">
        <f t="shared" si="536"/>
        <v>a</v>
      </c>
      <c r="B580" s="14" t="s">
        <v>190</v>
      </c>
      <c r="C580" s="28" t="s">
        <v>105</v>
      </c>
      <c r="D580" s="15">
        <f t="shared" ref="D580" si="580">D581+D589+D590+D591</f>
        <v>918725.33</v>
      </c>
      <c r="E580" s="15">
        <f t="shared" ref="E580" si="581">E581+E589+E590+E591</f>
        <v>1000000</v>
      </c>
      <c r="F580" s="15">
        <f t="shared" ref="F580" si="582">F581+F589+F590+F591</f>
        <v>650000</v>
      </c>
      <c r="G580" s="15">
        <f t="shared" ref="G580" si="583">G581+G589+G590+G591</f>
        <v>279241.34999999998</v>
      </c>
      <c r="H580" s="15">
        <f t="shared" ref="H580" si="584">H581+H589+H590+H591</f>
        <v>0</v>
      </c>
      <c r="I580" s="15">
        <f t="shared" ref="I580" si="585">I581+I589+I590+I591</f>
        <v>0</v>
      </c>
      <c r="J580" s="15">
        <f t="shared" ref="J580" si="586">J581+J589+J590+J591</f>
        <v>0</v>
      </c>
    </row>
    <row r="581" spans="1:10" s="13" customFormat="1" ht="15.75" thickTop="1">
      <c r="A581" s="13" t="str">
        <f t="shared" si="536"/>
        <v>a</v>
      </c>
      <c r="B581" s="17" t="s">
        <v>157</v>
      </c>
      <c r="C581" s="18" t="s">
        <v>13</v>
      </c>
      <c r="D581" s="19">
        <f t="shared" ref="D581" si="587">D582+D583+D584+D585+D586+D587+D588</f>
        <v>917535.33</v>
      </c>
      <c r="E581" s="19">
        <f t="shared" ref="E581" si="588">E582+E583+E584+E585+E586+E587+E588</f>
        <v>1000000</v>
      </c>
      <c r="F581" s="19">
        <f t="shared" ref="F581" si="589">F582+F583+F584+F585+F586+F587+F588</f>
        <v>650000</v>
      </c>
      <c r="G581" s="19">
        <f t="shared" ref="G581" si="590">G582+G583+G584+G585+G586+G587+G588</f>
        <v>279241.34999999998</v>
      </c>
      <c r="H581" s="19">
        <f t="shared" ref="H581" si="591">H582+H583+H584+H585+H586+H587+H588</f>
        <v>0</v>
      </c>
      <c r="I581" s="19">
        <f t="shared" ref="I581" si="592">I582+I583+I584+I585+I586+I587+I588</f>
        <v>0</v>
      </c>
      <c r="J581" s="19">
        <f t="shared" ref="J581" si="593">J582+J583+J584+J585+J586+J587+J588</f>
        <v>0</v>
      </c>
    </row>
    <row r="582" spans="1:10" s="13" customFormat="1" hidden="1">
      <c r="A582" s="13" t="str">
        <f t="shared" si="536"/>
        <v>b</v>
      </c>
      <c r="B582" s="21" t="s">
        <v>157</v>
      </c>
      <c r="C582" s="8" t="s">
        <v>158</v>
      </c>
      <c r="D582" s="9"/>
      <c r="E582" s="9"/>
      <c r="F582" s="9"/>
      <c r="G582" s="9"/>
      <c r="H582" s="9"/>
      <c r="I582" s="9"/>
      <c r="J582" s="9"/>
    </row>
    <row r="583" spans="1:10" s="13" customFormat="1">
      <c r="A583" s="13" t="str">
        <f t="shared" si="536"/>
        <v>a</v>
      </c>
      <c r="B583" s="21" t="s">
        <v>157</v>
      </c>
      <c r="C583" s="8" t="s">
        <v>159</v>
      </c>
      <c r="D583" s="9">
        <v>917535.33</v>
      </c>
      <c r="E583" s="9">
        <v>1000000</v>
      </c>
      <c r="F583" s="9">
        <v>650000</v>
      </c>
      <c r="G583" s="9">
        <v>279241.34999999998</v>
      </c>
      <c r="H583" s="9"/>
      <c r="I583" s="9"/>
      <c r="J583" s="9"/>
    </row>
    <row r="584" spans="1:10" s="13" customFormat="1" hidden="1">
      <c r="A584" s="13" t="str">
        <f t="shared" si="536"/>
        <v>b</v>
      </c>
      <c r="B584" s="21" t="s">
        <v>157</v>
      </c>
      <c r="C584" s="8" t="s">
        <v>160</v>
      </c>
      <c r="D584" s="9"/>
      <c r="E584" s="9"/>
      <c r="F584" s="9"/>
      <c r="G584" s="9"/>
      <c r="H584" s="9"/>
      <c r="I584" s="9"/>
      <c r="J584" s="9"/>
    </row>
    <row r="585" spans="1:10" s="13" customFormat="1" hidden="1">
      <c r="A585" s="13" t="str">
        <f t="shared" si="536"/>
        <v>b</v>
      </c>
      <c r="B585" s="21" t="s">
        <v>157</v>
      </c>
      <c r="C585" s="8" t="s">
        <v>161</v>
      </c>
      <c r="D585" s="9"/>
      <c r="E585" s="9"/>
      <c r="F585" s="9"/>
      <c r="G585" s="9"/>
      <c r="H585" s="9"/>
      <c r="I585" s="9"/>
      <c r="J585" s="9"/>
    </row>
    <row r="586" spans="1:10" s="13" customFormat="1" hidden="1">
      <c r="A586" s="13" t="str">
        <f t="shared" si="536"/>
        <v>b</v>
      </c>
      <c r="B586" s="21" t="s">
        <v>157</v>
      </c>
      <c r="C586" s="8" t="s">
        <v>162</v>
      </c>
      <c r="D586" s="9"/>
      <c r="E586" s="9"/>
      <c r="F586" s="9"/>
      <c r="G586" s="9"/>
      <c r="H586" s="9"/>
      <c r="I586" s="9"/>
      <c r="J586" s="9"/>
    </row>
    <row r="587" spans="1:10" s="13" customFormat="1" hidden="1">
      <c r="A587" s="13" t="str">
        <f t="shared" si="536"/>
        <v>b</v>
      </c>
      <c r="B587" s="21" t="s">
        <v>157</v>
      </c>
      <c r="C587" s="8" t="s">
        <v>163</v>
      </c>
      <c r="D587" s="9"/>
      <c r="E587" s="9"/>
      <c r="F587" s="9"/>
      <c r="G587" s="9"/>
      <c r="H587" s="9"/>
      <c r="I587" s="9"/>
      <c r="J587" s="9"/>
    </row>
    <row r="588" spans="1:10" s="13" customFormat="1" hidden="1">
      <c r="A588" s="13" t="str">
        <f t="shared" si="536"/>
        <v>b</v>
      </c>
      <c r="B588" s="21" t="s">
        <v>157</v>
      </c>
      <c r="C588" s="8" t="s">
        <v>164</v>
      </c>
      <c r="D588" s="9"/>
      <c r="E588" s="9"/>
      <c r="F588" s="9"/>
      <c r="G588" s="9"/>
      <c r="H588" s="9"/>
      <c r="I588" s="9"/>
      <c r="J588" s="9"/>
    </row>
    <row r="589" spans="1:10" s="13" customFormat="1" hidden="1">
      <c r="A589" s="13" t="str">
        <f t="shared" ref="A589:A652" si="594">IF(OR(D589&lt;&gt;0,E589&lt;&gt;0,F589&lt;&gt;0,G589&lt;&gt;0,H589&lt;&gt;0,I589&lt;&gt;0,J589&lt;&gt;0),"a","b")</f>
        <v>b</v>
      </c>
      <c r="B589" s="17" t="s">
        <v>157</v>
      </c>
      <c r="C589" s="18" t="s">
        <v>15</v>
      </c>
      <c r="D589" s="19"/>
      <c r="E589" s="19"/>
      <c r="F589" s="19"/>
      <c r="G589" s="19"/>
      <c r="H589" s="19"/>
      <c r="I589" s="19"/>
      <c r="J589" s="19"/>
    </row>
    <row r="590" spans="1:10" s="13" customFormat="1" hidden="1">
      <c r="A590" s="13" t="str">
        <f t="shared" si="594"/>
        <v>b</v>
      </c>
      <c r="B590" s="17" t="s">
        <v>157</v>
      </c>
      <c r="C590" s="18" t="s">
        <v>16</v>
      </c>
      <c r="D590" s="19"/>
      <c r="E590" s="19"/>
      <c r="F590" s="19"/>
      <c r="G590" s="19"/>
      <c r="H590" s="19"/>
      <c r="I590" s="19"/>
      <c r="J590" s="19"/>
    </row>
    <row r="591" spans="1:10" s="13" customFormat="1" ht="15.75" thickBot="1">
      <c r="A591" s="13" t="str">
        <f t="shared" si="594"/>
        <v>a</v>
      </c>
      <c r="B591" s="23" t="s">
        <v>157</v>
      </c>
      <c r="C591" s="24" t="s">
        <v>17</v>
      </c>
      <c r="D591" s="25">
        <v>1190</v>
      </c>
      <c r="E591" s="25"/>
      <c r="F591" s="25"/>
      <c r="G591" s="25"/>
      <c r="H591" s="25"/>
      <c r="I591" s="25"/>
      <c r="J591" s="25"/>
    </row>
    <row r="592" spans="1:10" s="13" customFormat="1" ht="54.75" customHeight="1" thickTop="1" thickBot="1">
      <c r="A592" s="13" t="str">
        <f t="shared" si="594"/>
        <v>a</v>
      </c>
      <c r="B592" s="14" t="s">
        <v>191</v>
      </c>
      <c r="C592" s="28" t="s">
        <v>107</v>
      </c>
      <c r="D592" s="15">
        <f t="shared" ref="D592" si="595">D593+D601+D602+D603</f>
        <v>1073354</v>
      </c>
      <c r="E592" s="15">
        <f t="shared" ref="E592" si="596">E593+E601+E602+E603</f>
        <v>1502000</v>
      </c>
      <c r="F592" s="15">
        <f t="shared" ref="F592" si="597">F593+F601+F602+F603</f>
        <v>1402000</v>
      </c>
      <c r="G592" s="15">
        <f t="shared" ref="G592" si="598">G593+G601+G602+G603</f>
        <v>736882.8</v>
      </c>
      <c r="H592" s="15">
        <f t="shared" ref="H592" si="599">H593+H601+H602+H603</f>
        <v>0</v>
      </c>
      <c r="I592" s="15">
        <f t="shared" ref="I592" si="600">I593+I601+I602+I603</f>
        <v>0</v>
      </c>
      <c r="J592" s="15">
        <f t="shared" ref="J592" si="601">J593+J601+J602+J603</f>
        <v>0</v>
      </c>
    </row>
    <row r="593" spans="1:10" s="13" customFormat="1" ht="15.75" thickTop="1">
      <c r="A593" s="13" t="str">
        <f t="shared" si="594"/>
        <v>a</v>
      </c>
      <c r="B593" s="17" t="s">
        <v>157</v>
      </c>
      <c r="C593" s="18" t="s">
        <v>13</v>
      </c>
      <c r="D593" s="19">
        <f t="shared" ref="D593" si="602">D594+D595+D596+D597+D598+D599+D600</f>
        <v>1073354</v>
      </c>
      <c r="E593" s="19">
        <f t="shared" ref="E593" si="603">E594+E595+E596+E597+E598+E599+E600</f>
        <v>1502000</v>
      </c>
      <c r="F593" s="19">
        <f t="shared" ref="F593" si="604">F594+F595+F596+F597+F598+F599+F600</f>
        <v>1402000</v>
      </c>
      <c r="G593" s="19">
        <f t="shared" ref="G593" si="605">G594+G595+G596+G597+G598+G599+G600</f>
        <v>736882.8</v>
      </c>
      <c r="H593" s="19">
        <f t="shared" ref="H593" si="606">H594+H595+H596+H597+H598+H599+H600</f>
        <v>0</v>
      </c>
      <c r="I593" s="19">
        <f t="shared" ref="I593" si="607">I594+I595+I596+I597+I598+I599+I600</f>
        <v>0</v>
      </c>
      <c r="J593" s="19">
        <f t="shared" ref="J593" si="608">J594+J595+J596+J597+J598+J599+J600</f>
        <v>0</v>
      </c>
    </row>
    <row r="594" spans="1:10" s="13" customFormat="1" hidden="1">
      <c r="A594" s="13" t="str">
        <f t="shared" si="594"/>
        <v>b</v>
      </c>
      <c r="B594" s="21" t="s">
        <v>157</v>
      </c>
      <c r="C594" s="8" t="s">
        <v>158</v>
      </c>
      <c r="D594" s="9"/>
      <c r="E594" s="9"/>
      <c r="F594" s="9"/>
      <c r="G594" s="9"/>
      <c r="H594" s="9"/>
      <c r="I594" s="9"/>
      <c r="J594" s="9"/>
    </row>
    <row r="595" spans="1:10" s="13" customFormat="1" ht="15.75" thickBot="1">
      <c r="A595" s="13" t="str">
        <f t="shared" si="594"/>
        <v>a</v>
      </c>
      <c r="B595" s="21" t="s">
        <v>157</v>
      </c>
      <c r="C595" s="8" t="s">
        <v>159</v>
      </c>
      <c r="D595" s="9">
        <v>1073354</v>
      </c>
      <c r="E595" s="9">
        <v>1502000</v>
      </c>
      <c r="F595" s="9">
        <v>1402000</v>
      </c>
      <c r="G595" s="9">
        <v>736882.8</v>
      </c>
      <c r="H595" s="9"/>
      <c r="I595" s="9"/>
      <c r="J595" s="9"/>
    </row>
    <row r="596" spans="1:10" s="13" customFormat="1" ht="15.75" hidden="1" thickBot="1">
      <c r="A596" s="13" t="str">
        <f t="shared" si="594"/>
        <v>b</v>
      </c>
      <c r="B596" s="21" t="s">
        <v>157</v>
      </c>
      <c r="C596" s="8" t="s">
        <v>160</v>
      </c>
      <c r="D596" s="9"/>
      <c r="E596" s="9"/>
      <c r="F596" s="9"/>
      <c r="G596" s="9"/>
      <c r="H596" s="9"/>
      <c r="I596" s="9"/>
      <c r="J596" s="9"/>
    </row>
    <row r="597" spans="1:10" s="13" customFormat="1" ht="15.75" hidden="1" thickBot="1">
      <c r="A597" s="13" t="str">
        <f t="shared" si="594"/>
        <v>b</v>
      </c>
      <c r="B597" s="21" t="s">
        <v>157</v>
      </c>
      <c r="C597" s="8" t="s">
        <v>161</v>
      </c>
      <c r="D597" s="9"/>
      <c r="E597" s="9"/>
      <c r="F597" s="9"/>
      <c r="G597" s="9"/>
      <c r="H597" s="9"/>
      <c r="I597" s="9"/>
      <c r="J597" s="9"/>
    </row>
    <row r="598" spans="1:10" s="13" customFormat="1" ht="15.75" hidden="1" thickBot="1">
      <c r="A598" s="13" t="str">
        <f t="shared" si="594"/>
        <v>b</v>
      </c>
      <c r="B598" s="21" t="s">
        <v>157</v>
      </c>
      <c r="C598" s="8" t="s">
        <v>162</v>
      </c>
      <c r="D598" s="9"/>
      <c r="E598" s="9"/>
      <c r="F598" s="9"/>
      <c r="G598" s="9"/>
      <c r="H598" s="9"/>
      <c r="I598" s="9"/>
      <c r="J598" s="9"/>
    </row>
    <row r="599" spans="1:10" s="13" customFormat="1" ht="15.75" hidden="1" thickBot="1">
      <c r="A599" s="13" t="str">
        <f t="shared" si="594"/>
        <v>b</v>
      </c>
      <c r="B599" s="21" t="s">
        <v>157</v>
      </c>
      <c r="C599" s="8" t="s">
        <v>163</v>
      </c>
      <c r="D599" s="9"/>
      <c r="E599" s="9"/>
      <c r="F599" s="9"/>
      <c r="G599" s="9"/>
      <c r="H599" s="9"/>
      <c r="I599" s="9"/>
      <c r="J599" s="9"/>
    </row>
    <row r="600" spans="1:10" s="13" customFormat="1" ht="15.75" hidden="1" thickBot="1">
      <c r="A600" s="13" t="str">
        <f t="shared" si="594"/>
        <v>b</v>
      </c>
      <c r="B600" s="21" t="s">
        <v>157</v>
      </c>
      <c r="C600" s="8" t="s">
        <v>164</v>
      </c>
      <c r="D600" s="9"/>
      <c r="E600" s="9"/>
      <c r="F600" s="9"/>
      <c r="G600" s="9"/>
      <c r="H600" s="9"/>
      <c r="I600" s="9"/>
      <c r="J600" s="9"/>
    </row>
    <row r="601" spans="1:10" s="13" customFormat="1" ht="15.75" hidden="1" thickBot="1">
      <c r="A601" s="13" t="str">
        <f t="shared" si="594"/>
        <v>b</v>
      </c>
      <c r="B601" s="17" t="s">
        <v>157</v>
      </c>
      <c r="C601" s="18" t="s">
        <v>15</v>
      </c>
      <c r="D601" s="19"/>
      <c r="E601" s="19"/>
      <c r="F601" s="19"/>
      <c r="G601" s="19"/>
      <c r="H601" s="19"/>
      <c r="I601" s="19"/>
      <c r="J601" s="19"/>
    </row>
    <row r="602" spans="1:10" s="13" customFormat="1" ht="15.75" hidden="1" thickBot="1">
      <c r="A602" s="13" t="str">
        <f t="shared" si="594"/>
        <v>b</v>
      </c>
      <c r="B602" s="17" t="s">
        <v>157</v>
      </c>
      <c r="C602" s="18" t="s">
        <v>16</v>
      </c>
      <c r="D602" s="19"/>
      <c r="E602" s="19"/>
      <c r="F602" s="19"/>
      <c r="G602" s="19"/>
      <c r="H602" s="19"/>
      <c r="I602" s="19"/>
      <c r="J602" s="19"/>
    </row>
    <row r="603" spans="1:10" s="13" customFormat="1" ht="15.75" hidden="1" thickBot="1">
      <c r="A603" s="13" t="str">
        <f t="shared" si="594"/>
        <v>b</v>
      </c>
      <c r="B603" s="23" t="s">
        <v>157</v>
      </c>
      <c r="C603" s="24" t="s">
        <v>17</v>
      </c>
      <c r="D603" s="25"/>
      <c r="E603" s="25"/>
      <c r="F603" s="25"/>
      <c r="G603" s="25"/>
      <c r="H603" s="25"/>
      <c r="I603" s="25"/>
      <c r="J603" s="25"/>
    </row>
    <row r="604" spans="1:10" s="13" customFormat="1" ht="16.5" thickTop="1" thickBot="1">
      <c r="A604" s="13" t="str">
        <f t="shared" si="594"/>
        <v>a</v>
      </c>
      <c r="B604" s="14" t="s">
        <v>192</v>
      </c>
      <c r="C604" s="28" t="s">
        <v>109</v>
      </c>
      <c r="D604" s="15">
        <f t="shared" ref="D604" si="609">D605+D613+D614+D615</f>
        <v>270000</v>
      </c>
      <c r="E604" s="15">
        <f t="shared" ref="E604" si="610">E605+E613+E614+E615</f>
        <v>270000</v>
      </c>
      <c r="F604" s="15">
        <f t="shared" ref="F604" si="611">F605+F613+F614+F615</f>
        <v>270000</v>
      </c>
      <c r="G604" s="15">
        <f t="shared" ref="G604" si="612">G605+G613+G614+G615</f>
        <v>157500</v>
      </c>
      <c r="H604" s="15">
        <f t="shared" ref="H604" si="613">H605+H613+H614+H615</f>
        <v>0</v>
      </c>
      <c r="I604" s="15">
        <f t="shared" ref="I604" si="614">I605+I613+I614+I615</f>
        <v>0</v>
      </c>
      <c r="J604" s="15">
        <f t="shared" ref="J604" si="615">J605+J613+J614+J615</f>
        <v>0</v>
      </c>
    </row>
    <row r="605" spans="1:10" s="13" customFormat="1" ht="15.75" thickTop="1">
      <c r="A605" s="13" t="str">
        <f t="shared" si="594"/>
        <v>a</v>
      </c>
      <c r="B605" s="17" t="s">
        <v>157</v>
      </c>
      <c r="C605" s="18" t="s">
        <v>13</v>
      </c>
      <c r="D605" s="19">
        <f t="shared" ref="D605" si="616">D606+D607+D608+D609+D610+D611+D612</f>
        <v>270000</v>
      </c>
      <c r="E605" s="19">
        <f t="shared" ref="E605" si="617">E606+E607+E608+E609+E610+E611+E612</f>
        <v>270000</v>
      </c>
      <c r="F605" s="19">
        <f t="shared" ref="F605" si="618">F606+F607+F608+F609+F610+F611+F612</f>
        <v>270000</v>
      </c>
      <c r="G605" s="19">
        <f t="shared" ref="G605" si="619">G606+G607+G608+G609+G610+G611+G612</f>
        <v>157500</v>
      </c>
      <c r="H605" s="19">
        <f t="shared" ref="H605" si="620">H606+H607+H608+H609+H610+H611+H612</f>
        <v>0</v>
      </c>
      <c r="I605" s="19">
        <f t="shared" ref="I605" si="621">I606+I607+I608+I609+I610+I611+I612</f>
        <v>0</v>
      </c>
      <c r="J605" s="19">
        <f t="shared" ref="J605" si="622">J606+J607+J608+J609+J610+J611+J612</f>
        <v>0</v>
      </c>
    </row>
    <row r="606" spans="1:10" s="13" customFormat="1" hidden="1">
      <c r="A606" s="13" t="str">
        <f t="shared" si="594"/>
        <v>b</v>
      </c>
      <c r="B606" s="21" t="s">
        <v>157</v>
      </c>
      <c r="C606" s="8" t="s">
        <v>158</v>
      </c>
      <c r="D606" s="9"/>
      <c r="E606" s="9"/>
      <c r="F606" s="9"/>
      <c r="G606" s="9"/>
      <c r="H606" s="9"/>
      <c r="I606" s="9"/>
      <c r="J606" s="9"/>
    </row>
    <row r="607" spans="1:10" s="13" customFormat="1">
      <c r="A607" s="13" t="str">
        <f t="shared" si="594"/>
        <v>a</v>
      </c>
      <c r="B607" s="21" t="s">
        <v>157</v>
      </c>
      <c r="C607" s="8" t="s">
        <v>159</v>
      </c>
      <c r="D607" s="9"/>
      <c r="E607" s="9">
        <v>270000</v>
      </c>
      <c r="F607" s="9">
        <v>270000</v>
      </c>
      <c r="G607" s="9">
        <v>157500</v>
      </c>
      <c r="H607" s="9"/>
      <c r="I607" s="9"/>
      <c r="J607" s="9"/>
    </row>
    <row r="608" spans="1:10" s="13" customFormat="1" hidden="1">
      <c r="A608" s="13" t="str">
        <f t="shared" si="594"/>
        <v>b</v>
      </c>
      <c r="B608" s="21" t="s">
        <v>157</v>
      </c>
      <c r="C608" s="8" t="s">
        <v>160</v>
      </c>
      <c r="D608" s="9"/>
      <c r="E608" s="9"/>
      <c r="F608" s="9"/>
      <c r="G608" s="9"/>
      <c r="H608" s="9"/>
      <c r="I608" s="9"/>
      <c r="J608" s="9"/>
    </row>
    <row r="609" spans="1:10" s="13" customFormat="1" hidden="1">
      <c r="A609" s="13" t="str">
        <f t="shared" si="594"/>
        <v>b</v>
      </c>
      <c r="B609" s="21" t="s">
        <v>157</v>
      </c>
      <c r="C609" s="8" t="s">
        <v>161</v>
      </c>
      <c r="D609" s="9"/>
      <c r="E609" s="9"/>
      <c r="F609" s="9"/>
      <c r="G609" s="9"/>
      <c r="H609" s="9"/>
      <c r="I609" s="9"/>
      <c r="J609" s="9"/>
    </row>
    <row r="610" spans="1:10" s="13" customFormat="1" hidden="1">
      <c r="A610" s="13" t="str">
        <f t="shared" si="594"/>
        <v>b</v>
      </c>
      <c r="B610" s="21" t="s">
        <v>157</v>
      </c>
      <c r="C610" s="8" t="s">
        <v>162</v>
      </c>
      <c r="D610" s="9"/>
      <c r="E610" s="9"/>
      <c r="F610" s="9"/>
      <c r="G610" s="9"/>
      <c r="H610" s="9"/>
      <c r="I610" s="9"/>
      <c r="J610" s="9"/>
    </row>
    <row r="611" spans="1:10" s="13" customFormat="1" ht="15.75" thickBot="1">
      <c r="A611" s="13" t="str">
        <f t="shared" si="594"/>
        <v>a</v>
      </c>
      <c r="B611" s="21" t="s">
        <v>157</v>
      </c>
      <c r="C611" s="8" t="s">
        <v>163</v>
      </c>
      <c r="D611" s="9">
        <v>270000</v>
      </c>
      <c r="E611" s="9"/>
      <c r="F611" s="9"/>
      <c r="G611" s="9"/>
      <c r="H611" s="9"/>
      <c r="I611" s="9"/>
      <c r="J611" s="9"/>
    </row>
    <row r="612" spans="1:10" s="13" customFormat="1" ht="15.75" hidden="1" thickBot="1">
      <c r="A612" s="13" t="str">
        <f t="shared" si="594"/>
        <v>b</v>
      </c>
      <c r="B612" s="21" t="s">
        <v>157</v>
      </c>
      <c r="C612" s="8" t="s">
        <v>164</v>
      </c>
      <c r="D612" s="9"/>
      <c r="E612" s="9"/>
      <c r="F612" s="9"/>
      <c r="G612" s="9"/>
      <c r="H612" s="9"/>
      <c r="I612" s="9"/>
      <c r="J612" s="9"/>
    </row>
    <row r="613" spans="1:10" s="13" customFormat="1" ht="15.75" hidden="1" thickBot="1">
      <c r="A613" s="13" t="str">
        <f t="shared" si="594"/>
        <v>b</v>
      </c>
      <c r="B613" s="17" t="s">
        <v>157</v>
      </c>
      <c r="C613" s="18" t="s">
        <v>15</v>
      </c>
      <c r="D613" s="19"/>
      <c r="E613" s="19"/>
      <c r="F613" s="19"/>
      <c r="G613" s="19"/>
      <c r="H613" s="19"/>
      <c r="I613" s="19"/>
      <c r="J613" s="19"/>
    </row>
    <row r="614" spans="1:10" s="13" customFormat="1" ht="15.75" hidden="1" thickBot="1">
      <c r="A614" s="13" t="str">
        <f t="shared" si="594"/>
        <v>b</v>
      </c>
      <c r="B614" s="17" t="s">
        <v>157</v>
      </c>
      <c r="C614" s="18" t="s">
        <v>16</v>
      </c>
      <c r="D614" s="19"/>
      <c r="E614" s="19"/>
      <c r="F614" s="19"/>
      <c r="G614" s="19"/>
      <c r="H614" s="19"/>
      <c r="I614" s="19"/>
      <c r="J614" s="19"/>
    </row>
    <row r="615" spans="1:10" s="13" customFormat="1" ht="15.75" hidden="1" thickBot="1">
      <c r="A615" s="13" t="str">
        <f t="shared" si="594"/>
        <v>b</v>
      </c>
      <c r="B615" s="23" t="s">
        <v>157</v>
      </c>
      <c r="C615" s="24" t="s">
        <v>17</v>
      </c>
      <c r="D615" s="25"/>
      <c r="E615" s="25"/>
      <c r="F615" s="25"/>
      <c r="G615" s="25"/>
      <c r="H615" s="25"/>
      <c r="I615" s="25"/>
      <c r="J615" s="25"/>
    </row>
    <row r="616" spans="1:10" s="13" customFormat="1" ht="16.5" thickTop="1" thickBot="1">
      <c r="A616" s="13" t="str">
        <f t="shared" si="594"/>
        <v>a</v>
      </c>
      <c r="B616" s="14" t="s">
        <v>193</v>
      </c>
      <c r="C616" s="28" t="s">
        <v>111</v>
      </c>
      <c r="D616" s="28">
        <f>D628+D640</f>
        <v>7381706.2599999998</v>
      </c>
      <c r="E616" s="28">
        <f t="shared" ref="E616:J616" si="623">E628+E640</f>
        <v>10000000</v>
      </c>
      <c r="F616" s="28">
        <f t="shared" si="623"/>
        <v>10000000</v>
      </c>
      <c r="G616" s="28">
        <f t="shared" si="623"/>
        <v>4169404.34</v>
      </c>
      <c r="H616" s="28">
        <f t="shared" si="623"/>
        <v>0</v>
      </c>
      <c r="I616" s="28">
        <f t="shared" si="623"/>
        <v>0</v>
      </c>
      <c r="J616" s="28">
        <f t="shared" si="623"/>
        <v>0</v>
      </c>
    </row>
    <row r="617" spans="1:10" s="13" customFormat="1" ht="15.75" thickTop="1">
      <c r="A617" s="13" t="str">
        <f t="shared" si="594"/>
        <v>a</v>
      </c>
      <c r="B617" s="17" t="s">
        <v>157</v>
      </c>
      <c r="C617" s="18" t="s">
        <v>13</v>
      </c>
      <c r="D617" s="19">
        <f t="shared" ref="D617:J627" si="624">D629+D641</f>
        <v>7381706.2599999998</v>
      </c>
      <c r="E617" s="19">
        <f t="shared" si="624"/>
        <v>10000000</v>
      </c>
      <c r="F617" s="19">
        <f t="shared" si="624"/>
        <v>10000000</v>
      </c>
      <c r="G617" s="19">
        <f t="shared" si="624"/>
        <v>4169404.34</v>
      </c>
      <c r="H617" s="19">
        <f t="shared" si="624"/>
        <v>0</v>
      </c>
      <c r="I617" s="19">
        <f t="shared" si="624"/>
        <v>0</v>
      </c>
      <c r="J617" s="19">
        <f t="shared" si="624"/>
        <v>0</v>
      </c>
    </row>
    <row r="618" spans="1:10" s="13" customFormat="1" hidden="1">
      <c r="A618" s="13" t="str">
        <f t="shared" si="594"/>
        <v>b</v>
      </c>
      <c r="B618" s="21" t="s">
        <v>157</v>
      </c>
      <c r="C618" s="8" t="s">
        <v>158</v>
      </c>
      <c r="D618" s="9">
        <f t="shared" si="624"/>
        <v>0</v>
      </c>
      <c r="E618" s="9">
        <f t="shared" si="624"/>
        <v>0</v>
      </c>
      <c r="F618" s="9">
        <f t="shared" si="624"/>
        <v>0</v>
      </c>
      <c r="G618" s="9">
        <f t="shared" si="624"/>
        <v>0</v>
      </c>
      <c r="H618" s="9">
        <f t="shared" si="624"/>
        <v>0</v>
      </c>
      <c r="I618" s="9">
        <f t="shared" si="624"/>
        <v>0</v>
      </c>
      <c r="J618" s="9">
        <f t="shared" si="624"/>
        <v>0</v>
      </c>
    </row>
    <row r="619" spans="1:10" s="13" customFormat="1" hidden="1">
      <c r="A619" s="13" t="str">
        <f t="shared" si="594"/>
        <v>b</v>
      </c>
      <c r="B619" s="21" t="s">
        <v>157</v>
      </c>
      <c r="C619" s="8" t="s">
        <v>159</v>
      </c>
      <c r="D619" s="9">
        <f t="shared" si="624"/>
        <v>0</v>
      </c>
      <c r="E619" s="9">
        <f t="shared" si="624"/>
        <v>0</v>
      </c>
      <c r="F619" s="9">
        <f t="shared" si="624"/>
        <v>0</v>
      </c>
      <c r="G619" s="9">
        <f t="shared" si="624"/>
        <v>0</v>
      </c>
      <c r="H619" s="9">
        <f t="shared" si="624"/>
        <v>0</v>
      </c>
      <c r="I619" s="9">
        <f t="shared" si="624"/>
        <v>0</v>
      </c>
      <c r="J619" s="9">
        <f t="shared" si="624"/>
        <v>0</v>
      </c>
    </row>
    <row r="620" spans="1:10" s="13" customFormat="1" hidden="1">
      <c r="A620" s="13" t="str">
        <f t="shared" si="594"/>
        <v>b</v>
      </c>
      <c r="B620" s="21" t="s">
        <v>157</v>
      </c>
      <c r="C620" s="8" t="s">
        <v>160</v>
      </c>
      <c r="D620" s="9">
        <f t="shared" si="624"/>
        <v>0</v>
      </c>
      <c r="E620" s="9">
        <f t="shared" si="624"/>
        <v>0</v>
      </c>
      <c r="F620" s="9">
        <f t="shared" si="624"/>
        <v>0</v>
      </c>
      <c r="G620" s="9">
        <f t="shared" si="624"/>
        <v>0</v>
      </c>
      <c r="H620" s="9">
        <f t="shared" si="624"/>
        <v>0</v>
      </c>
      <c r="I620" s="9">
        <f t="shared" si="624"/>
        <v>0</v>
      </c>
      <c r="J620" s="9">
        <f t="shared" si="624"/>
        <v>0</v>
      </c>
    </row>
    <row r="621" spans="1:10" s="13" customFormat="1" hidden="1">
      <c r="A621" s="13" t="str">
        <f t="shared" si="594"/>
        <v>b</v>
      </c>
      <c r="B621" s="21" t="s">
        <v>157</v>
      </c>
      <c r="C621" s="8" t="s">
        <v>161</v>
      </c>
      <c r="D621" s="9">
        <f t="shared" si="624"/>
        <v>0</v>
      </c>
      <c r="E621" s="9">
        <f t="shared" si="624"/>
        <v>0</v>
      </c>
      <c r="F621" s="9">
        <f t="shared" si="624"/>
        <v>0</v>
      </c>
      <c r="G621" s="9">
        <f t="shared" si="624"/>
        <v>0</v>
      </c>
      <c r="H621" s="9">
        <f t="shared" si="624"/>
        <v>0</v>
      </c>
      <c r="I621" s="9">
        <f t="shared" si="624"/>
        <v>0</v>
      </c>
      <c r="J621" s="9">
        <f t="shared" si="624"/>
        <v>0</v>
      </c>
    </row>
    <row r="622" spans="1:10" s="13" customFormat="1" hidden="1">
      <c r="A622" s="13" t="str">
        <f t="shared" si="594"/>
        <v>b</v>
      </c>
      <c r="B622" s="21" t="s">
        <v>157</v>
      </c>
      <c r="C622" s="8" t="s">
        <v>162</v>
      </c>
      <c r="D622" s="9">
        <f t="shared" si="624"/>
        <v>0</v>
      </c>
      <c r="E622" s="9">
        <f t="shared" si="624"/>
        <v>0</v>
      </c>
      <c r="F622" s="9">
        <f t="shared" si="624"/>
        <v>0</v>
      </c>
      <c r="G622" s="9">
        <f t="shared" si="624"/>
        <v>0</v>
      </c>
      <c r="H622" s="9">
        <f t="shared" si="624"/>
        <v>0</v>
      </c>
      <c r="I622" s="9">
        <f t="shared" si="624"/>
        <v>0</v>
      </c>
      <c r="J622" s="9">
        <f t="shared" si="624"/>
        <v>0</v>
      </c>
    </row>
    <row r="623" spans="1:10" s="13" customFormat="1" ht="15.75" thickBot="1">
      <c r="A623" s="13" t="str">
        <f t="shared" si="594"/>
        <v>a</v>
      </c>
      <c r="B623" s="21" t="s">
        <v>157</v>
      </c>
      <c r="C623" s="8" t="s">
        <v>163</v>
      </c>
      <c r="D623" s="9">
        <f t="shared" si="624"/>
        <v>7381706.2599999998</v>
      </c>
      <c r="E623" s="9">
        <f t="shared" si="624"/>
        <v>10000000</v>
      </c>
      <c r="F623" s="9">
        <f t="shared" si="624"/>
        <v>10000000</v>
      </c>
      <c r="G623" s="9">
        <f t="shared" si="624"/>
        <v>4169404.34</v>
      </c>
      <c r="H623" s="9">
        <f t="shared" si="624"/>
        <v>0</v>
      </c>
      <c r="I623" s="9">
        <f t="shared" si="624"/>
        <v>0</v>
      </c>
      <c r="J623" s="9">
        <f t="shared" si="624"/>
        <v>0</v>
      </c>
    </row>
    <row r="624" spans="1:10" s="13" customFormat="1" ht="15.75" hidden="1" thickBot="1">
      <c r="A624" s="13" t="str">
        <f t="shared" si="594"/>
        <v>b</v>
      </c>
      <c r="B624" s="21" t="s">
        <v>157</v>
      </c>
      <c r="C624" s="8" t="s">
        <v>164</v>
      </c>
      <c r="D624" s="9">
        <f t="shared" si="624"/>
        <v>0</v>
      </c>
      <c r="E624" s="9">
        <f t="shared" si="624"/>
        <v>0</v>
      </c>
      <c r="F624" s="9">
        <f t="shared" si="624"/>
        <v>0</v>
      </c>
      <c r="G624" s="9">
        <f t="shared" si="624"/>
        <v>0</v>
      </c>
      <c r="H624" s="9">
        <f t="shared" si="624"/>
        <v>0</v>
      </c>
      <c r="I624" s="9">
        <f t="shared" si="624"/>
        <v>0</v>
      </c>
      <c r="J624" s="9">
        <f t="shared" si="624"/>
        <v>0</v>
      </c>
    </row>
    <row r="625" spans="1:10" s="13" customFormat="1" ht="15.75" hidden="1" thickBot="1">
      <c r="A625" s="13" t="str">
        <f t="shared" si="594"/>
        <v>b</v>
      </c>
      <c r="B625" s="17" t="s">
        <v>157</v>
      </c>
      <c r="C625" s="18" t="s">
        <v>15</v>
      </c>
      <c r="D625" s="19">
        <f t="shared" si="624"/>
        <v>0</v>
      </c>
      <c r="E625" s="19">
        <f t="shared" si="624"/>
        <v>0</v>
      </c>
      <c r="F625" s="19">
        <f t="shared" si="624"/>
        <v>0</v>
      </c>
      <c r="G625" s="19">
        <f t="shared" si="624"/>
        <v>0</v>
      </c>
      <c r="H625" s="19">
        <f t="shared" si="624"/>
        <v>0</v>
      </c>
      <c r="I625" s="19">
        <f t="shared" si="624"/>
        <v>0</v>
      </c>
      <c r="J625" s="19">
        <f t="shared" si="624"/>
        <v>0</v>
      </c>
    </row>
    <row r="626" spans="1:10" s="13" customFormat="1" ht="15.75" hidden="1" thickBot="1">
      <c r="A626" s="13" t="str">
        <f t="shared" si="594"/>
        <v>b</v>
      </c>
      <c r="B626" s="17" t="s">
        <v>157</v>
      </c>
      <c r="C626" s="18" t="s">
        <v>16</v>
      </c>
      <c r="D626" s="19">
        <f t="shared" si="624"/>
        <v>0</v>
      </c>
      <c r="E626" s="19">
        <f t="shared" si="624"/>
        <v>0</v>
      </c>
      <c r="F626" s="19">
        <f t="shared" si="624"/>
        <v>0</v>
      </c>
      <c r="G626" s="19">
        <f t="shared" si="624"/>
        <v>0</v>
      </c>
      <c r="H626" s="19">
        <f t="shared" si="624"/>
        <v>0</v>
      </c>
      <c r="I626" s="19">
        <f t="shared" si="624"/>
        <v>0</v>
      </c>
      <c r="J626" s="19">
        <f t="shared" si="624"/>
        <v>0</v>
      </c>
    </row>
    <row r="627" spans="1:10" s="13" customFormat="1" ht="15.75" hidden="1" thickBot="1">
      <c r="A627" s="13" t="str">
        <f t="shared" si="594"/>
        <v>b</v>
      </c>
      <c r="B627" s="23" t="s">
        <v>157</v>
      </c>
      <c r="C627" s="24" t="s">
        <v>17</v>
      </c>
      <c r="D627" s="25">
        <f t="shared" si="624"/>
        <v>0</v>
      </c>
      <c r="E627" s="25">
        <f t="shared" si="624"/>
        <v>0</v>
      </c>
      <c r="F627" s="25">
        <f t="shared" si="624"/>
        <v>0</v>
      </c>
      <c r="G627" s="25">
        <f t="shared" si="624"/>
        <v>0</v>
      </c>
      <c r="H627" s="25">
        <f t="shared" si="624"/>
        <v>0</v>
      </c>
      <c r="I627" s="25">
        <f t="shared" si="624"/>
        <v>0</v>
      </c>
      <c r="J627" s="25">
        <f t="shared" si="624"/>
        <v>0</v>
      </c>
    </row>
    <row r="628" spans="1:10" s="13" customFormat="1" ht="48.75" customHeight="1" thickTop="1" thickBot="1">
      <c r="A628" s="13" t="str">
        <f t="shared" si="594"/>
        <v>a</v>
      </c>
      <c r="B628" s="14" t="s">
        <v>194</v>
      </c>
      <c r="C628" s="28" t="s">
        <v>111</v>
      </c>
      <c r="D628" s="15">
        <f t="shared" ref="D628" si="625">D629+D637+D638+D639</f>
        <v>4836706.26</v>
      </c>
      <c r="E628" s="15">
        <f t="shared" ref="E628" si="626">E629+E637+E638+E639</f>
        <v>7975000</v>
      </c>
      <c r="F628" s="15">
        <f t="shared" ref="F628" si="627">F629+F637+F638+F639</f>
        <v>7975000</v>
      </c>
      <c r="G628" s="15">
        <f t="shared" ref="G628" si="628">G629+G637+G638+G639</f>
        <v>4169404.34</v>
      </c>
      <c r="H628" s="15">
        <f t="shared" ref="H628" si="629">H629+H637+H638+H639</f>
        <v>0</v>
      </c>
      <c r="I628" s="15">
        <f t="shared" ref="I628" si="630">I629+I637+I638+I639</f>
        <v>0</v>
      </c>
      <c r="J628" s="15">
        <f t="shared" ref="J628" si="631">J629+J637+J638+J639</f>
        <v>0</v>
      </c>
    </row>
    <row r="629" spans="1:10" s="13" customFormat="1" ht="15.75" thickTop="1">
      <c r="A629" s="13" t="str">
        <f t="shared" si="594"/>
        <v>a</v>
      </c>
      <c r="B629" s="17" t="s">
        <v>157</v>
      </c>
      <c r="C629" s="18" t="s">
        <v>13</v>
      </c>
      <c r="D629" s="19">
        <f t="shared" ref="D629" si="632">D630+D631+D632+D633+D634+D635+D636</f>
        <v>4836706.26</v>
      </c>
      <c r="E629" s="19">
        <f t="shared" ref="E629" si="633">E630+E631+E632+E633+E634+E635+E636</f>
        <v>7975000</v>
      </c>
      <c r="F629" s="19">
        <f t="shared" ref="F629" si="634">F630+F631+F632+F633+F634+F635+F636</f>
        <v>7975000</v>
      </c>
      <c r="G629" s="19">
        <f t="shared" ref="G629" si="635">G630+G631+G632+G633+G634+G635+G636</f>
        <v>4169404.34</v>
      </c>
      <c r="H629" s="19">
        <f t="shared" ref="H629" si="636">H630+H631+H632+H633+H634+H635+H636</f>
        <v>0</v>
      </c>
      <c r="I629" s="19">
        <f t="shared" ref="I629" si="637">I630+I631+I632+I633+I634+I635+I636</f>
        <v>0</v>
      </c>
      <c r="J629" s="19">
        <f t="shared" ref="J629" si="638">J630+J631+J632+J633+J634+J635+J636</f>
        <v>0</v>
      </c>
    </row>
    <row r="630" spans="1:10" s="13" customFormat="1" hidden="1">
      <c r="A630" s="13" t="str">
        <f t="shared" si="594"/>
        <v>b</v>
      </c>
      <c r="B630" s="21" t="s">
        <v>157</v>
      </c>
      <c r="C630" s="8" t="s">
        <v>158</v>
      </c>
      <c r="D630" s="9"/>
      <c r="E630" s="9"/>
      <c r="F630" s="9"/>
      <c r="G630" s="9"/>
      <c r="H630" s="9"/>
      <c r="I630" s="9"/>
      <c r="J630" s="9"/>
    </row>
    <row r="631" spans="1:10" s="13" customFormat="1" hidden="1">
      <c r="A631" s="13" t="str">
        <f t="shared" si="594"/>
        <v>b</v>
      </c>
      <c r="B631" s="21" t="s">
        <v>157</v>
      </c>
      <c r="C631" s="8" t="s">
        <v>159</v>
      </c>
      <c r="D631" s="9"/>
      <c r="E631" s="9"/>
      <c r="F631" s="9"/>
      <c r="G631" s="9"/>
      <c r="H631" s="9"/>
      <c r="I631" s="9"/>
      <c r="J631" s="9"/>
    </row>
    <row r="632" spans="1:10" s="13" customFormat="1" hidden="1">
      <c r="A632" s="13" t="str">
        <f t="shared" si="594"/>
        <v>b</v>
      </c>
      <c r="B632" s="21" t="s">
        <v>157</v>
      </c>
      <c r="C632" s="8" t="s">
        <v>160</v>
      </c>
      <c r="D632" s="9"/>
      <c r="E632" s="9"/>
      <c r="F632" s="9"/>
      <c r="G632" s="9"/>
      <c r="H632" s="9"/>
      <c r="I632" s="9"/>
      <c r="J632" s="9"/>
    </row>
    <row r="633" spans="1:10" s="13" customFormat="1" hidden="1">
      <c r="A633" s="13" t="str">
        <f t="shared" si="594"/>
        <v>b</v>
      </c>
      <c r="B633" s="21" t="s">
        <v>157</v>
      </c>
      <c r="C633" s="8" t="s">
        <v>161</v>
      </c>
      <c r="D633" s="9"/>
      <c r="E633" s="9"/>
      <c r="F633" s="9"/>
      <c r="G633" s="9"/>
      <c r="H633" s="9"/>
      <c r="I633" s="9"/>
      <c r="J633" s="9"/>
    </row>
    <row r="634" spans="1:10" s="13" customFormat="1" hidden="1">
      <c r="A634" s="13" t="str">
        <f t="shared" si="594"/>
        <v>b</v>
      </c>
      <c r="B634" s="21" t="s">
        <v>157</v>
      </c>
      <c r="C634" s="8" t="s">
        <v>162</v>
      </c>
      <c r="D634" s="9"/>
      <c r="E634" s="9"/>
      <c r="F634" s="9"/>
      <c r="G634" s="9"/>
      <c r="H634" s="9"/>
      <c r="I634" s="9"/>
      <c r="J634" s="9"/>
    </row>
    <row r="635" spans="1:10" s="13" customFormat="1" ht="15.75" thickBot="1">
      <c r="A635" s="13" t="str">
        <f t="shared" si="594"/>
        <v>a</v>
      </c>
      <c r="B635" s="21" t="s">
        <v>157</v>
      </c>
      <c r="C635" s="8" t="s">
        <v>163</v>
      </c>
      <c r="D635" s="9">
        <v>4836706.26</v>
      </c>
      <c r="E635" s="9">
        <v>7975000</v>
      </c>
      <c r="F635" s="9">
        <v>7975000</v>
      </c>
      <c r="G635" s="9">
        <v>4169404.34</v>
      </c>
      <c r="H635" s="9"/>
      <c r="I635" s="9"/>
      <c r="J635" s="9"/>
    </row>
    <row r="636" spans="1:10" s="13" customFormat="1" ht="15.75" hidden="1" thickBot="1">
      <c r="A636" s="13" t="str">
        <f t="shared" si="594"/>
        <v>b</v>
      </c>
      <c r="B636" s="21" t="s">
        <v>157</v>
      </c>
      <c r="C636" s="8" t="s">
        <v>164</v>
      </c>
      <c r="D636" s="9"/>
      <c r="E636" s="9"/>
      <c r="F636" s="9"/>
      <c r="G636" s="9"/>
      <c r="H636" s="9"/>
      <c r="I636" s="9"/>
      <c r="J636" s="9"/>
    </row>
    <row r="637" spans="1:10" s="13" customFormat="1" ht="15.75" hidden="1" thickBot="1">
      <c r="A637" s="13" t="str">
        <f t="shared" si="594"/>
        <v>b</v>
      </c>
      <c r="B637" s="17" t="s">
        <v>157</v>
      </c>
      <c r="C637" s="18" t="s">
        <v>15</v>
      </c>
      <c r="D637" s="19"/>
      <c r="E637" s="19"/>
      <c r="F637" s="19"/>
      <c r="G637" s="19"/>
      <c r="H637" s="19"/>
      <c r="I637" s="19"/>
      <c r="J637" s="19"/>
    </row>
    <row r="638" spans="1:10" s="13" customFormat="1" ht="15.75" hidden="1" thickBot="1">
      <c r="A638" s="13" t="str">
        <f t="shared" si="594"/>
        <v>b</v>
      </c>
      <c r="B638" s="17" t="s">
        <v>157</v>
      </c>
      <c r="C638" s="18" t="s">
        <v>16</v>
      </c>
      <c r="D638" s="19"/>
      <c r="E638" s="19"/>
      <c r="F638" s="19"/>
      <c r="G638" s="19"/>
      <c r="H638" s="19"/>
      <c r="I638" s="19"/>
      <c r="J638" s="19"/>
    </row>
    <row r="639" spans="1:10" s="13" customFormat="1" ht="15.75" hidden="1" thickBot="1">
      <c r="A639" s="13" t="str">
        <f t="shared" si="594"/>
        <v>b</v>
      </c>
      <c r="B639" s="23" t="s">
        <v>157</v>
      </c>
      <c r="C639" s="24" t="s">
        <v>17</v>
      </c>
      <c r="D639" s="25"/>
      <c r="E639" s="25"/>
      <c r="F639" s="25"/>
      <c r="G639" s="25"/>
      <c r="H639" s="25"/>
      <c r="I639" s="25"/>
      <c r="J639" s="25"/>
    </row>
    <row r="640" spans="1:10" s="13" customFormat="1" ht="61.5" thickTop="1" thickBot="1">
      <c r="A640" s="13" t="str">
        <f t="shared" si="594"/>
        <v>a</v>
      </c>
      <c r="B640" s="14" t="s">
        <v>195</v>
      </c>
      <c r="C640" s="28" t="s">
        <v>112</v>
      </c>
      <c r="D640" s="15">
        <f t="shared" ref="D640" si="639">D641+D649+D650+D651</f>
        <v>2545000</v>
      </c>
      <c r="E640" s="15">
        <f t="shared" ref="E640" si="640">E641+E649+E650+E651</f>
        <v>2025000</v>
      </c>
      <c r="F640" s="15">
        <f t="shared" ref="F640" si="641">F641+F649+F650+F651</f>
        <v>2025000</v>
      </c>
      <c r="G640" s="15">
        <f t="shared" ref="G640" si="642">G641+G649+G650+G651</f>
        <v>0</v>
      </c>
      <c r="H640" s="15">
        <f t="shared" ref="H640" si="643">H641+H649+H650+H651</f>
        <v>0</v>
      </c>
      <c r="I640" s="15">
        <f t="shared" ref="I640" si="644">I641+I649+I650+I651</f>
        <v>0</v>
      </c>
      <c r="J640" s="15">
        <f t="shared" ref="J640" si="645">J641+J649+J650+J651</f>
        <v>0</v>
      </c>
    </row>
    <row r="641" spans="1:10" s="13" customFormat="1" ht="15.75" thickTop="1">
      <c r="A641" s="13" t="str">
        <f t="shared" si="594"/>
        <v>a</v>
      </c>
      <c r="B641" s="17" t="s">
        <v>157</v>
      </c>
      <c r="C641" s="18" t="s">
        <v>13</v>
      </c>
      <c r="D641" s="19">
        <f t="shared" ref="D641" si="646">D642+D643+D644+D645+D646+D647+D648</f>
        <v>2545000</v>
      </c>
      <c r="E641" s="19">
        <f t="shared" ref="E641" si="647">E642+E643+E644+E645+E646+E647+E648</f>
        <v>2025000</v>
      </c>
      <c r="F641" s="19">
        <f t="shared" ref="F641" si="648">F642+F643+F644+F645+F646+F647+F648</f>
        <v>2025000</v>
      </c>
      <c r="G641" s="19">
        <f t="shared" ref="G641" si="649">G642+G643+G644+G645+G646+G647+G648</f>
        <v>0</v>
      </c>
      <c r="H641" s="19">
        <f t="shared" ref="H641" si="650">H642+H643+H644+H645+H646+H647+H648</f>
        <v>0</v>
      </c>
      <c r="I641" s="19">
        <f t="shared" ref="I641" si="651">I642+I643+I644+I645+I646+I647+I648</f>
        <v>0</v>
      </c>
      <c r="J641" s="19">
        <f t="shared" ref="J641" si="652">J642+J643+J644+J645+J646+J647+J648</f>
        <v>0</v>
      </c>
    </row>
    <row r="642" spans="1:10" s="13" customFormat="1" hidden="1">
      <c r="A642" s="13" t="str">
        <f t="shared" si="594"/>
        <v>b</v>
      </c>
      <c r="B642" s="21" t="s">
        <v>157</v>
      </c>
      <c r="C642" s="8" t="s">
        <v>158</v>
      </c>
      <c r="D642" s="9"/>
      <c r="E642" s="9"/>
      <c r="F642" s="9"/>
      <c r="G642" s="9"/>
      <c r="H642" s="9"/>
      <c r="I642" s="9"/>
      <c r="J642" s="9"/>
    </row>
    <row r="643" spans="1:10" s="13" customFormat="1" hidden="1">
      <c r="A643" s="13" t="str">
        <f t="shared" si="594"/>
        <v>b</v>
      </c>
      <c r="B643" s="21" t="s">
        <v>157</v>
      </c>
      <c r="C643" s="8" t="s">
        <v>159</v>
      </c>
      <c r="D643" s="9"/>
      <c r="E643" s="9"/>
      <c r="F643" s="9"/>
      <c r="G643" s="9"/>
      <c r="H643" s="9"/>
      <c r="I643" s="9"/>
      <c r="J643" s="9"/>
    </row>
    <row r="644" spans="1:10" s="13" customFormat="1" hidden="1">
      <c r="A644" s="13" t="str">
        <f t="shared" si="594"/>
        <v>b</v>
      </c>
      <c r="B644" s="21" t="s">
        <v>157</v>
      </c>
      <c r="C644" s="8" t="s">
        <v>160</v>
      </c>
      <c r="D644" s="9"/>
      <c r="E644" s="9"/>
      <c r="F644" s="9"/>
      <c r="G644" s="9"/>
      <c r="H644" s="9"/>
      <c r="I644" s="9"/>
      <c r="J644" s="9"/>
    </row>
    <row r="645" spans="1:10" s="13" customFormat="1" hidden="1">
      <c r="A645" s="13" t="str">
        <f t="shared" si="594"/>
        <v>b</v>
      </c>
      <c r="B645" s="21" t="s">
        <v>157</v>
      </c>
      <c r="C645" s="8" t="s">
        <v>161</v>
      </c>
      <c r="D645" s="9"/>
      <c r="E645" s="9"/>
      <c r="F645" s="9"/>
      <c r="G645" s="9"/>
      <c r="H645" s="9"/>
      <c r="I645" s="9"/>
      <c r="J645" s="9"/>
    </row>
    <row r="646" spans="1:10" s="13" customFormat="1" hidden="1">
      <c r="A646" s="13" t="str">
        <f t="shared" si="594"/>
        <v>b</v>
      </c>
      <c r="B646" s="21" t="s">
        <v>157</v>
      </c>
      <c r="C646" s="8" t="s">
        <v>162</v>
      </c>
      <c r="D646" s="9"/>
      <c r="E646" s="9"/>
      <c r="F646" s="9"/>
      <c r="G646" s="9"/>
      <c r="H646" s="9"/>
      <c r="I646" s="9"/>
      <c r="J646" s="9"/>
    </row>
    <row r="647" spans="1:10" s="13" customFormat="1" ht="15.75" thickBot="1">
      <c r="A647" s="13" t="str">
        <f t="shared" si="594"/>
        <v>a</v>
      </c>
      <c r="B647" s="21" t="s">
        <v>157</v>
      </c>
      <c r="C647" s="8" t="s">
        <v>163</v>
      </c>
      <c r="D647" s="9">
        <v>2545000</v>
      </c>
      <c r="E647" s="9">
        <v>2025000</v>
      </c>
      <c r="F647" s="9">
        <v>2025000</v>
      </c>
      <c r="G647" s="9"/>
      <c r="H647" s="9"/>
      <c r="I647" s="9"/>
      <c r="J647" s="9"/>
    </row>
    <row r="648" spans="1:10" s="13" customFormat="1" ht="15.75" hidden="1" thickBot="1">
      <c r="A648" s="13" t="str">
        <f t="shared" si="594"/>
        <v>b</v>
      </c>
      <c r="B648" s="21" t="s">
        <v>157</v>
      </c>
      <c r="C648" s="8" t="s">
        <v>164</v>
      </c>
      <c r="D648" s="9"/>
      <c r="E648" s="9"/>
      <c r="F648" s="9"/>
      <c r="G648" s="9"/>
      <c r="H648" s="9"/>
      <c r="I648" s="9"/>
      <c r="J648" s="9"/>
    </row>
    <row r="649" spans="1:10" s="13" customFormat="1" ht="15.75" hidden="1" thickBot="1">
      <c r="A649" s="13" t="str">
        <f t="shared" si="594"/>
        <v>b</v>
      </c>
      <c r="B649" s="17" t="s">
        <v>157</v>
      </c>
      <c r="C649" s="18" t="s">
        <v>15</v>
      </c>
      <c r="D649" s="19"/>
      <c r="E649" s="19"/>
      <c r="F649" s="19"/>
      <c r="G649" s="19"/>
      <c r="H649" s="19"/>
      <c r="I649" s="19"/>
      <c r="J649" s="19"/>
    </row>
    <row r="650" spans="1:10" s="13" customFormat="1" ht="15.75" hidden="1" thickBot="1">
      <c r="A650" s="13" t="str">
        <f t="shared" si="594"/>
        <v>b</v>
      </c>
      <c r="B650" s="17" t="s">
        <v>157</v>
      </c>
      <c r="C650" s="18" t="s">
        <v>16</v>
      </c>
      <c r="D650" s="19"/>
      <c r="E650" s="19"/>
      <c r="F650" s="19"/>
      <c r="G650" s="19"/>
      <c r="H650" s="19"/>
      <c r="I650" s="19"/>
      <c r="J650" s="19"/>
    </row>
    <row r="651" spans="1:10" s="13" customFormat="1" ht="15.75" hidden="1" thickBot="1">
      <c r="A651" s="13" t="str">
        <f t="shared" si="594"/>
        <v>b</v>
      </c>
      <c r="B651" s="23" t="s">
        <v>157</v>
      </c>
      <c r="C651" s="24" t="s">
        <v>17</v>
      </c>
      <c r="D651" s="25"/>
      <c r="E651" s="25"/>
      <c r="F651" s="25"/>
      <c r="G651" s="25"/>
      <c r="H651" s="25"/>
      <c r="I651" s="25"/>
      <c r="J651" s="25"/>
    </row>
    <row r="652" spans="1:10" s="13" customFormat="1" ht="16.5" thickTop="1" thickBot="1">
      <c r="A652" s="13" t="str">
        <f t="shared" si="594"/>
        <v>a</v>
      </c>
      <c r="B652" s="14" t="s">
        <v>113</v>
      </c>
      <c r="C652" s="28" t="s">
        <v>114</v>
      </c>
      <c r="D652" s="28">
        <f>D664+D676+D688</f>
        <v>8434034.290000001</v>
      </c>
      <c r="E652" s="28">
        <f t="shared" ref="E652:J652" si="653">E664+E676+E688</f>
        <v>11850000</v>
      </c>
      <c r="F652" s="28">
        <f t="shared" si="653"/>
        <v>11628960</v>
      </c>
      <c r="G652" s="28">
        <f t="shared" si="653"/>
        <v>6111785.1900000004</v>
      </c>
      <c r="H652" s="28">
        <f t="shared" si="653"/>
        <v>0</v>
      </c>
      <c r="I652" s="28">
        <f t="shared" si="653"/>
        <v>0</v>
      </c>
      <c r="J652" s="28">
        <f t="shared" si="653"/>
        <v>0</v>
      </c>
    </row>
    <row r="653" spans="1:10" s="13" customFormat="1" ht="15.75" thickTop="1">
      <c r="A653" s="13" t="str">
        <f t="shared" ref="A653:A716" si="654">IF(OR(D653&lt;&gt;0,E653&lt;&gt;0,F653&lt;&gt;0,G653&lt;&gt;0,H653&lt;&gt;0,I653&lt;&gt;0,J653&lt;&gt;0),"a","b")</f>
        <v>a</v>
      </c>
      <c r="B653" s="17" t="s">
        <v>157</v>
      </c>
      <c r="C653" s="18" t="s">
        <v>13</v>
      </c>
      <c r="D653" s="19">
        <f t="shared" ref="D653:J663" si="655">D665+D677+D689</f>
        <v>8434034.290000001</v>
      </c>
      <c r="E653" s="19">
        <f t="shared" si="655"/>
        <v>11850000</v>
      </c>
      <c r="F653" s="19">
        <f t="shared" si="655"/>
        <v>11628960</v>
      </c>
      <c r="G653" s="19">
        <f t="shared" si="655"/>
        <v>6111785.1900000004</v>
      </c>
      <c r="H653" s="19">
        <f t="shared" si="655"/>
        <v>0</v>
      </c>
      <c r="I653" s="19">
        <f t="shared" si="655"/>
        <v>0</v>
      </c>
      <c r="J653" s="19">
        <f t="shared" si="655"/>
        <v>0</v>
      </c>
    </row>
    <row r="654" spans="1:10" s="13" customFormat="1" hidden="1">
      <c r="A654" s="13" t="str">
        <f t="shared" si="654"/>
        <v>b</v>
      </c>
      <c r="B654" s="21" t="s">
        <v>157</v>
      </c>
      <c r="C654" s="8" t="s">
        <v>158</v>
      </c>
      <c r="D654" s="9">
        <f t="shared" si="655"/>
        <v>0</v>
      </c>
      <c r="E654" s="9">
        <f t="shared" si="655"/>
        <v>0</v>
      </c>
      <c r="F654" s="9">
        <f t="shared" si="655"/>
        <v>0</v>
      </c>
      <c r="G654" s="9">
        <f t="shared" si="655"/>
        <v>0</v>
      </c>
      <c r="H654" s="9">
        <f t="shared" si="655"/>
        <v>0</v>
      </c>
      <c r="I654" s="9">
        <f t="shared" si="655"/>
        <v>0</v>
      </c>
      <c r="J654" s="9">
        <f t="shared" si="655"/>
        <v>0</v>
      </c>
    </row>
    <row r="655" spans="1:10" s="13" customFormat="1">
      <c r="A655" s="13" t="str">
        <f t="shared" si="654"/>
        <v>a</v>
      </c>
      <c r="B655" s="21" t="s">
        <v>157</v>
      </c>
      <c r="C655" s="8" t="s">
        <v>159</v>
      </c>
      <c r="D655" s="9">
        <f t="shared" si="655"/>
        <v>849027.54</v>
      </c>
      <c r="E655" s="9">
        <f t="shared" si="655"/>
        <v>1350000</v>
      </c>
      <c r="F655" s="9">
        <f t="shared" si="655"/>
        <v>1228960</v>
      </c>
      <c r="G655" s="9">
        <f t="shared" si="655"/>
        <v>520246.57</v>
      </c>
      <c r="H655" s="9">
        <f t="shared" si="655"/>
        <v>0</v>
      </c>
      <c r="I655" s="9">
        <f t="shared" si="655"/>
        <v>0</v>
      </c>
      <c r="J655" s="9">
        <f t="shared" si="655"/>
        <v>0</v>
      </c>
    </row>
    <row r="656" spans="1:10" s="13" customFormat="1" hidden="1">
      <c r="A656" s="13" t="str">
        <f t="shared" si="654"/>
        <v>b</v>
      </c>
      <c r="B656" s="21" t="s">
        <v>157</v>
      </c>
      <c r="C656" s="8" t="s">
        <v>160</v>
      </c>
      <c r="D656" s="9">
        <f t="shared" si="655"/>
        <v>0</v>
      </c>
      <c r="E656" s="9">
        <f t="shared" si="655"/>
        <v>0</v>
      </c>
      <c r="F656" s="9">
        <f t="shared" si="655"/>
        <v>0</v>
      </c>
      <c r="G656" s="9">
        <f t="shared" si="655"/>
        <v>0</v>
      </c>
      <c r="H656" s="9">
        <f t="shared" si="655"/>
        <v>0</v>
      </c>
      <c r="I656" s="9">
        <f t="shared" si="655"/>
        <v>0</v>
      </c>
      <c r="J656" s="9">
        <f t="shared" si="655"/>
        <v>0</v>
      </c>
    </row>
    <row r="657" spans="1:10" s="13" customFormat="1" hidden="1">
      <c r="A657" s="13" t="str">
        <f t="shared" si="654"/>
        <v>b</v>
      </c>
      <c r="B657" s="21" t="s">
        <v>157</v>
      </c>
      <c r="C657" s="8" t="s">
        <v>161</v>
      </c>
      <c r="D657" s="9">
        <f t="shared" si="655"/>
        <v>0</v>
      </c>
      <c r="E657" s="9">
        <f t="shared" si="655"/>
        <v>0</v>
      </c>
      <c r="F657" s="9">
        <f t="shared" si="655"/>
        <v>0</v>
      </c>
      <c r="G657" s="9">
        <f t="shared" si="655"/>
        <v>0</v>
      </c>
      <c r="H657" s="9">
        <f t="shared" si="655"/>
        <v>0</v>
      </c>
      <c r="I657" s="9">
        <f t="shared" si="655"/>
        <v>0</v>
      </c>
      <c r="J657" s="9">
        <f t="shared" si="655"/>
        <v>0</v>
      </c>
    </row>
    <row r="658" spans="1:10" s="13" customFormat="1" hidden="1">
      <c r="A658" s="13" t="str">
        <f t="shared" si="654"/>
        <v>b</v>
      </c>
      <c r="B658" s="21" t="s">
        <v>157</v>
      </c>
      <c r="C658" s="8" t="s">
        <v>162</v>
      </c>
      <c r="D658" s="9">
        <f t="shared" si="655"/>
        <v>0</v>
      </c>
      <c r="E658" s="9">
        <f t="shared" si="655"/>
        <v>0</v>
      </c>
      <c r="F658" s="9">
        <f t="shared" si="655"/>
        <v>0</v>
      </c>
      <c r="G658" s="9">
        <f t="shared" si="655"/>
        <v>0</v>
      </c>
      <c r="H658" s="9">
        <f t="shared" si="655"/>
        <v>0</v>
      </c>
      <c r="I658" s="9">
        <f t="shared" si="655"/>
        <v>0</v>
      </c>
      <c r="J658" s="9">
        <f t="shared" si="655"/>
        <v>0</v>
      </c>
    </row>
    <row r="659" spans="1:10" s="13" customFormat="1" ht="15.75" thickBot="1">
      <c r="A659" s="13" t="str">
        <f t="shared" si="654"/>
        <v>a</v>
      </c>
      <c r="B659" s="21" t="s">
        <v>157</v>
      </c>
      <c r="C659" s="8" t="s">
        <v>163</v>
      </c>
      <c r="D659" s="9">
        <f t="shared" si="655"/>
        <v>7585006.75</v>
      </c>
      <c r="E659" s="9">
        <f t="shared" si="655"/>
        <v>10500000</v>
      </c>
      <c r="F659" s="9">
        <f t="shared" si="655"/>
        <v>10400000</v>
      </c>
      <c r="G659" s="9">
        <f t="shared" si="655"/>
        <v>5591538.6200000001</v>
      </c>
      <c r="H659" s="9">
        <f t="shared" si="655"/>
        <v>0</v>
      </c>
      <c r="I659" s="9">
        <f t="shared" si="655"/>
        <v>0</v>
      </c>
      <c r="J659" s="9">
        <f t="shared" si="655"/>
        <v>0</v>
      </c>
    </row>
    <row r="660" spans="1:10" s="13" customFormat="1" ht="15.75" hidden="1" thickBot="1">
      <c r="A660" s="13" t="str">
        <f t="shared" si="654"/>
        <v>b</v>
      </c>
      <c r="B660" s="21" t="s">
        <v>157</v>
      </c>
      <c r="C660" s="8" t="s">
        <v>164</v>
      </c>
      <c r="D660" s="9">
        <f t="shared" si="655"/>
        <v>0</v>
      </c>
      <c r="E660" s="9">
        <f t="shared" si="655"/>
        <v>0</v>
      </c>
      <c r="F660" s="9">
        <f t="shared" si="655"/>
        <v>0</v>
      </c>
      <c r="G660" s="9">
        <f t="shared" si="655"/>
        <v>0</v>
      </c>
      <c r="H660" s="9">
        <f t="shared" si="655"/>
        <v>0</v>
      </c>
      <c r="I660" s="9">
        <f t="shared" si="655"/>
        <v>0</v>
      </c>
      <c r="J660" s="9">
        <f t="shared" si="655"/>
        <v>0</v>
      </c>
    </row>
    <row r="661" spans="1:10" s="13" customFormat="1" ht="15.75" hidden="1" thickBot="1">
      <c r="A661" s="13" t="str">
        <f t="shared" si="654"/>
        <v>b</v>
      </c>
      <c r="B661" s="17" t="s">
        <v>157</v>
      </c>
      <c r="C661" s="18" t="s">
        <v>15</v>
      </c>
      <c r="D661" s="19">
        <f t="shared" si="655"/>
        <v>0</v>
      </c>
      <c r="E661" s="19">
        <f t="shared" si="655"/>
        <v>0</v>
      </c>
      <c r="F661" s="19">
        <f t="shared" si="655"/>
        <v>0</v>
      </c>
      <c r="G661" s="19">
        <f t="shared" si="655"/>
        <v>0</v>
      </c>
      <c r="H661" s="19">
        <f t="shared" si="655"/>
        <v>0</v>
      </c>
      <c r="I661" s="19">
        <f t="shared" si="655"/>
        <v>0</v>
      </c>
      <c r="J661" s="19">
        <f t="shared" si="655"/>
        <v>0</v>
      </c>
    </row>
    <row r="662" spans="1:10" s="13" customFormat="1" ht="15.75" hidden="1" thickBot="1">
      <c r="A662" s="13" t="str">
        <f t="shared" si="654"/>
        <v>b</v>
      </c>
      <c r="B662" s="17" t="s">
        <v>157</v>
      </c>
      <c r="C662" s="18" t="s">
        <v>16</v>
      </c>
      <c r="D662" s="19">
        <f t="shared" si="655"/>
        <v>0</v>
      </c>
      <c r="E662" s="19">
        <f t="shared" si="655"/>
        <v>0</v>
      </c>
      <c r="F662" s="19">
        <f t="shared" si="655"/>
        <v>0</v>
      </c>
      <c r="G662" s="19">
        <f t="shared" si="655"/>
        <v>0</v>
      </c>
      <c r="H662" s="19">
        <f t="shared" si="655"/>
        <v>0</v>
      </c>
      <c r="I662" s="19">
        <f t="shared" si="655"/>
        <v>0</v>
      </c>
      <c r="J662" s="19">
        <f t="shared" si="655"/>
        <v>0</v>
      </c>
    </row>
    <row r="663" spans="1:10" s="13" customFormat="1" ht="15.75" hidden="1" thickBot="1">
      <c r="A663" s="13" t="str">
        <f t="shared" si="654"/>
        <v>b</v>
      </c>
      <c r="B663" s="23" t="s">
        <v>157</v>
      </c>
      <c r="C663" s="24" t="s">
        <v>17</v>
      </c>
      <c r="D663" s="25">
        <f t="shared" si="655"/>
        <v>0</v>
      </c>
      <c r="E663" s="25">
        <f t="shared" si="655"/>
        <v>0</v>
      </c>
      <c r="F663" s="25">
        <f t="shared" si="655"/>
        <v>0</v>
      </c>
      <c r="G663" s="25">
        <f t="shared" si="655"/>
        <v>0</v>
      </c>
      <c r="H663" s="25">
        <f t="shared" si="655"/>
        <v>0</v>
      </c>
      <c r="I663" s="25">
        <f t="shared" si="655"/>
        <v>0</v>
      </c>
      <c r="J663" s="25">
        <f t="shared" si="655"/>
        <v>0</v>
      </c>
    </row>
    <row r="664" spans="1:10" s="13" customFormat="1" ht="52.5" customHeight="1" thickTop="1" thickBot="1">
      <c r="A664" s="13" t="str">
        <f t="shared" si="654"/>
        <v>a</v>
      </c>
      <c r="B664" s="14" t="s">
        <v>196</v>
      </c>
      <c r="C664" s="28" t="s">
        <v>114</v>
      </c>
      <c r="D664" s="15">
        <f t="shared" ref="D664" si="656">D665+D673+D674+D675</f>
        <v>7517466.6900000004</v>
      </c>
      <c r="E664" s="15">
        <f t="shared" ref="E664" si="657">E665+E673+E674+E675</f>
        <v>10000000</v>
      </c>
      <c r="F664" s="15">
        <f t="shared" ref="F664" si="658">F665+F673+F674+F675</f>
        <v>10000000</v>
      </c>
      <c r="G664" s="15">
        <f t="shared" ref="G664" si="659">G665+G673+G674+G675</f>
        <v>5420249.9299999997</v>
      </c>
      <c r="H664" s="15">
        <f t="shared" ref="H664" si="660">H665+H673+H674+H675</f>
        <v>0</v>
      </c>
      <c r="I664" s="15">
        <f t="shared" ref="I664" si="661">I665+I673+I674+I675</f>
        <v>0</v>
      </c>
      <c r="J664" s="15">
        <f t="shared" ref="J664" si="662">J665+J673+J674+J675</f>
        <v>0</v>
      </c>
    </row>
    <row r="665" spans="1:10" s="13" customFormat="1" ht="15.75" thickTop="1">
      <c r="A665" s="13" t="str">
        <f t="shared" si="654"/>
        <v>a</v>
      </c>
      <c r="B665" s="17" t="s">
        <v>157</v>
      </c>
      <c r="C665" s="18" t="s">
        <v>13</v>
      </c>
      <c r="D665" s="19">
        <f t="shared" ref="D665" si="663">D666+D667+D668+D669+D670+D671+D672</f>
        <v>7517466.6900000004</v>
      </c>
      <c r="E665" s="19">
        <f t="shared" ref="E665" si="664">E666+E667+E668+E669+E670+E671+E672</f>
        <v>10000000</v>
      </c>
      <c r="F665" s="19">
        <f t="shared" ref="F665" si="665">F666+F667+F668+F669+F670+F671+F672</f>
        <v>10000000</v>
      </c>
      <c r="G665" s="19">
        <f t="shared" ref="G665" si="666">G666+G667+G668+G669+G670+G671+G672</f>
        <v>5420249.9299999997</v>
      </c>
      <c r="H665" s="19">
        <f t="shared" ref="H665" si="667">H666+H667+H668+H669+H670+H671+H672</f>
        <v>0</v>
      </c>
      <c r="I665" s="19">
        <f t="shared" ref="I665" si="668">I666+I667+I668+I669+I670+I671+I672</f>
        <v>0</v>
      </c>
      <c r="J665" s="19">
        <f t="shared" ref="J665" si="669">J666+J667+J668+J669+J670+J671+J672</f>
        <v>0</v>
      </c>
    </row>
    <row r="666" spans="1:10" s="13" customFormat="1" hidden="1">
      <c r="A666" s="13" t="str">
        <f t="shared" si="654"/>
        <v>b</v>
      </c>
      <c r="B666" s="21" t="s">
        <v>157</v>
      </c>
      <c r="C666" s="8" t="s">
        <v>158</v>
      </c>
      <c r="D666" s="9"/>
      <c r="E666" s="9"/>
      <c r="F666" s="9"/>
      <c r="G666" s="9"/>
      <c r="H666" s="9"/>
      <c r="I666" s="9"/>
      <c r="J666" s="9"/>
    </row>
    <row r="667" spans="1:10" s="13" customFormat="1" hidden="1">
      <c r="A667" s="13" t="str">
        <f t="shared" si="654"/>
        <v>b</v>
      </c>
      <c r="B667" s="21" t="s">
        <v>157</v>
      </c>
      <c r="C667" s="8" t="s">
        <v>159</v>
      </c>
      <c r="D667" s="9"/>
      <c r="E667" s="9"/>
      <c r="F667" s="9"/>
      <c r="G667" s="9"/>
      <c r="H667" s="9"/>
      <c r="I667" s="9"/>
      <c r="J667" s="9"/>
    </row>
    <row r="668" spans="1:10" s="13" customFormat="1" hidden="1">
      <c r="A668" s="13" t="str">
        <f t="shared" si="654"/>
        <v>b</v>
      </c>
      <c r="B668" s="21" t="s">
        <v>157</v>
      </c>
      <c r="C668" s="8" t="s">
        <v>160</v>
      </c>
      <c r="D668" s="9"/>
      <c r="E668" s="9"/>
      <c r="F668" s="9"/>
      <c r="G668" s="9"/>
      <c r="H668" s="9"/>
      <c r="I668" s="9"/>
      <c r="J668" s="9"/>
    </row>
    <row r="669" spans="1:10" s="13" customFormat="1" hidden="1">
      <c r="A669" s="13" t="str">
        <f t="shared" si="654"/>
        <v>b</v>
      </c>
      <c r="B669" s="21" t="s">
        <v>157</v>
      </c>
      <c r="C669" s="8" t="s">
        <v>161</v>
      </c>
      <c r="D669" s="9"/>
      <c r="E669" s="9"/>
      <c r="F669" s="9"/>
      <c r="G669" s="9"/>
      <c r="H669" s="9"/>
      <c r="I669" s="9"/>
      <c r="J669" s="9"/>
    </row>
    <row r="670" spans="1:10" s="13" customFormat="1" hidden="1">
      <c r="A670" s="13" t="str">
        <f t="shared" si="654"/>
        <v>b</v>
      </c>
      <c r="B670" s="21" t="s">
        <v>157</v>
      </c>
      <c r="C670" s="8" t="s">
        <v>162</v>
      </c>
      <c r="D670" s="9"/>
      <c r="E670" s="9"/>
      <c r="F670" s="9"/>
      <c r="G670" s="9"/>
      <c r="H670" s="9"/>
      <c r="I670" s="9"/>
      <c r="J670" s="9"/>
    </row>
    <row r="671" spans="1:10" s="13" customFormat="1" ht="15.75" thickBot="1">
      <c r="A671" s="13" t="str">
        <f t="shared" si="654"/>
        <v>a</v>
      </c>
      <c r="B671" s="21" t="s">
        <v>157</v>
      </c>
      <c r="C671" s="8" t="s">
        <v>163</v>
      </c>
      <c r="D671" s="9">
        <v>7517466.6900000004</v>
      </c>
      <c r="E671" s="9">
        <v>10000000</v>
      </c>
      <c r="F671" s="9">
        <v>10000000</v>
      </c>
      <c r="G671" s="9">
        <v>5420249.9299999997</v>
      </c>
      <c r="H671" s="9"/>
      <c r="I671" s="9"/>
      <c r="J671" s="9"/>
    </row>
    <row r="672" spans="1:10" s="13" customFormat="1" ht="15.75" hidden="1" thickBot="1">
      <c r="A672" s="13" t="str">
        <f t="shared" si="654"/>
        <v>b</v>
      </c>
      <c r="B672" s="21" t="s">
        <v>157</v>
      </c>
      <c r="C672" s="8" t="s">
        <v>164</v>
      </c>
      <c r="D672" s="9"/>
      <c r="E672" s="9"/>
      <c r="F672" s="9"/>
      <c r="G672" s="9"/>
      <c r="H672" s="9"/>
      <c r="I672" s="9"/>
      <c r="J672" s="9"/>
    </row>
    <row r="673" spans="1:10" s="13" customFormat="1" ht="15.75" hidden="1" thickBot="1">
      <c r="A673" s="13" t="str">
        <f t="shared" si="654"/>
        <v>b</v>
      </c>
      <c r="B673" s="17" t="s">
        <v>157</v>
      </c>
      <c r="C673" s="18" t="s">
        <v>15</v>
      </c>
      <c r="D673" s="19"/>
      <c r="E673" s="19"/>
      <c r="F673" s="19"/>
      <c r="G673" s="19"/>
      <c r="H673" s="19"/>
      <c r="I673" s="19"/>
      <c r="J673" s="19"/>
    </row>
    <row r="674" spans="1:10" s="13" customFormat="1" ht="15.75" hidden="1" thickBot="1">
      <c r="A674" s="13" t="str">
        <f t="shared" si="654"/>
        <v>b</v>
      </c>
      <c r="B674" s="17" t="s">
        <v>157</v>
      </c>
      <c r="C674" s="18" t="s">
        <v>16</v>
      </c>
      <c r="D674" s="19"/>
      <c r="E674" s="19"/>
      <c r="F674" s="19"/>
      <c r="G674" s="19"/>
      <c r="H674" s="19"/>
      <c r="I674" s="19"/>
      <c r="J674" s="19"/>
    </row>
    <row r="675" spans="1:10" s="13" customFormat="1" ht="15.75" hidden="1" thickBot="1">
      <c r="A675" s="13" t="str">
        <f t="shared" si="654"/>
        <v>b</v>
      </c>
      <c r="B675" s="23" t="s">
        <v>157</v>
      </c>
      <c r="C675" s="24" t="s">
        <v>17</v>
      </c>
      <c r="D675" s="25"/>
      <c r="E675" s="25"/>
      <c r="F675" s="25"/>
      <c r="G675" s="25"/>
      <c r="H675" s="25"/>
      <c r="I675" s="25"/>
      <c r="J675" s="25"/>
    </row>
    <row r="676" spans="1:10" s="13" customFormat="1" ht="61.5" thickTop="1" thickBot="1">
      <c r="A676" s="13" t="str">
        <f t="shared" si="654"/>
        <v>a</v>
      </c>
      <c r="B676" s="14" t="s">
        <v>197</v>
      </c>
      <c r="C676" s="28" t="s">
        <v>117</v>
      </c>
      <c r="D676" s="15">
        <f t="shared" ref="D676" si="670">D677+D685+D686+D687</f>
        <v>849027.54</v>
      </c>
      <c r="E676" s="15">
        <f t="shared" ref="E676" si="671">E677+E685+E686+E687</f>
        <v>1000000</v>
      </c>
      <c r="F676" s="15">
        <f t="shared" ref="F676" si="672">F677+F685+F686+F687</f>
        <v>878960</v>
      </c>
      <c r="G676" s="15">
        <f t="shared" ref="G676" si="673">G677+G685+G686+G687</f>
        <v>520246.57</v>
      </c>
      <c r="H676" s="15">
        <f t="shared" ref="H676" si="674">H677+H685+H686+H687</f>
        <v>0</v>
      </c>
      <c r="I676" s="15">
        <f t="shared" ref="I676" si="675">I677+I685+I686+I687</f>
        <v>0</v>
      </c>
      <c r="J676" s="15">
        <f t="shared" ref="J676" si="676">J677+J685+J686+J687</f>
        <v>0</v>
      </c>
    </row>
    <row r="677" spans="1:10" s="13" customFormat="1" ht="15.75" thickTop="1">
      <c r="A677" s="13" t="str">
        <f t="shared" si="654"/>
        <v>a</v>
      </c>
      <c r="B677" s="17" t="s">
        <v>157</v>
      </c>
      <c r="C677" s="18" t="s">
        <v>13</v>
      </c>
      <c r="D677" s="19">
        <f t="shared" ref="D677" si="677">D678+D679+D680+D681+D682+D683+D684</f>
        <v>849027.54</v>
      </c>
      <c r="E677" s="19">
        <f t="shared" ref="E677" si="678">E678+E679+E680+E681+E682+E683+E684</f>
        <v>1000000</v>
      </c>
      <c r="F677" s="19">
        <f t="shared" ref="F677" si="679">F678+F679+F680+F681+F682+F683+F684</f>
        <v>878960</v>
      </c>
      <c r="G677" s="19">
        <f t="shared" ref="G677" si="680">G678+G679+G680+G681+G682+G683+G684</f>
        <v>520246.57</v>
      </c>
      <c r="H677" s="19">
        <f t="shared" ref="H677" si="681">H678+H679+H680+H681+H682+H683+H684</f>
        <v>0</v>
      </c>
      <c r="I677" s="19">
        <f t="shared" ref="I677" si="682">I678+I679+I680+I681+I682+I683+I684</f>
        <v>0</v>
      </c>
      <c r="J677" s="19">
        <f t="shared" ref="J677" si="683">J678+J679+J680+J681+J682+J683+J684</f>
        <v>0</v>
      </c>
    </row>
    <row r="678" spans="1:10" s="13" customFormat="1" hidden="1">
      <c r="A678" s="13" t="str">
        <f t="shared" si="654"/>
        <v>b</v>
      </c>
      <c r="B678" s="21" t="s">
        <v>157</v>
      </c>
      <c r="C678" s="8" t="s">
        <v>158</v>
      </c>
      <c r="D678" s="9"/>
      <c r="E678" s="9"/>
      <c r="F678" s="9"/>
      <c r="G678" s="9"/>
      <c r="H678" s="9"/>
      <c r="I678" s="9"/>
      <c r="J678" s="9"/>
    </row>
    <row r="679" spans="1:10" s="13" customFormat="1" ht="15.75" thickBot="1">
      <c r="A679" s="13" t="str">
        <f t="shared" si="654"/>
        <v>a</v>
      </c>
      <c r="B679" s="21" t="s">
        <v>157</v>
      </c>
      <c r="C679" s="33" t="s">
        <v>14</v>
      </c>
      <c r="D679" s="9">
        <v>849027.54</v>
      </c>
      <c r="E679" s="9">
        <v>1000000</v>
      </c>
      <c r="F679" s="9">
        <v>878960</v>
      </c>
      <c r="G679" s="9">
        <v>520246.57</v>
      </c>
      <c r="H679" s="9"/>
      <c r="I679" s="9"/>
      <c r="J679" s="9"/>
    </row>
    <row r="680" spans="1:10" s="13" customFormat="1" ht="15.75" hidden="1" thickBot="1">
      <c r="A680" s="13" t="str">
        <f t="shared" si="654"/>
        <v>b</v>
      </c>
      <c r="B680" s="21" t="s">
        <v>157</v>
      </c>
      <c r="C680" s="8" t="s">
        <v>160</v>
      </c>
      <c r="D680" s="9"/>
      <c r="E680" s="9"/>
      <c r="F680" s="9"/>
      <c r="G680" s="9"/>
      <c r="H680" s="9"/>
      <c r="I680" s="9"/>
      <c r="J680" s="9"/>
    </row>
    <row r="681" spans="1:10" s="13" customFormat="1" ht="15.75" hidden="1" thickBot="1">
      <c r="A681" s="13" t="str">
        <f t="shared" si="654"/>
        <v>b</v>
      </c>
      <c r="B681" s="21" t="s">
        <v>157</v>
      </c>
      <c r="C681" s="8" t="s">
        <v>161</v>
      </c>
      <c r="D681" s="9"/>
      <c r="E681" s="9"/>
      <c r="F681" s="9"/>
      <c r="G681" s="9"/>
      <c r="H681" s="9"/>
      <c r="I681" s="9"/>
      <c r="J681" s="9"/>
    </row>
    <row r="682" spans="1:10" s="13" customFormat="1" ht="15.75" hidden="1" thickBot="1">
      <c r="A682" s="13" t="str">
        <f t="shared" si="654"/>
        <v>b</v>
      </c>
      <c r="B682" s="21" t="s">
        <v>157</v>
      </c>
      <c r="C682" s="8" t="s">
        <v>162</v>
      </c>
      <c r="D682" s="9"/>
      <c r="E682" s="9"/>
      <c r="F682" s="9"/>
      <c r="G682" s="9"/>
      <c r="H682" s="9"/>
      <c r="I682" s="9"/>
      <c r="J682" s="9"/>
    </row>
    <row r="683" spans="1:10" s="13" customFormat="1" ht="15.75" hidden="1" thickBot="1">
      <c r="A683" s="13" t="str">
        <f t="shared" si="654"/>
        <v>b</v>
      </c>
      <c r="B683" s="21" t="s">
        <v>157</v>
      </c>
      <c r="C683" s="8" t="s">
        <v>163</v>
      </c>
      <c r="D683" s="9"/>
      <c r="E683" s="9"/>
      <c r="F683" s="9"/>
      <c r="G683" s="9"/>
      <c r="H683" s="9"/>
      <c r="I683" s="9"/>
      <c r="J683" s="9"/>
    </row>
    <row r="684" spans="1:10" s="13" customFormat="1" ht="15.75" hidden="1" thickBot="1">
      <c r="A684" s="13" t="str">
        <f t="shared" si="654"/>
        <v>b</v>
      </c>
      <c r="B684" s="21" t="s">
        <v>157</v>
      </c>
      <c r="C684" s="8" t="s">
        <v>164</v>
      </c>
      <c r="D684" s="9"/>
      <c r="E684" s="9"/>
      <c r="F684" s="9"/>
      <c r="G684" s="9"/>
      <c r="H684" s="9"/>
      <c r="I684" s="9"/>
      <c r="J684" s="9"/>
    </row>
    <row r="685" spans="1:10" s="13" customFormat="1" ht="15.75" hidden="1" thickBot="1">
      <c r="A685" s="13" t="str">
        <f t="shared" si="654"/>
        <v>b</v>
      </c>
      <c r="B685" s="17" t="s">
        <v>157</v>
      </c>
      <c r="C685" s="18" t="s">
        <v>15</v>
      </c>
      <c r="D685" s="19"/>
      <c r="E685" s="19"/>
      <c r="F685" s="19"/>
      <c r="G685" s="19"/>
      <c r="H685" s="19"/>
      <c r="I685" s="19"/>
      <c r="J685" s="19"/>
    </row>
    <row r="686" spans="1:10" s="13" customFormat="1" ht="15.75" hidden="1" thickBot="1">
      <c r="A686" s="13" t="str">
        <f t="shared" si="654"/>
        <v>b</v>
      </c>
      <c r="B686" s="17" t="s">
        <v>157</v>
      </c>
      <c r="C686" s="18" t="s">
        <v>16</v>
      </c>
      <c r="D686" s="19"/>
      <c r="E686" s="19"/>
      <c r="F686" s="19"/>
      <c r="G686" s="19"/>
      <c r="H686" s="19"/>
      <c r="I686" s="19"/>
      <c r="J686" s="19"/>
    </row>
    <row r="687" spans="1:10" s="13" customFormat="1" ht="15.75" hidden="1" thickBot="1">
      <c r="A687" s="13" t="str">
        <f t="shared" si="654"/>
        <v>b</v>
      </c>
      <c r="B687" s="23" t="s">
        <v>157</v>
      </c>
      <c r="C687" s="24" t="s">
        <v>17</v>
      </c>
      <c r="D687" s="25"/>
      <c r="E687" s="25"/>
      <c r="F687" s="25"/>
      <c r="G687" s="25"/>
      <c r="H687" s="25"/>
      <c r="I687" s="25"/>
      <c r="J687" s="25"/>
    </row>
    <row r="688" spans="1:10" s="13" customFormat="1" ht="61.5" thickTop="1" thickBot="1">
      <c r="A688" s="13" t="str">
        <f t="shared" si="654"/>
        <v>a</v>
      </c>
      <c r="B688" s="14" t="s">
        <v>198</v>
      </c>
      <c r="C688" s="30" t="s">
        <v>154</v>
      </c>
      <c r="D688" s="15">
        <f t="shared" ref="D688" si="684">D689+D697+D698+D699</f>
        <v>67540.06</v>
      </c>
      <c r="E688" s="15">
        <f t="shared" ref="E688" si="685">E689+E697+E698+E699</f>
        <v>850000</v>
      </c>
      <c r="F688" s="15">
        <f t="shared" ref="F688" si="686">F689+F697+F698+F699</f>
        <v>750000</v>
      </c>
      <c r="G688" s="15">
        <f t="shared" ref="G688" si="687">G689+G697+G698+G699</f>
        <v>171288.69</v>
      </c>
      <c r="H688" s="15">
        <f t="shared" ref="H688" si="688">H689+H697+H698+H699</f>
        <v>0</v>
      </c>
      <c r="I688" s="15">
        <f t="shared" ref="I688" si="689">I689+I697+I698+I699</f>
        <v>0</v>
      </c>
      <c r="J688" s="15">
        <f t="shared" ref="J688" si="690">J689+J697+J698+J699</f>
        <v>0</v>
      </c>
    </row>
    <row r="689" spans="1:10" s="13" customFormat="1" ht="15.75" thickTop="1">
      <c r="A689" s="13" t="str">
        <f t="shared" si="654"/>
        <v>a</v>
      </c>
      <c r="B689" s="17" t="s">
        <v>157</v>
      </c>
      <c r="C689" s="18" t="s">
        <v>13</v>
      </c>
      <c r="D689" s="19">
        <f t="shared" ref="D689" si="691">D690+D691+D692+D693+D694+D695+D696</f>
        <v>67540.06</v>
      </c>
      <c r="E689" s="19">
        <f t="shared" ref="E689" si="692">E690+E691+E692+E693+E694+E695+E696</f>
        <v>850000</v>
      </c>
      <c r="F689" s="19">
        <f t="shared" ref="F689" si="693">F690+F691+F692+F693+F694+F695+F696</f>
        <v>750000</v>
      </c>
      <c r="G689" s="19">
        <f t="shared" ref="G689" si="694">G690+G691+G692+G693+G694+G695+G696</f>
        <v>171288.69</v>
      </c>
      <c r="H689" s="19">
        <f t="shared" ref="H689" si="695">H690+H691+H692+H693+H694+H695+H696</f>
        <v>0</v>
      </c>
      <c r="I689" s="19">
        <f t="shared" ref="I689" si="696">I690+I691+I692+I693+I694+I695+I696</f>
        <v>0</v>
      </c>
      <c r="J689" s="19">
        <f t="shared" ref="J689" si="697">J690+J691+J692+J693+J694+J695+J696</f>
        <v>0</v>
      </c>
    </row>
    <row r="690" spans="1:10" s="13" customFormat="1" hidden="1">
      <c r="A690" s="13" t="str">
        <f t="shared" si="654"/>
        <v>b</v>
      </c>
      <c r="B690" s="21" t="s">
        <v>157</v>
      </c>
      <c r="C690" s="8" t="s">
        <v>158</v>
      </c>
      <c r="D690" s="9"/>
      <c r="E690" s="9"/>
      <c r="F690" s="9"/>
      <c r="G690" s="9"/>
      <c r="H690" s="9"/>
      <c r="I690" s="9"/>
      <c r="J690" s="9"/>
    </row>
    <row r="691" spans="1:10" s="13" customFormat="1">
      <c r="A691" s="13" t="str">
        <f t="shared" si="654"/>
        <v>a</v>
      </c>
      <c r="B691" s="21" t="s">
        <v>157</v>
      </c>
      <c r="C691" s="8" t="s">
        <v>159</v>
      </c>
      <c r="D691" s="9"/>
      <c r="E691" s="9">
        <v>350000</v>
      </c>
      <c r="F691" s="9">
        <v>350000</v>
      </c>
      <c r="G691" s="9"/>
      <c r="H691" s="9"/>
      <c r="I691" s="9"/>
      <c r="J691" s="9"/>
    </row>
    <row r="692" spans="1:10" s="13" customFormat="1" hidden="1">
      <c r="A692" s="13" t="str">
        <f t="shared" si="654"/>
        <v>b</v>
      </c>
      <c r="B692" s="21" t="s">
        <v>157</v>
      </c>
      <c r="C692" s="8" t="s">
        <v>160</v>
      </c>
      <c r="D692" s="9"/>
      <c r="E692" s="9"/>
      <c r="F692" s="9"/>
      <c r="G692" s="9"/>
      <c r="H692" s="9"/>
      <c r="I692" s="9"/>
      <c r="J692" s="9"/>
    </row>
    <row r="693" spans="1:10" s="13" customFormat="1" hidden="1">
      <c r="A693" s="13" t="str">
        <f t="shared" si="654"/>
        <v>b</v>
      </c>
      <c r="B693" s="21" t="s">
        <v>157</v>
      </c>
      <c r="C693" s="8" t="s">
        <v>161</v>
      </c>
      <c r="D693" s="9"/>
      <c r="E693" s="9"/>
      <c r="F693" s="9"/>
      <c r="G693" s="9"/>
      <c r="H693" s="9"/>
      <c r="I693" s="9"/>
      <c r="J693" s="9"/>
    </row>
    <row r="694" spans="1:10" s="13" customFormat="1" hidden="1">
      <c r="A694" s="13" t="str">
        <f t="shared" si="654"/>
        <v>b</v>
      </c>
      <c r="B694" s="21" t="s">
        <v>157</v>
      </c>
      <c r="C694" s="8" t="s">
        <v>162</v>
      </c>
      <c r="D694" s="9"/>
      <c r="E694" s="9"/>
      <c r="F694" s="9"/>
      <c r="G694" s="9"/>
      <c r="H694" s="9"/>
      <c r="I694" s="9"/>
      <c r="J694" s="9"/>
    </row>
    <row r="695" spans="1:10" s="13" customFormat="1" ht="15.75" thickBot="1">
      <c r="A695" s="13" t="str">
        <f t="shared" si="654"/>
        <v>a</v>
      </c>
      <c r="B695" s="21" t="s">
        <v>157</v>
      </c>
      <c r="C695" s="8" t="s">
        <v>163</v>
      </c>
      <c r="D695" s="9">
        <v>67540.06</v>
      </c>
      <c r="E695" s="9">
        <v>500000</v>
      </c>
      <c r="F695" s="9">
        <v>400000</v>
      </c>
      <c r="G695" s="9">
        <v>171288.69</v>
      </c>
      <c r="H695" s="9"/>
      <c r="I695" s="9"/>
      <c r="J695" s="9"/>
    </row>
    <row r="696" spans="1:10" s="13" customFormat="1" ht="15.75" hidden="1" thickBot="1">
      <c r="A696" s="13" t="str">
        <f t="shared" si="654"/>
        <v>b</v>
      </c>
      <c r="B696" s="21" t="s">
        <v>157</v>
      </c>
      <c r="C696" s="8" t="s">
        <v>164</v>
      </c>
      <c r="D696" s="9"/>
      <c r="E696" s="9"/>
      <c r="F696" s="9"/>
      <c r="G696" s="9"/>
      <c r="H696" s="9"/>
      <c r="I696" s="9"/>
      <c r="J696" s="9"/>
    </row>
    <row r="697" spans="1:10" s="13" customFormat="1" ht="15.75" hidden="1" thickBot="1">
      <c r="A697" s="13" t="str">
        <f t="shared" si="654"/>
        <v>b</v>
      </c>
      <c r="B697" s="17" t="s">
        <v>157</v>
      </c>
      <c r="C697" s="18" t="s">
        <v>15</v>
      </c>
      <c r="D697" s="19"/>
      <c r="E697" s="19"/>
      <c r="F697" s="19"/>
      <c r="G697" s="19"/>
      <c r="H697" s="19"/>
      <c r="I697" s="19"/>
      <c r="J697" s="19"/>
    </row>
    <row r="698" spans="1:10" s="13" customFormat="1" ht="15.75" hidden="1" thickBot="1">
      <c r="A698" s="13" t="str">
        <f t="shared" si="654"/>
        <v>b</v>
      </c>
      <c r="B698" s="17" t="s">
        <v>157</v>
      </c>
      <c r="C698" s="18" t="s">
        <v>16</v>
      </c>
      <c r="D698" s="19"/>
      <c r="E698" s="19"/>
      <c r="F698" s="19"/>
      <c r="G698" s="19"/>
      <c r="H698" s="19"/>
      <c r="I698" s="19"/>
      <c r="J698" s="19"/>
    </row>
    <row r="699" spans="1:10" s="13" customFormat="1" ht="15.75" hidden="1" thickBot="1">
      <c r="A699" s="13" t="str">
        <f t="shared" si="654"/>
        <v>b</v>
      </c>
      <c r="B699" s="23" t="s">
        <v>157</v>
      </c>
      <c r="C699" s="24" t="s">
        <v>17</v>
      </c>
      <c r="D699" s="25"/>
      <c r="E699" s="25"/>
      <c r="F699" s="25"/>
      <c r="G699" s="25"/>
      <c r="H699" s="25"/>
      <c r="I699" s="25"/>
      <c r="J699" s="25"/>
    </row>
    <row r="700" spans="1:10" s="13" customFormat="1" ht="16.5" thickTop="1" thickBot="1">
      <c r="A700" s="13" t="str">
        <f t="shared" si="654"/>
        <v>a</v>
      </c>
      <c r="B700" s="14" t="s">
        <v>199</v>
      </c>
      <c r="C700" s="28" t="s">
        <v>119</v>
      </c>
      <c r="D700" s="15">
        <f>D712+D724+D736</f>
        <v>4103710.85</v>
      </c>
      <c r="E700" s="15">
        <f t="shared" ref="E700:J700" si="698">E712+E724+E736</f>
        <v>6400000</v>
      </c>
      <c r="F700" s="15">
        <f t="shared" si="698"/>
        <v>6150000</v>
      </c>
      <c r="G700" s="15">
        <f t="shared" si="698"/>
        <v>2759998.99</v>
      </c>
      <c r="H700" s="15">
        <f t="shared" si="698"/>
        <v>0</v>
      </c>
      <c r="I700" s="15">
        <f t="shared" si="698"/>
        <v>0</v>
      </c>
      <c r="J700" s="15">
        <f t="shared" si="698"/>
        <v>0</v>
      </c>
    </row>
    <row r="701" spans="1:10" s="13" customFormat="1" ht="15.75" thickTop="1">
      <c r="A701" s="13" t="str">
        <f t="shared" si="654"/>
        <v>a</v>
      </c>
      <c r="B701" s="17" t="s">
        <v>157</v>
      </c>
      <c r="C701" s="18" t="s">
        <v>13</v>
      </c>
      <c r="D701" s="19">
        <f t="shared" ref="D701:J711" si="699">D713+D725+D737</f>
        <v>4103710.85</v>
      </c>
      <c r="E701" s="19">
        <f t="shared" si="699"/>
        <v>6400000</v>
      </c>
      <c r="F701" s="19">
        <f t="shared" si="699"/>
        <v>6150000</v>
      </c>
      <c r="G701" s="19">
        <f t="shared" si="699"/>
        <v>2759998.99</v>
      </c>
      <c r="H701" s="19">
        <f t="shared" si="699"/>
        <v>0</v>
      </c>
      <c r="I701" s="19">
        <f t="shared" si="699"/>
        <v>0</v>
      </c>
      <c r="J701" s="19">
        <f t="shared" si="699"/>
        <v>0</v>
      </c>
    </row>
    <row r="702" spans="1:10" s="13" customFormat="1" hidden="1">
      <c r="A702" s="13" t="str">
        <f t="shared" si="654"/>
        <v>b</v>
      </c>
      <c r="B702" s="21" t="s">
        <v>157</v>
      </c>
      <c r="C702" s="8" t="s">
        <v>158</v>
      </c>
      <c r="D702" s="9">
        <f t="shared" si="699"/>
        <v>0</v>
      </c>
      <c r="E702" s="9">
        <f t="shared" si="699"/>
        <v>0</v>
      </c>
      <c r="F702" s="9">
        <f t="shared" si="699"/>
        <v>0</v>
      </c>
      <c r="G702" s="9">
        <f t="shared" si="699"/>
        <v>0</v>
      </c>
      <c r="H702" s="9">
        <f t="shared" si="699"/>
        <v>0</v>
      </c>
      <c r="I702" s="9">
        <f t="shared" si="699"/>
        <v>0</v>
      </c>
      <c r="J702" s="9">
        <f t="shared" si="699"/>
        <v>0</v>
      </c>
    </row>
    <row r="703" spans="1:10" s="13" customFormat="1">
      <c r="A703" s="13" t="str">
        <f t="shared" si="654"/>
        <v>a</v>
      </c>
      <c r="B703" s="21" t="s">
        <v>157</v>
      </c>
      <c r="C703" s="8" t="s">
        <v>159</v>
      </c>
      <c r="D703" s="9">
        <f t="shared" si="699"/>
        <v>323489.31</v>
      </c>
      <c r="E703" s="9">
        <f t="shared" si="699"/>
        <v>2400000</v>
      </c>
      <c r="F703" s="9">
        <f t="shared" si="699"/>
        <v>2150000</v>
      </c>
      <c r="G703" s="9">
        <f t="shared" si="699"/>
        <v>230267.08</v>
      </c>
      <c r="H703" s="9">
        <f t="shared" si="699"/>
        <v>0</v>
      </c>
      <c r="I703" s="9">
        <f t="shared" si="699"/>
        <v>0</v>
      </c>
      <c r="J703" s="9">
        <f t="shared" si="699"/>
        <v>0</v>
      </c>
    </row>
    <row r="704" spans="1:10" s="13" customFormat="1" hidden="1">
      <c r="A704" s="13" t="str">
        <f t="shared" si="654"/>
        <v>b</v>
      </c>
      <c r="B704" s="21" t="s">
        <v>157</v>
      </c>
      <c r="C704" s="8" t="s">
        <v>160</v>
      </c>
      <c r="D704" s="9">
        <f t="shared" si="699"/>
        <v>0</v>
      </c>
      <c r="E704" s="9">
        <f t="shared" si="699"/>
        <v>0</v>
      </c>
      <c r="F704" s="9">
        <f t="shared" si="699"/>
        <v>0</v>
      </c>
      <c r="G704" s="9">
        <f t="shared" si="699"/>
        <v>0</v>
      </c>
      <c r="H704" s="9">
        <f t="shared" si="699"/>
        <v>0</v>
      </c>
      <c r="I704" s="9">
        <f t="shared" si="699"/>
        <v>0</v>
      </c>
      <c r="J704" s="9">
        <f t="shared" si="699"/>
        <v>0</v>
      </c>
    </row>
    <row r="705" spans="1:10" s="13" customFormat="1" hidden="1">
      <c r="A705" s="13" t="str">
        <f t="shared" si="654"/>
        <v>b</v>
      </c>
      <c r="B705" s="21" t="s">
        <v>157</v>
      </c>
      <c r="C705" s="8" t="s">
        <v>161</v>
      </c>
      <c r="D705" s="9">
        <f t="shared" si="699"/>
        <v>0</v>
      </c>
      <c r="E705" s="9">
        <f t="shared" si="699"/>
        <v>0</v>
      </c>
      <c r="F705" s="9">
        <f t="shared" si="699"/>
        <v>0</v>
      </c>
      <c r="G705" s="9">
        <f t="shared" si="699"/>
        <v>0</v>
      </c>
      <c r="H705" s="9">
        <f t="shared" si="699"/>
        <v>0</v>
      </c>
      <c r="I705" s="9">
        <f t="shared" si="699"/>
        <v>0</v>
      </c>
      <c r="J705" s="9">
        <f t="shared" si="699"/>
        <v>0</v>
      </c>
    </row>
    <row r="706" spans="1:10" s="13" customFormat="1" hidden="1">
      <c r="A706" s="13" t="str">
        <f t="shared" si="654"/>
        <v>b</v>
      </c>
      <c r="B706" s="21" t="s">
        <v>157</v>
      </c>
      <c r="C706" s="8" t="s">
        <v>162</v>
      </c>
      <c r="D706" s="9">
        <f t="shared" si="699"/>
        <v>0</v>
      </c>
      <c r="E706" s="9">
        <f t="shared" si="699"/>
        <v>0</v>
      </c>
      <c r="F706" s="9">
        <f t="shared" si="699"/>
        <v>0</v>
      </c>
      <c r="G706" s="9">
        <f t="shared" si="699"/>
        <v>0</v>
      </c>
      <c r="H706" s="9">
        <f t="shared" si="699"/>
        <v>0</v>
      </c>
      <c r="I706" s="9">
        <f t="shared" si="699"/>
        <v>0</v>
      </c>
      <c r="J706" s="9">
        <f t="shared" si="699"/>
        <v>0</v>
      </c>
    </row>
    <row r="707" spans="1:10" s="13" customFormat="1" ht="15.75" thickBot="1">
      <c r="A707" s="13" t="str">
        <f t="shared" si="654"/>
        <v>a</v>
      </c>
      <c r="B707" s="21" t="s">
        <v>157</v>
      </c>
      <c r="C707" s="8" t="s">
        <v>163</v>
      </c>
      <c r="D707" s="9">
        <f t="shared" si="699"/>
        <v>3780221.54</v>
      </c>
      <c r="E707" s="9">
        <f t="shared" si="699"/>
        <v>4000000</v>
      </c>
      <c r="F707" s="9">
        <f t="shared" si="699"/>
        <v>4000000</v>
      </c>
      <c r="G707" s="9">
        <f t="shared" si="699"/>
        <v>2529731.91</v>
      </c>
      <c r="H707" s="9">
        <f t="shared" si="699"/>
        <v>0</v>
      </c>
      <c r="I707" s="9">
        <f t="shared" si="699"/>
        <v>0</v>
      </c>
      <c r="J707" s="9">
        <f t="shared" si="699"/>
        <v>0</v>
      </c>
    </row>
    <row r="708" spans="1:10" s="13" customFormat="1" ht="15.75" hidden="1" thickBot="1">
      <c r="A708" s="13" t="str">
        <f t="shared" si="654"/>
        <v>b</v>
      </c>
      <c r="B708" s="21" t="s">
        <v>157</v>
      </c>
      <c r="C708" s="8" t="s">
        <v>164</v>
      </c>
      <c r="D708" s="9">
        <f t="shared" si="699"/>
        <v>0</v>
      </c>
      <c r="E708" s="9">
        <f t="shared" si="699"/>
        <v>0</v>
      </c>
      <c r="F708" s="9">
        <f t="shared" si="699"/>
        <v>0</v>
      </c>
      <c r="G708" s="9">
        <f t="shared" si="699"/>
        <v>0</v>
      </c>
      <c r="H708" s="9">
        <f t="shared" si="699"/>
        <v>0</v>
      </c>
      <c r="I708" s="9">
        <f t="shared" si="699"/>
        <v>0</v>
      </c>
      <c r="J708" s="9">
        <f t="shared" si="699"/>
        <v>0</v>
      </c>
    </row>
    <row r="709" spans="1:10" s="13" customFormat="1" ht="15.75" hidden="1" thickBot="1">
      <c r="A709" s="13" t="str">
        <f t="shared" si="654"/>
        <v>b</v>
      </c>
      <c r="B709" s="17" t="s">
        <v>157</v>
      </c>
      <c r="C709" s="18" t="s">
        <v>15</v>
      </c>
      <c r="D709" s="19">
        <f t="shared" si="699"/>
        <v>0</v>
      </c>
      <c r="E709" s="19">
        <f t="shared" si="699"/>
        <v>0</v>
      </c>
      <c r="F709" s="19">
        <f t="shared" si="699"/>
        <v>0</v>
      </c>
      <c r="G709" s="19">
        <f t="shared" si="699"/>
        <v>0</v>
      </c>
      <c r="H709" s="19">
        <f t="shared" si="699"/>
        <v>0</v>
      </c>
      <c r="I709" s="19">
        <f t="shared" si="699"/>
        <v>0</v>
      </c>
      <c r="J709" s="19">
        <f t="shared" si="699"/>
        <v>0</v>
      </c>
    </row>
    <row r="710" spans="1:10" s="13" customFormat="1" ht="15.75" hidden="1" thickBot="1">
      <c r="A710" s="13" t="str">
        <f t="shared" si="654"/>
        <v>b</v>
      </c>
      <c r="B710" s="17" t="s">
        <v>157</v>
      </c>
      <c r="C710" s="18" t="s">
        <v>16</v>
      </c>
      <c r="D710" s="19">
        <f t="shared" si="699"/>
        <v>0</v>
      </c>
      <c r="E710" s="19">
        <f t="shared" si="699"/>
        <v>0</v>
      </c>
      <c r="F710" s="19">
        <f t="shared" si="699"/>
        <v>0</v>
      </c>
      <c r="G710" s="19">
        <f t="shared" si="699"/>
        <v>0</v>
      </c>
      <c r="H710" s="19">
        <f t="shared" si="699"/>
        <v>0</v>
      </c>
      <c r="I710" s="19">
        <f t="shared" si="699"/>
        <v>0</v>
      </c>
      <c r="J710" s="19">
        <f t="shared" si="699"/>
        <v>0</v>
      </c>
    </row>
    <row r="711" spans="1:10" s="13" customFormat="1" ht="15.75" hidden="1" thickBot="1">
      <c r="A711" s="13" t="str">
        <f t="shared" si="654"/>
        <v>b</v>
      </c>
      <c r="B711" s="23" t="s">
        <v>157</v>
      </c>
      <c r="C711" s="24" t="s">
        <v>17</v>
      </c>
      <c r="D711" s="25">
        <f t="shared" si="699"/>
        <v>0</v>
      </c>
      <c r="E711" s="25">
        <f t="shared" si="699"/>
        <v>0</v>
      </c>
      <c r="F711" s="25">
        <f t="shared" si="699"/>
        <v>0</v>
      </c>
      <c r="G711" s="25">
        <f t="shared" si="699"/>
        <v>0</v>
      </c>
      <c r="H711" s="25">
        <f t="shared" si="699"/>
        <v>0</v>
      </c>
      <c r="I711" s="25">
        <f t="shared" si="699"/>
        <v>0</v>
      </c>
      <c r="J711" s="25">
        <f t="shared" si="699"/>
        <v>0</v>
      </c>
    </row>
    <row r="712" spans="1:10" s="13" customFormat="1" ht="33.75" customHeight="1" thickTop="1" thickBot="1">
      <c r="A712" s="13" t="str">
        <f t="shared" si="654"/>
        <v>a</v>
      </c>
      <c r="B712" s="14" t="s">
        <v>200</v>
      </c>
      <c r="C712" s="28" t="s">
        <v>119</v>
      </c>
      <c r="D712" s="15">
        <f t="shared" ref="D712" si="700">D713+D721+D722+D723</f>
        <v>3780221.54</v>
      </c>
      <c r="E712" s="15">
        <f t="shared" ref="E712" si="701">E713+E721+E722+E723</f>
        <v>4000000</v>
      </c>
      <c r="F712" s="15">
        <f t="shared" ref="F712" si="702">F713+F721+F722+F723</f>
        <v>4000000</v>
      </c>
      <c r="G712" s="15">
        <f t="shared" ref="G712" si="703">G713+G721+G722+G723</f>
        <v>2529731.91</v>
      </c>
      <c r="H712" s="15">
        <f t="shared" ref="H712" si="704">H713+H721+H722+H723</f>
        <v>0</v>
      </c>
      <c r="I712" s="15">
        <f t="shared" ref="I712" si="705">I713+I721+I722+I723</f>
        <v>0</v>
      </c>
      <c r="J712" s="15">
        <f t="shared" ref="J712" si="706">J713+J721+J722+J723</f>
        <v>0</v>
      </c>
    </row>
    <row r="713" spans="1:10" s="13" customFormat="1" ht="15.75" thickTop="1">
      <c r="A713" s="13" t="str">
        <f t="shared" si="654"/>
        <v>a</v>
      </c>
      <c r="B713" s="17" t="s">
        <v>157</v>
      </c>
      <c r="C713" s="18" t="s">
        <v>13</v>
      </c>
      <c r="D713" s="19">
        <f t="shared" ref="D713" si="707">D714+D715+D716+D717+D718+D719+D720</f>
        <v>3780221.54</v>
      </c>
      <c r="E713" s="19">
        <f t="shared" ref="E713" si="708">E714+E715+E716+E717+E718+E719+E720</f>
        <v>4000000</v>
      </c>
      <c r="F713" s="19">
        <f t="shared" ref="F713" si="709">F714+F715+F716+F717+F718+F719+F720</f>
        <v>4000000</v>
      </c>
      <c r="G713" s="19">
        <f t="shared" ref="G713" si="710">G714+G715+G716+G717+G718+G719+G720</f>
        <v>2529731.91</v>
      </c>
      <c r="H713" s="19">
        <f t="shared" ref="H713" si="711">H714+H715+H716+H717+H718+H719+H720</f>
        <v>0</v>
      </c>
      <c r="I713" s="19">
        <f t="shared" ref="I713" si="712">I714+I715+I716+I717+I718+I719+I720</f>
        <v>0</v>
      </c>
      <c r="J713" s="19">
        <f t="shared" ref="J713" si="713">J714+J715+J716+J717+J718+J719+J720</f>
        <v>0</v>
      </c>
    </row>
    <row r="714" spans="1:10" s="13" customFormat="1" hidden="1">
      <c r="A714" s="13" t="str">
        <f t="shared" si="654"/>
        <v>b</v>
      </c>
      <c r="B714" s="21" t="s">
        <v>157</v>
      </c>
      <c r="C714" s="8" t="s">
        <v>158</v>
      </c>
      <c r="D714" s="9"/>
      <c r="E714" s="9"/>
      <c r="F714" s="9"/>
      <c r="G714" s="9"/>
      <c r="H714" s="9"/>
      <c r="I714" s="9"/>
      <c r="J714" s="9"/>
    </row>
    <row r="715" spans="1:10" s="13" customFormat="1" hidden="1">
      <c r="A715" s="13" t="str">
        <f t="shared" si="654"/>
        <v>b</v>
      </c>
      <c r="B715" s="21" t="s">
        <v>157</v>
      </c>
      <c r="C715" s="8" t="s">
        <v>159</v>
      </c>
      <c r="D715" s="9"/>
      <c r="E715" s="9"/>
      <c r="F715" s="9"/>
      <c r="G715" s="9"/>
      <c r="H715" s="9"/>
      <c r="I715" s="9"/>
      <c r="J715" s="9"/>
    </row>
    <row r="716" spans="1:10" s="13" customFormat="1" hidden="1">
      <c r="A716" s="13" t="str">
        <f t="shared" si="654"/>
        <v>b</v>
      </c>
      <c r="B716" s="21" t="s">
        <v>157</v>
      </c>
      <c r="C716" s="8" t="s">
        <v>160</v>
      </c>
      <c r="D716" s="9"/>
      <c r="E716" s="9"/>
      <c r="F716" s="9"/>
      <c r="G716" s="9"/>
      <c r="H716" s="9"/>
      <c r="I716" s="9"/>
      <c r="J716" s="9"/>
    </row>
    <row r="717" spans="1:10" s="13" customFormat="1" hidden="1">
      <c r="A717" s="13" t="str">
        <f t="shared" ref="A717:A780" si="714">IF(OR(D717&lt;&gt;0,E717&lt;&gt;0,F717&lt;&gt;0,G717&lt;&gt;0,H717&lt;&gt;0,I717&lt;&gt;0,J717&lt;&gt;0),"a","b")</f>
        <v>b</v>
      </c>
      <c r="B717" s="21" t="s">
        <v>157</v>
      </c>
      <c r="C717" s="8" t="s">
        <v>161</v>
      </c>
      <c r="D717" s="9"/>
      <c r="E717" s="9"/>
      <c r="F717" s="9"/>
      <c r="G717" s="9"/>
      <c r="H717" s="9"/>
      <c r="I717" s="9"/>
      <c r="J717" s="9"/>
    </row>
    <row r="718" spans="1:10" s="13" customFormat="1" hidden="1">
      <c r="A718" s="13" t="str">
        <f t="shared" si="714"/>
        <v>b</v>
      </c>
      <c r="B718" s="21" t="s">
        <v>157</v>
      </c>
      <c r="C718" s="8" t="s">
        <v>162</v>
      </c>
      <c r="D718" s="9"/>
      <c r="E718" s="9"/>
      <c r="F718" s="9"/>
      <c r="G718" s="9"/>
      <c r="H718" s="9"/>
      <c r="I718" s="9"/>
      <c r="J718" s="9"/>
    </row>
    <row r="719" spans="1:10" s="13" customFormat="1" ht="15.75" thickBot="1">
      <c r="A719" s="13" t="str">
        <f t="shared" si="714"/>
        <v>a</v>
      </c>
      <c r="B719" s="21" t="s">
        <v>157</v>
      </c>
      <c r="C719" s="8" t="s">
        <v>163</v>
      </c>
      <c r="D719" s="9">
        <v>3780221.54</v>
      </c>
      <c r="E719" s="9">
        <v>4000000</v>
      </c>
      <c r="F719" s="9">
        <v>4000000</v>
      </c>
      <c r="G719" s="9">
        <v>2529731.91</v>
      </c>
      <c r="H719" s="9"/>
      <c r="I719" s="9"/>
      <c r="J719" s="9"/>
    </row>
    <row r="720" spans="1:10" s="13" customFormat="1" ht="15.75" hidden="1" thickBot="1">
      <c r="A720" s="13" t="str">
        <f t="shared" si="714"/>
        <v>b</v>
      </c>
      <c r="B720" s="21" t="s">
        <v>157</v>
      </c>
      <c r="C720" s="8" t="s">
        <v>164</v>
      </c>
      <c r="D720" s="9"/>
      <c r="E720" s="9"/>
      <c r="F720" s="9"/>
      <c r="G720" s="9"/>
      <c r="H720" s="9"/>
      <c r="I720" s="9"/>
      <c r="J720" s="9"/>
    </row>
    <row r="721" spans="1:10" s="13" customFormat="1" ht="15.75" hidden="1" thickBot="1">
      <c r="A721" s="13" t="str">
        <f t="shared" si="714"/>
        <v>b</v>
      </c>
      <c r="B721" s="17" t="s">
        <v>157</v>
      </c>
      <c r="C721" s="18" t="s">
        <v>15</v>
      </c>
      <c r="D721" s="19"/>
      <c r="E721" s="19"/>
      <c r="F721" s="19"/>
      <c r="G721" s="19"/>
      <c r="H721" s="19"/>
      <c r="I721" s="19"/>
      <c r="J721" s="19"/>
    </row>
    <row r="722" spans="1:10" s="13" customFormat="1" ht="15.75" hidden="1" thickBot="1">
      <c r="A722" s="13" t="str">
        <f t="shared" si="714"/>
        <v>b</v>
      </c>
      <c r="B722" s="17" t="s">
        <v>157</v>
      </c>
      <c r="C722" s="18" t="s">
        <v>16</v>
      </c>
      <c r="D722" s="19"/>
      <c r="E722" s="19"/>
      <c r="F722" s="19"/>
      <c r="G722" s="19"/>
      <c r="H722" s="19"/>
      <c r="I722" s="19"/>
      <c r="J722" s="19"/>
    </row>
    <row r="723" spans="1:10" s="13" customFormat="1" ht="15.75" hidden="1" thickBot="1">
      <c r="A723" s="13" t="str">
        <f t="shared" si="714"/>
        <v>b</v>
      </c>
      <c r="B723" s="23" t="s">
        <v>157</v>
      </c>
      <c r="C723" s="24" t="s">
        <v>17</v>
      </c>
      <c r="D723" s="25"/>
      <c r="E723" s="25"/>
      <c r="F723" s="25"/>
      <c r="G723" s="25"/>
      <c r="H723" s="25"/>
      <c r="I723" s="25"/>
      <c r="J723" s="25"/>
    </row>
    <row r="724" spans="1:10" s="13" customFormat="1" ht="61.5" thickTop="1" thickBot="1">
      <c r="A724" s="13" t="str">
        <f t="shared" si="714"/>
        <v>a</v>
      </c>
      <c r="B724" s="14" t="s">
        <v>201</v>
      </c>
      <c r="C724" s="28" t="s">
        <v>120</v>
      </c>
      <c r="D724" s="15">
        <f t="shared" ref="D724" si="715">D725+D733+D734+D735</f>
        <v>323489.31</v>
      </c>
      <c r="E724" s="15">
        <f t="shared" ref="E724" si="716">E725+E733+E734+E735</f>
        <v>700000</v>
      </c>
      <c r="F724" s="15">
        <f t="shared" ref="F724" si="717">F725+F733+F734+F735</f>
        <v>450000</v>
      </c>
      <c r="G724" s="15">
        <f t="shared" ref="G724" si="718">G725+G733+G734+G735</f>
        <v>230267.08</v>
      </c>
      <c r="H724" s="15">
        <f t="shared" ref="H724" si="719">H725+H733+H734+H735</f>
        <v>0</v>
      </c>
      <c r="I724" s="15">
        <f t="shared" ref="I724" si="720">I725+I733+I734+I735</f>
        <v>0</v>
      </c>
      <c r="J724" s="15">
        <f t="shared" ref="J724" si="721">J725+J733+J734+J735</f>
        <v>0</v>
      </c>
    </row>
    <row r="725" spans="1:10" s="13" customFormat="1" ht="15.75" thickTop="1">
      <c r="A725" s="13" t="str">
        <f t="shared" si="714"/>
        <v>a</v>
      </c>
      <c r="B725" s="17" t="s">
        <v>157</v>
      </c>
      <c r="C725" s="18" t="s">
        <v>13</v>
      </c>
      <c r="D725" s="19">
        <f t="shared" ref="D725" si="722">D726+D727+D728+D729+D730+D731+D732</f>
        <v>323489.31</v>
      </c>
      <c r="E725" s="19">
        <f t="shared" ref="E725" si="723">E726+E727+E728+E729+E730+E731+E732</f>
        <v>700000</v>
      </c>
      <c r="F725" s="19">
        <f t="shared" ref="F725" si="724">F726+F727+F728+F729+F730+F731+F732</f>
        <v>450000</v>
      </c>
      <c r="G725" s="19">
        <f t="shared" ref="G725" si="725">G726+G727+G728+G729+G730+G731+G732</f>
        <v>230267.08</v>
      </c>
      <c r="H725" s="19">
        <f t="shared" ref="H725" si="726">H726+H727+H728+H729+H730+H731+H732</f>
        <v>0</v>
      </c>
      <c r="I725" s="19">
        <f t="shared" ref="I725" si="727">I726+I727+I728+I729+I730+I731+I732</f>
        <v>0</v>
      </c>
      <c r="J725" s="19">
        <f t="shared" ref="J725" si="728">J726+J727+J728+J729+J730+J731+J732</f>
        <v>0</v>
      </c>
    </row>
    <row r="726" spans="1:10" s="13" customFormat="1" hidden="1">
      <c r="A726" s="13" t="str">
        <f t="shared" si="714"/>
        <v>b</v>
      </c>
      <c r="B726" s="21" t="s">
        <v>157</v>
      </c>
      <c r="C726" s="8" t="s">
        <v>158</v>
      </c>
      <c r="D726" s="9"/>
      <c r="E726" s="9"/>
      <c r="F726" s="9"/>
      <c r="G726" s="9"/>
      <c r="H726" s="9"/>
      <c r="I726" s="9"/>
      <c r="J726" s="9"/>
    </row>
    <row r="727" spans="1:10" s="13" customFormat="1" ht="15.75" thickBot="1">
      <c r="A727" s="13" t="str">
        <f t="shared" si="714"/>
        <v>a</v>
      </c>
      <c r="B727" s="21" t="s">
        <v>157</v>
      </c>
      <c r="C727" s="8" t="s">
        <v>159</v>
      </c>
      <c r="D727" s="9">
        <v>323489.31</v>
      </c>
      <c r="E727" s="9">
        <v>700000</v>
      </c>
      <c r="F727" s="9">
        <v>450000</v>
      </c>
      <c r="G727" s="9">
        <v>230267.08</v>
      </c>
      <c r="H727" s="9"/>
      <c r="I727" s="9"/>
      <c r="J727" s="9"/>
    </row>
    <row r="728" spans="1:10" s="13" customFormat="1" ht="15.75" hidden="1" thickBot="1">
      <c r="A728" s="13" t="str">
        <f t="shared" si="714"/>
        <v>b</v>
      </c>
      <c r="B728" s="21" t="s">
        <v>157</v>
      </c>
      <c r="C728" s="8" t="s">
        <v>160</v>
      </c>
      <c r="D728" s="9"/>
      <c r="E728" s="9"/>
      <c r="F728" s="9"/>
      <c r="G728" s="9"/>
      <c r="H728" s="9"/>
      <c r="I728" s="9"/>
      <c r="J728" s="9"/>
    </row>
    <row r="729" spans="1:10" s="13" customFormat="1" ht="15.75" hidden="1" thickBot="1">
      <c r="A729" s="13" t="str">
        <f t="shared" si="714"/>
        <v>b</v>
      </c>
      <c r="B729" s="21" t="s">
        <v>157</v>
      </c>
      <c r="C729" s="8" t="s">
        <v>161</v>
      </c>
      <c r="D729" s="9"/>
      <c r="E729" s="9"/>
      <c r="F729" s="9"/>
      <c r="G729" s="9"/>
      <c r="H729" s="9"/>
      <c r="I729" s="9"/>
      <c r="J729" s="9"/>
    </row>
    <row r="730" spans="1:10" s="13" customFormat="1" ht="15.75" hidden="1" thickBot="1">
      <c r="A730" s="13" t="str">
        <f t="shared" si="714"/>
        <v>b</v>
      </c>
      <c r="B730" s="21" t="s">
        <v>157</v>
      </c>
      <c r="C730" s="8" t="s">
        <v>162</v>
      </c>
      <c r="D730" s="9"/>
      <c r="E730" s="9"/>
      <c r="F730" s="9"/>
      <c r="G730" s="9"/>
      <c r="H730" s="9"/>
      <c r="I730" s="9"/>
      <c r="J730" s="9"/>
    </row>
    <row r="731" spans="1:10" s="13" customFormat="1" ht="15.75" hidden="1" thickBot="1">
      <c r="A731" s="13" t="str">
        <f t="shared" si="714"/>
        <v>b</v>
      </c>
      <c r="B731" s="21" t="s">
        <v>157</v>
      </c>
      <c r="C731" s="8" t="s">
        <v>163</v>
      </c>
      <c r="D731" s="9"/>
      <c r="E731" s="9"/>
      <c r="F731" s="9"/>
      <c r="G731" s="9"/>
      <c r="H731" s="9"/>
      <c r="I731" s="9"/>
      <c r="J731" s="9"/>
    </row>
    <row r="732" spans="1:10" s="13" customFormat="1" ht="15.75" hidden="1" thickBot="1">
      <c r="A732" s="13" t="str">
        <f t="shared" si="714"/>
        <v>b</v>
      </c>
      <c r="B732" s="21" t="s">
        <v>157</v>
      </c>
      <c r="C732" s="8" t="s">
        <v>164</v>
      </c>
      <c r="D732" s="9"/>
      <c r="E732" s="9"/>
      <c r="F732" s="9"/>
      <c r="G732" s="9"/>
      <c r="H732" s="9"/>
      <c r="I732" s="9"/>
      <c r="J732" s="9"/>
    </row>
    <row r="733" spans="1:10" s="13" customFormat="1" ht="15.75" hidden="1" thickBot="1">
      <c r="A733" s="13" t="str">
        <f t="shared" si="714"/>
        <v>b</v>
      </c>
      <c r="B733" s="17" t="s">
        <v>157</v>
      </c>
      <c r="C733" s="18" t="s">
        <v>15</v>
      </c>
      <c r="D733" s="19"/>
      <c r="E733" s="19"/>
      <c r="F733" s="19"/>
      <c r="G733" s="19"/>
      <c r="H733" s="19"/>
      <c r="I733" s="19"/>
      <c r="J733" s="19"/>
    </row>
    <row r="734" spans="1:10" s="13" customFormat="1" ht="15.75" hidden="1" thickBot="1">
      <c r="A734" s="13" t="str">
        <f t="shared" si="714"/>
        <v>b</v>
      </c>
      <c r="B734" s="17" t="s">
        <v>157</v>
      </c>
      <c r="C734" s="18" t="s">
        <v>16</v>
      </c>
      <c r="D734" s="19"/>
      <c r="E734" s="19"/>
      <c r="F734" s="19"/>
      <c r="G734" s="19"/>
      <c r="H734" s="19"/>
      <c r="I734" s="19"/>
      <c r="J734" s="19"/>
    </row>
    <row r="735" spans="1:10" s="13" customFormat="1" ht="15.75" hidden="1" thickBot="1">
      <c r="A735" s="13" t="str">
        <f t="shared" si="714"/>
        <v>b</v>
      </c>
      <c r="B735" s="23" t="s">
        <v>157</v>
      </c>
      <c r="C735" s="24" t="s">
        <v>17</v>
      </c>
      <c r="D735" s="25"/>
      <c r="E735" s="25"/>
      <c r="F735" s="25"/>
      <c r="G735" s="25"/>
      <c r="H735" s="25"/>
      <c r="I735" s="25"/>
      <c r="J735" s="25"/>
    </row>
    <row r="736" spans="1:10" s="13" customFormat="1" ht="106.5" thickTop="1" thickBot="1">
      <c r="A736" s="13" t="str">
        <f t="shared" si="714"/>
        <v>a</v>
      </c>
      <c r="B736" s="14" t="s">
        <v>202</v>
      </c>
      <c r="C736" s="28" t="s">
        <v>203</v>
      </c>
      <c r="D736" s="15">
        <f t="shared" ref="D736" si="729">D737+D745+D746+D747</f>
        <v>0</v>
      </c>
      <c r="E736" s="28">
        <v>1700000</v>
      </c>
      <c r="F736" s="28">
        <v>1700000</v>
      </c>
      <c r="G736" s="28">
        <v>0</v>
      </c>
      <c r="H736" s="15">
        <f t="shared" ref="H736:I736" si="730">H737+H745+H746+H747</f>
        <v>0</v>
      </c>
      <c r="I736" s="15">
        <f t="shared" si="730"/>
        <v>0</v>
      </c>
      <c r="J736" s="28"/>
    </row>
    <row r="737" spans="1:10" s="13" customFormat="1" ht="15.75" thickTop="1">
      <c r="A737" s="13" t="str">
        <f t="shared" si="714"/>
        <v>a</v>
      </c>
      <c r="B737" s="17" t="s">
        <v>157</v>
      </c>
      <c r="C737" s="18" t="s">
        <v>13</v>
      </c>
      <c r="D737" s="19">
        <f t="shared" ref="D737" si="731">D738+D739+D740+D741+D742+D743+D744</f>
        <v>0</v>
      </c>
      <c r="E737" s="19">
        <v>1700000</v>
      </c>
      <c r="F737" s="19">
        <v>1700000</v>
      </c>
      <c r="G737" s="19">
        <v>0</v>
      </c>
      <c r="H737" s="19">
        <f t="shared" ref="H737:I737" si="732">H738+H739+H740+H741+H742+H743+H744</f>
        <v>0</v>
      </c>
      <c r="I737" s="19">
        <f t="shared" si="732"/>
        <v>0</v>
      </c>
      <c r="J737" s="19"/>
    </row>
    <row r="738" spans="1:10" s="13" customFormat="1" hidden="1">
      <c r="A738" s="13" t="str">
        <f t="shared" si="714"/>
        <v>b</v>
      </c>
      <c r="B738" s="21" t="s">
        <v>157</v>
      </c>
      <c r="C738" s="8" t="s">
        <v>158</v>
      </c>
      <c r="D738" s="9"/>
      <c r="E738" s="9"/>
      <c r="F738" s="9"/>
      <c r="G738" s="9"/>
      <c r="H738" s="9"/>
      <c r="I738" s="9"/>
      <c r="J738" s="9"/>
    </row>
    <row r="739" spans="1:10" s="13" customFormat="1" ht="15.75" thickBot="1">
      <c r="A739" s="13" t="str">
        <f t="shared" si="714"/>
        <v>a</v>
      </c>
      <c r="B739" s="21" t="s">
        <v>157</v>
      </c>
      <c r="C739" s="8" t="s">
        <v>159</v>
      </c>
      <c r="D739" s="9"/>
      <c r="E739" s="9">
        <v>1700000</v>
      </c>
      <c r="F739" s="9">
        <v>1700000</v>
      </c>
      <c r="G739" s="9"/>
      <c r="H739" s="9"/>
      <c r="I739" s="9"/>
      <c r="J739" s="9"/>
    </row>
    <row r="740" spans="1:10" s="13" customFormat="1" ht="15.75" hidden="1" thickBot="1">
      <c r="A740" s="13" t="str">
        <f t="shared" si="714"/>
        <v>b</v>
      </c>
      <c r="B740" s="21" t="s">
        <v>157</v>
      </c>
      <c r="C740" s="8" t="s">
        <v>160</v>
      </c>
      <c r="D740" s="9"/>
      <c r="E740" s="9"/>
      <c r="F740" s="9"/>
      <c r="G740" s="9"/>
      <c r="H740" s="9"/>
      <c r="I740" s="9"/>
      <c r="J740" s="9"/>
    </row>
    <row r="741" spans="1:10" s="13" customFormat="1" ht="15.75" hidden="1" thickBot="1">
      <c r="A741" s="13" t="str">
        <f t="shared" si="714"/>
        <v>b</v>
      </c>
      <c r="B741" s="21" t="s">
        <v>157</v>
      </c>
      <c r="C741" s="8" t="s">
        <v>161</v>
      </c>
      <c r="D741" s="9"/>
      <c r="E741" s="9"/>
      <c r="F741" s="9"/>
      <c r="G741" s="9"/>
      <c r="H741" s="9"/>
      <c r="I741" s="9"/>
      <c r="J741" s="9"/>
    </row>
    <row r="742" spans="1:10" s="13" customFormat="1" ht="15.75" hidden="1" thickBot="1">
      <c r="A742" s="13" t="str">
        <f t="shared" si="714"/>
        <v>b</v>
      </c>
      <c r="B742" s="21" t="s">
        <v>157</v>
      </c>
      <c r="C742" s="8" t="s">
        <v>162</v>
      </c>
      <c r="D742" s="9"/>
      <c r="E742" s="9"/>
      <c r="F742" s="9"/>
      <c r="G742" s="9"/>
      <c r="H742" s="9"/>
      <c r="I742" s="9"/>
      <c r="J742" s="9"/>
    </row>
    <row r="743" spans="1:10" s="13" customFormat="1" ht="15.75" hidden="1" thickBot="1">
      <c r="A743" s="13" t="str">
        <f t="shared" si="714"/>
        <v>b</v>
      </c>
      <c r="B743" s="21" t="s">
        <v>157</v>
      </c>
      <c r="C743" s="8" t="s">
        <v>163</v>
      </c>
      <c r="D743" s="9"/>
      <c r="E743" s="9"/>
      <c r="F743" s="9"/>
      <c r="G743" s="9"/>
      <c r="H743" s="9"/>
      <c r="I743" s="9"/>
      <c r="J743" s="9"/>
    </row>
    <row r="744" spans="1:10" s="13" customFormat="1" ht="15.75" hidden="1" thickBot="1">
      <c r="A744" s="13" t="str">
        <f t="shared" si="714"/>
        <v>b</v>
      </c>
      <c r="B744" s="21" t="s">
        <v>157</v>
      </c>
      <c r="C744" s="8" t="s">
        <v>164</v>
      </c>
      <c r="D744" s="9"/>
      <c r="E744" s="9"/>
      <c r="F744" s="9"/>
      <c r="G744" s="9"/>
      <c r="H744" s="9"/>
      <c r="I744" s="9"/>
      <c r="J744" s="9"/>
    </row>
    <row r="745" spans="1:10" s="13" customFormat="1" ht="15.75" hidden="1" thickBot="1">
      <c r="A745" s="13" t="str">
        <f t="shared" si="714"/>
        <v>b</v>
      </c>
      <c r="B745" s="17" t="s">
        <v>157</v>
      </c>
      <c r="C745" s="18" t="s">
        <v>15</v>
      </c>
      <c r="D745" s="19"/>
      <c r="E745" s="19"/>
      <c r="F745" s="19"/>
      <c r="G745" s="19"/>
      <c r="H745" s="19"/>
      <c r="I745" s="19"/>
      <c r="J745" s="19"/>
    </row>
    <row r="746" spans="1:10" s="13" customFormat="1" ht="15.75" hidden="1" thickBot="1">
      <c r="A746" s="13" t="str">
        <f t="shared" si="714"/>
        <v>b</v>
      </c>
      <c r="B746" s="17" t="s">
        <v>157</v>
      </c>
      <c r="C746" s="18" t="s">
        <v>16</v>
      </c>
      <c r="D746" s="19"/>
      <c r="E746" s="19"/>
      <c r="F746" s="19"/>
      <c r="G746" s="19"/>
      <c r="H746" s="19"/>
      <c r="I746" s="19"/>
      <c r="J746" s="19"/>
    </row>
    <row r="747" spans="1:10" s="13" customFormat="1" ht="15.75" hidden="1" thickBot="1">
      <c r="A747" s="13" t="str">
        <f t="shared" si="714"/>
        <v>b</v>
      </c>
      <c r="B747" s="23" t="s">
        <v>157</v>
      </c>
      <c r="C747" s="24" t="s">
        <v>17</v>
      </c>
      <c r="D747" s="25"/>
      <c r="E747" s="25"/>
      <c r="F747" s="25"/>
      <c r="G747" s="25"/>
      <c r="H747" s="25"/>
      <c r="I747" s="25"/>
      <c r="J747" s="25"/>
    </row>
    <row r="748" spans="1:10" s="13" customFormat="1" ht="28.5" customHeight="1" thickTop="1" thickBot="1">
      <c r="A748" s="13" t="str">
        <f t="shared" si="714"/>
        <v>a</v>
      </c>
      <c r="B748" s="14" t="s">
        <v>204</v>
      </c>
      <c r="C748" s="28" t="s">
        <v>122</v>
      </c>
      <c r="D748" s="15">
        <f>D760+D772</f>
        <v>6052877.8899999997</v>
      </c>
      <c r="E748" s="15">
        <f t="shared" ref="E748:J748" si="733">E760+E772</f>
        <v>6000000</v>
      </c>
      <c r="F748" s="15">
        <f t="shared" si="733"/>
        <v>5920000</v>
      </c>
      <c r="G748" s="15">
        <f t="shared" si="733"/>
        <v>3789735.83</v>
      </c>
      <c r="H748" s="15">
        <f t="shared" si="733"/>
        <v>0</v>
      </c>
      <c r="I748" s="15">
        <f t="shared" si="733"/>
        <v>0</v>
      </c>
      <c r="J748" s="15">
        <f t="shared" si="733"/>
        <v>0</v>
      </c>
    </row>
    <row r="749" spans="1:10" s="13" customFormat="1" ht="15.75" thickTop="1">
      <c r="A749" s="13" t="str">
        <f t="shared" si="714"/>
        <v>a</v>
      </c>
      <c r="B749" s="17" t="s">
        <v>157</v>
      </c>
      <c r="C749" s="18" t="s">
        <v>13</v>
      </c>
      <c r="D749" s="19">
        <f t="shared" ref="D749:J759" si="734">D761+D773</f>
        <v>6052877.8899999997</v>
      </c>
      <c r="E749" s="19">
        <f t="shared" si="734"/>
        <v>6000000</v>
      </c>
      <c r="F749" s="19">
        <f t="shared" si="734"/>
        <v>5920000</v>
      </c>
      <c r="G749" s="19">
        <f t="shared" si="734"/>
        <v>3789735.83</v>
      </c>
      <c r="H749" s="19">
        <f t="shared" si="734"/>
        <v>0</v>
      </c>
      <c r="I749" s="19">
        <f t="shared" si="734"/>
        <v>0</v>
      </c>
      <c r="J749" s="19">
        <f t="shared" si="734"/>
        <v>0</v>
      </c>
    </row>
    <row r="750" spans="1:10" s="13" customFormat="1" hidden="1">
      <c r="A750" s="13" t="str">
        <f t="shared" si="714"/>
        <v>b</v>
      </c>
      <c r="B750" s="21" t="s">
        <v>157</v>
      </c>
      <c r="C750" s="8" t="s">
        <v>158</v>
      </c>
      <c r="D750" s="9">
        <f t="shared" si="734"/>
        <v>0</v>
      </c>
      <c r="E750" s="9">
        <f t="shared" si="734"/>
        <v>0</v>
      </c>
      <c r="F750" s="9">
        <f t="shared" si="734"/>
        <v>0</v>
      </c>
      <c r="G750" s="9">
        <f t="shared" si="734"/>
        <v>0</v>
      </c>
      <c r="H750" s="9">
        <f t="shared" si="734"/>
        <v>0</v>
      </c>
      <c r="I750" s="9">
        <f t="shared" si="734"/>
        <v>0</v>
      </c>
      <c r="J750" s="9">
        <f t="shared" si="734"/>
        <v>0</v>
      </c>
    </row>
    <row r="751" spans="1:10" s="13" customFormat="1">
      <c r="A751" s="13" t="str">
        <f t="shared" si="714"/>
        <v>a</v>
      </c>
      <c r="B751" s="21" t="s">
        <v>157</v>
      </c>
      <c r="C751" s="8" t="s">
        <v>159</v>
      </c>
      <c r="D751" s="9">
        <f t="shared" si="734"/>
        <v>155903.76</v>
      </c>
      <c r="E751" s="9">
        <f t="shared" si="734"/>
        <v>51000</v>
      </c>
      <c r="F751" s="9">
        <f t="shared" si="734"/>
        <v>87000</v>
      </c>
      <c r="G751" s="9">
        <f t="shared" si="734"/>
        <v>50400</v>
      </c>
      <c r="H751" s="9">
        <f t="shared" si="734"/>
        <v>0</v>
      </c>
      <c r="I751" s="9">
        <f t="shared" si="734"/>
        <v>0</v>
      </c>
      <c r="J751" s="9">
        <f t="shared" si="734"/>
        <v>0</v>
      </c>
    </row>
    <row r="752" spans="1:10" s="13" customFormat="1" hidden="1">
      <c r="A752" s="13" t="str">
        <f t="shared" si="714"/>
        <v>b</v>
      </c>
      <c r="B752" s="21" t="s">
        <v>157</v>
      </c>
      <c r="C752" s="8" t="s">
        <v>160</v>
      </c>
      <c r="D752" s="9">
        <f t="shared" si="734"/>
        <v>0</v>
      </c>
      <c r="E752" s="9">
        <f t="shared" si="734"/>
        <v>0</v>
      </c>
      <c r="F752" s="9">
        <f t="shared" si="734"/>
        <v>0</v>
      </c>
      <c r="G752" s="9">
        <f t="shared" si="734"/>
        <v>0</v>
      </c>
      <c r="H752" s="9">
        <f t="shared" si="734"/>
        <v>0</v>
      </c>
      <c r="I752" s="9">
        <f t="shared" si="734"/>
        <v>0</v>
      </c>
      <c r="J752" s="9">
        <f t="shared" si="734"/>
        <v>0</v>
      </c>
    </row>
    <row r="753" spans="1:10" s="13" customFormat="1" hidden="1">
      <c r="A753" s="13" t="str">
        <f t="shared" si="714"/>
        <v>b</v>
      </c>
      <c r="B753" s="21" t="s">
        <v>157</v>
      </c>
      <c r="C753" s="8" t="s">
        <v>161</v>
      </c>
      <c r="D753" s="9">
        <f t="shared" si="734"/>
        <v>0</v>
      </c>
      <c r="E753" s="9">
        <f t="shared" si="734"/>
        <v>0</v>
      </c>
      <c r="F753" s="9">
        <f t="shared" si="734"/>
        <v>0</v>
      </c>
      <c r="G753" s="9">
        <f t="shared" si="734"/>
        <v>0</v>
      </c>
      <c r="H753" s="9">
        <f t="shared" si="734"/>
        <v>0</v>
      </c>
      <c r="I753" s="9">
        <f t="shared" si="734"/>
        <v>0</v>
      </c>
      <c r="J753" s="9">
        <f t="shared" si="734"/>
        <v>0</v>
      </c>
    </row>
    <row r="754" spans="1:10" s="13" customFormat="1" hidden="1">
      <c r="A754" s="13" t="str">
        <f t="shared" si="714"/>
        <v>b</v>
      </c>
      <c r="B754" s="21" t="s">
        <v>157</v>
      </c>
      <c r="C754" s="8" t="s">
        <v>162</v>
      </c>
      <c r="D754" s="9">
        <f t="shared" si="734"/>
        <v>0</v>
      </c>
      <c r="E754" s="9">
        <f t="shared" si="734"/>
        <v>0</v>
      </c>
      <c r="F754" s="9">
        <f t="shared" si="734"/>
        <v>0</v>
      </c>
      <c r="G754" s="9">
        <f t="shared" si="734"/>
        <v>0</v>
      </c>
      <c r="H754" s="9">
        <f t="shared" si="734"/>
        <v>0</v>
      </c>
      <c r="I754" s="9">
        <f t="shared" si="734"/>
        <v>0</v>
      </c>
      <c r="J754" s="9">
        <f t="shared" si="734"/>
        <v>0</v>
      </c>
    </row>
    <row r="755" spans="1:10" s="13" customFormat="1" ht="15.75" thickBot="1">
      <c r="A755" s="13" t="str">
        <f t="shared" si="714"/>
        <v>a</v>
      </c>
      <c r="B755" s="21" t="s">
        <v>157</v>
      </c>
      <c r="C755" s="8" t="s">
        <v>163</v>
      </c>
      <c r="D755" s="9">
        <f t="shared" si="734"/>
        <v>5896974.1299999999</v>
      </c>
      <c r="E755" s="9">
        <f t="shared" si="734"/>
        <v>5949000</v>
      </c>
      <c r="F755" s="9">
        <f t="shared" si="734"/>
        <v>5833000</v>
      </c>
      <c r="G755" s="9">
        <f t="shared" si="734"/>
        <v>3739335.83</v>
      </c>
      <c r="H755" s="9">
        <f t="shared" si="734"/>
        <v>0</v>
      </c>
      <c r="I755" s="9">
        <f t="shared" si="734"/>
        <v>0</v>
      </c>
      <c r="J755" s="9">
        <f t="shared" si="734"/>
        <v>0</v>
      </c>
    </row>
    <row r="756" spans="1:10" s="13" customFormat="1" ht="15.75" hidden="1" thickBot="1">
      <c r="A756" s="13" t="str">
        <f t="shared" si="714"/>
        <v>b</v>
      </c>
      <c r="B756" s="21" t="s">
        <v>157</v>
      </c>
      <c r="C756" s="8" t="s">
        <v>164</v>
      </c>
      <c r="D756" s="9">
        <f t="shared" si="734"/>
        <v>0</v>
      </c>
      <c r="E756" s="9">
        <f t="shared" si="734"/>
        <v>0</v>
      </c>
      <c r="F756" s="9">
        <f t="shared" si="734"/>
        <v>0</v>
      </c>
      <c r="G756" s="9">
        <f t="shared" si="734"/>
        <v>0</v>
      </c>
      <c r="H756" s="9">
        <f t="shared" si="734"/>
        <v>0</v>
      </c>
      <c r="I756" s="9">
        <f t="shared" si="734"/>
        <v>0</v>
      </c>
      <c r="J756" s="9">
        <f t="shared" si="734"/>
        <v>0</v>
      </c>
    </row>
    <row r="757" spans="1:10" s="13" customFormat="1" ht="15.75" hidden="1" thickBot="1">
      <c r="A757" s="13" t="str">
        <f t="shared" si="714"/>
        <v>b</v>
      </c>
      <c r="B757" s="17" t="s">
        <v>157</v>
      </c>
      <c r="C757" s="18" t="s">
        <v>15</v>
      </c>
      <c r="D757" s="19">
        <f t="shared" si="734"/>
        <v>0</v>
      </c>
      <c r="E757" s="19">
        <f t="shared" si="734"/>
        <v>0</v>
      </c>
      <c r="F757" s="19">
        <f t="shared" si="734"/>
        <v>0</v>
      </c>
      <c r="G757" s="19">
        <f t="shared" si="734"/>
        <v>0</v>
      </c>
      <c r="H757" s="19">
        <f t="shared" si="734"/>
        <v>0</v>
      </c>
      <c r="I757" s="19">
        <f t="shared" si="734"/>
        <v>0</v>
      </c>
      <c r="J757" s="19">
        <f t="shared" si="734"/>
        <v>0</v>
      </c>
    </row>
    <row r="758" spans="1:10" s="13" customFormat="1" ht="15.75" hidden="1" thickBot="1">
      <c r="A758" s="13" t="str">
        <f t="shared" si="714"/>
        <v>b</v>
      </c>
      <c r="B758" s="17" t="s">
        <v>157</v>
      </c>
      <c r="C758" s="18" t="s">
        <v>16</v>
      </c>
      <c r="D758" s="19">
        <f t="shared" si="734"/>
        <v>0</v>
      </c>
      <c r="E758" s="19">
        <f t="shared" si="734"/>
        <v>0</v>
      </c>
      <c r="F758" s="19">
        <f t="shared" si="734"/>
        <v>0</v>
      </c>
      <c r="G758" s="19">
        <f t="shared" si="734"/>
        <v>0</v>
      </c>
      <c r="H758" s="19">
        <f t="shared" si="734"/>
        <v>0</v>
      </c>
      <c r="I758" s="19">
        <f t="shared" si="734"/>
        <v>0</v>
      </c>
      <c r="J758" s="19">
        <f t="shared" si="734"/>
        <v>0</v>
      </c>
    </row>
    <row r="759" spans="1:10" s="13" customFormat="1" ht="15.75" hidden="1" thickBot="1">
      <c r="A759" s="13" t="str">
        <f t="shared" si="714"/>
        <v>b</v>
      </c>
      <c r="B759" s="23" t="s">
        <v>157</v>
      </c>
      <c r="C759" s="24" t="s">
        <v>17</v>
      </c>
      <c r="D759" s="25">
        <f t="shared" si="734"/>
        <v>0</v>
      </c>
      <c r="E759" s="25">
        <f t="shared" si="734"/>
        <v>0</v>
      </c>
      <c r="F759" s="25">
        <f t="shared" si="734"/>
        <v>0</v>
      </c>
      <c r="G759" s="25">
        <f t="shared" si="734"/>
        <v>0</v>
      </c>
      <c r="H759" s="25">
        <f t="shared" si="734"/>
        <v>0</v>
      </c>
      <c r="I759" s="25">
        <f t="shared" si="734"/>
        <v>0</v>
      </c>
      <c r="J759" s="25">
        <f t="shared" si="734"/>
        <v>0</v>
      </c>
    </row>
    <row r="760" spans="1:10" s="13" customFormat="1" ht="55.5" customHeight="1" thickTop="1" thickBot="1">
      <c r="A760" s="13" t="str">
        <f t="shared" si="714"/>
        <v>a</v>
      </c>
      <c r="B760" s="14" t="s">
        <v>205</v>
      </c>
      <c r="C760" s="28" t="s">
        <v>122</v>
      </c>
      <c r="D760" s="15">
        <f t="shared" ref="D760" si="735">D761+D769+D770+D771</f>
        <v>5714044.2299999995</v>
      </c>
      <c r="E760" s="15">
        <f t="shared" ref="E760" si="736">E761+E769+E770+E771</f>
        <v>5459000</v>
      </c>
      <c r="F760" s="15">
        <f t="shared" ref="F760" si="737">F761+F769+F770+F771</f>
        <v>5459000</v>
      </c>
      <c r="G760" s="15">
        <f t="shared" ref="G760" si="738">G761+G769+G770+G771</f>
        <v>3641019.83</v>
      </c>
      <c r="H760" s="15">
        <f t="shared" ref="H760" si="739">H761+H769+H770+H771</f>
        <v>0</v>
      </c>
      <c r="I760" s="15">
        <f t="shared" ref="I760" si="740">I761+I769+I770+I771</f>
        <v>0</v>
      </c>
      <c r="J760" s="15">
        <f t="shared" ref="J760" si="741">J761+J769+J770+J771</f>
        <v>0</v>
      </c>
    </row>
    <row r="761" spans="1:10" s="13" customFormat="1" ht="15.75" thickTop="1">
      <c r="A761" s="13" t="str">
        <f t="shared" si="714"/>
        <v>a</v>
      </c>
      <c r="B761" s="17" t="s">
        <v>157</v>
      </c>
      <c r="C761" s="18" t="s">
        <v>13</v>
      </c>
      <c r="D761" s="19">
        <f t="shared" ref="D761" si="742">D762+D763+D764+D765+D766+D767+D768</f>
        <v>5714044.2299999995</v>
      </c>
      <c r="E761" s="19">
        <f t="shared" ref="E761" si="743">E762+E763+E764+E765+E766+E767+E768</f>
        <v>5459000</v>
      </c>
      <c r="F761" s="19">
        <f t="shared" ref="F761" si="744">F762+F763+F764+F765+F766+F767+F768</f>
        <v>5459000</v>
      </c>
      <c r="G761" s="19">
        <f t="shared" ref="G761" si="745">G762+G763+G764+G765+G766+G767+G768</f>
        <v>3641019.83</v>
      </c>
      <c r="H761" s="19">
        <f t="shared" ref="H761" si="746">H762+H763+H764+H765+H766+H767+H768</f>
        <v>0</v>
      </c>
      <c r="I761" s="19">
        <f t="shared" ref="I761" si="747">I762+I763+I764+I765+I766+I767+I768</f>
        <v>0</v>
      </c>
      <c r="J761" s="19">
        <f t="shared" ref="J761" si="748">J762+J763+J764+J765+J766+J767+J768</f>
        <v>0</v>
      </c>
    </row>
    <row r="762" spans="1:10" s="13" customFormat="1" hidden="1">
      <c r="A762" s="13" t="str">
        <f t="shared" si="714"/>
        <v>b</v>
      </c>
      <c r="B762" s="21" t="s">
        <v>157</v>
      </c>
      <c r="C762" s="8" t="s">
        <v>158</v>
      </c>
      <c r="D762" s="9"/>
      <c r="E762" s="9"/>
      <c r="F762" s="9"/>
      <c r="G762" s="9"/>
      <c r="H762" s="9"/>
      <c r="I762" s="9"/>
      <c r="J762" s="9"/>
    </row>
    <row r="763" spans="1:10" s="13" customFormat="1">
      <c r="A763" s="13" t="str">
        <f t="shared" si="714"/>
        <v>a</v>
      </c>
      <c r="B763" s="21" t="s">
        <v>157</v>
      </c>
      <c r="C763" s="8" t="s">
        <v>159</v>
      </c>
      <c r="D763" s="9">
        <v>82363.259999999995</v>
      </c>
      <c r="E763" s="9">
        <v>0</v>
      </c>
      <c r="F763" s="9">
        <v>36000</v>
      </c>
      <c r="G763" s="9">
        <v>21000</v>
      </c>
      <c r="H763" s="9"/>
      <c r="I763" s="9"/>
      <c r="J763" s="9"/>
    </row>
    <row r="764" spans="1:10" s="13" customFormat="1" hidden="1">
      <c r="A764" s="13" t="str">
        <f t="shared" si="714"/>
        <v>b</v>
      </c>
      <c r="B764" s="21" t="s">
        <v>157</v>
      </c>
      <c r="C764" s="8" t="s">
        <v>160</v>
      </c>
      <c r="D764" s="9"/>
      <c r="E764" s="9"/>
      <c r="F764" s="9"/>
      <c r="G764" s="9"/>
      <c r="H764" s="9"/>
      <c r="I764" s="9"/>
      <c r="J764" s="9"/>
    </row>
    <row r="765" spans="1:10" s="13" customFormat="1" hidden="1">
      <c r="A765" s="13" t="str">
        <f t="shared" si="714"/>
        <v>b</v>
      </c>
      <c r="B765" s="21" t="s">
        <v>157</v>
      </c>
      <c r="C765" s="8" t="s">
        <v>161</v>
      </c>
      <c r="D765" s="9"/>
      <c r="E765" s="9"/>
      <c r="F765" s="9"/>
      <c r="G765" s="9"/>
      <c r="H765" s="9"/>
      <c r="I765" s="9"/>
      <c r="J765" s="9"/>
    </row>
    <row r="766" spans="1:10" s="13" customFormat="1" hidden="1">
      <c r="A766" s="13" t="str">
        <f t="shared" si="714"/>
        <v>b</v>
      </c>
      <c r="B766" s="21" t="s">
        <v>157</v>
      </c>
      <c r="C766" s="8" t="s">
        <v>162</v>
      </c>
      <c r="D766" s="9"/>
      <c r="E766" s="9"/>
      <c r="F766" s="9"/>
      <c r="G766" s="9"/>
      <c r="H766" s="9"/>
      <c r="I766" s="9"/>
      <c r="J766" s="9"/>
    </row>
    <row r="767" spans="1:10" s="13" customFormat="1" ht="15.75" thickBot="1">
      <c r="A767" s="13" t="str">
        <f t="shared" si="714"/>
        <v>a</v>
      </c>
      <c r="B767" s="21" t="s">
        <v>157</v>
      </c>
      <c r="C767" s="8" t="s">
        <v>163</v>
      </c>
      <c r="D767" s="9">
        <v>5631680.9699999997</v>
      </c>
      <c r="E767" s="9">
        <v>5459000</v>
      </c>
      <c r="F767" s="9">
        <v>5423000</v>
      </c>
      <c r="G767" s="9">
        <v>3620019.83</v>
      </c>
      <c r="H767" s="9"/>
      <c r="I767" s="9"/>
      <c r="J767" s="9"/>
    </row>
    <row r="768" spans="1:10" s="13" customFormat="1" ht="15.75" hidden="1" thickBot="1">
      <c r="A768" s="13" t="str">
        <f t="shared" si="714"/>
        <v>b</v>
      </c>
      <c r="B768" s="21" t="s">
        <v>157</v>
      </c>
      <c r="C768" s="8" t="s">
        <v>164</v>
      </c>
      <c r="D768" s="9"/>
      <c r="E768" s="9"/>
      <c r="F768" s="9"/>
      <c r="G768" s="9"/>
      <c r="H768" s="9"/>
      <c r="I768" s="9"/>
      <c r="J768" s="9"/>
    </row>
    <row r="769" spans="1:10" s="13" customFormat="1" ht="15.75" hidden="1" thickBot="1">
      <c r="A769" s="13" t="str">
        <f t="shared" si="714"/>
        <v>b</v>
      </c>
      <c r="B769" s="17" t="s">
        <v>157</v>
      </c>
      <c r="C769" s="18" t="s">
        <v>15</v>
      </c>
      <c r="D769" s="19"/>
      <c r="E769" s="19"/>
      <c r="F769" s="19"/>
      <c r="G769" s="19"/>
      <c r="H769" s="19"/>
      <c r="I769" s="19"/>
      <c r="J769" s="19"/>
    </row>
    <row r="770" spans="1:10" s="13" customFormat="1" ht="15.75" hidden="1" thickBot="1">
      <c r="A770" s="13" t="str">
        <f t="shared" si="714"/>
        <v>b</v>
      </c>
      <c r="B770" s="17" t="s">
        <v>157</v>
      </c>
      <c r="C770" s="18" t="s">
        <v>16</v>
      </c>
      <c r="D770" s="19"/>
      <c r="E770" s="19"/>
      <c r="F770" s="19"/>
      <c r="G770" s="19"/>
      <c r="H770" s="19"/>
      <c r="I770" s="19"/>
      <c r="J770" s="19"/>
    </row>
    <row r="771" spans="1:10" s="13" customFormat="1" ht="15.75" hidden="1" thickBot="1">
      <c r="A771" s="13" t="str">
        <f t="shared" si="714"/>
        <v>b</v>
      </c>
      <c r="B771" s="23" t="s">
        <v>157</v>
      </c>
      <c r="C771" s="24" t="s">
        <v>17</v>
      </c>
      <c r="D771" s="25"/>
      <c r="E771" s="25"/>
      <c r="F771" s="25"/>
      <c r="G771" s="25"/>
      <c r="H771" s="25"/>
      <c r="I771" s="25"/>
      <c r="J771" s="25"/>
    </row>
    <row r="772" spans="1:10" s="13" customFormat="1" ht="61.5" thickTop="1" thickBot="1">
      <c r="A772" s="13" t="str">
        <f t="shared" si="714"/>
        <v>a</v>
      </c>
      <c r="B772" s="14" t="s">
        <v>206</v>
      </c>
      <c r="C772" s="28" t="s">
        <v>123</v>
      </c>
      <c r="D772" s="15">
        <f t="shared" ref="D772" si="749">D773+D781+D782+D783</f>
        <v>338833.66</v>
      </c>
      <c r="E772" s="15">
        <f t="shared" ref="E772" si="750">E773+E781+E782+E783</f>
        <v>541000</v>
      </c>
      <c r="F772" s="15">
        <f t="shared" ref="F772" si="751">F773+F781+F782+F783</f>
        <v>461000</v>
      </c>
      <c r="G772" s="15">
        <f t="shared" ref="G772" si="752">G773+G781+G782+G783</f>
        <v>148716</v>
      </c>
      <c r="H772" s="15">
        <f t="shared" ref="H772" si="753">H773+H781+H782+H783</f>
        <v>0</v>
      </c>
      <c r="I772" s="15">
        <f t="shared" ref="I772" si="754">I773+I781+I782+I783</f>
        <v>0</v>
      </c>
      <c r="J772" s="15">
        <f t="shared" ref="J772" si="755">J773+J781+J782+J783</f>
        <v>0</v>
      </c>
    </row>
    <row r="773" spans="1:10" s="13" customFormat="1" ht="15.75" thickTop="1">
      <c r="A773" s="13" t="str">
        <f t="shared" si="714"/>
        <v>a</v>
      </c>
      <c r="B773" s="17" t="s">
        <v>157</v>
      </c>
      <c r="C773" s="18" t="s">
        <v>13</v>
      </c>
      <c r="D773" s="19">
        <f t="shared" ref="D773" si="756">D774+D775+D776+D777+D778+D779+D780</f>
        <v>338833.66</v>
      </c>
      <c r="E773" s="19">
        <f t="shared" ref="E773" si="757">E774+E775+E776+E777+E778+E779+E780</f>
        <v>541000</v>
      </c>
      <c r="F773" s="19">
        <f t="shared" ref="F773" si="758">F774+F775+F776+F777+F778+F779+F780</f>
        <v>461000</v>
      </c>
      <c r="G773" s="19">
        <f t="shared" ref="G773" si="759">G774+G775+G776+G777+G778+G779+G780</f>
        <v>148716</v>
      </c>
      <c r="H773" s="19">
        <f t="shared" ref="H773" si="760">H774+H775+H776+H777+H778+H779+H780</f>
        <v>0</v>
      </c>
      <c r="I773" s="19">
        <f t="shared" ref="I773" si="761">I774+I775+I776+I777+I778+I779+I780</f>
        <v>0</v>
      </c>
      <c r="J773" s="19">
        <f t="shared" ref="J773" si="762">J774+J775+J776+J777+J778+J779+J780</f>
        <v>0</v>
      </c>
    </row>
    <row r="774" spans="1:10" s="13" customFormat="1" hidden="1">
      <c r="A774" s="13" t="str">
        <f t="shared" si="714"/>
        <v>b</v>
      </c>
      <c r="B774" s="21" t="s">
        <v>157</v>
      </c>
      <c r="C774" s="8" t="s">
        <v>158</v>
      </c>
      <c r="D774" s="9"/>
      <c r="E774" s="9"/>
      <c r="F774" s="9"/>
      <c r="G774" s="9"/>
      <c r="H774" s="9"/>
      <c r="I774" s="9"/>
      <c r="J774" s="9"/>
    </row>
    <row r="775" spans="1:10" s="13" customFormat="1">
      <c r="A775" s="13" t="str">
        <f t="shared" si="714"/>
        <v>a</v>
      </c>
      <c r="B775" s="21" t="s">
        <v>157</v>
      </c>
      <c r="C775" s="8" t="s">
        <v>159</v>
      </c>
      <c r="D775" s="9">
        <v>73540.5</v>
      </c>
      <c r="E775" s="9">
        <v>51000</v>
      </c>
      <c r="F775" s="9">
        <v>51000</v>
      </c>
      <c r="G775" s="9">
        <v>29400</v>
      </c>
      <c r="H775" s="9"/>
      <c r="I775" s="9"/>
      <c r="J775" s="9"/>
    </row>
    <row r="776" spans="1:10" s="13" customFormat="1" hidden="1">
      <c r="A776" s="13" t="str">
        <f t="shared" si="714"/>
        <v>b</v>
      </c>
      <c r="B776" s="21" t="s">
        <v>157</v>
      </c>
      <c r="C776" s="8" t="s">
        <v>160</v>
      </c>
      <c r="D776" s="9"/>
      <c r="E776" s="9"/>
      <c r="F776" s="9"/>
      <c r="G776" s="9"/>
      <c r="H776" s="9"/>
      <c r="I776" s="9"/>
      <c r="J776" s="9"/>
    </row>
    <row r="777" spans="1:10" s="13" customFormat="1" hidden="1">
      <c r="A777" s="13" t="str">
        <f t="shared" si="714"/>
        <v>b</v>
      </c>
      <c r="B777" s="21" t="s">
        <v>157</v>
      </c>
      <c r="C777" s="8" t="s">
        <v>161</v>
      </c>
      <c r="D777" s="9"/>
      <c r="E777" s="9"/>
      <c r="F777" s="9"/>
      <c r="G777" s="9"/>
      <c r="H777" s="9"/>
      <c r="I777" s="9"/>
      <c r="J777" s="9"/>
    </row>
    <row r="778" spans="1:10" s="13" customFormat="1" hidden="1">
      <c r="A778" s="13" t="str">
        <f t="shared" si="714"/>
        <v>b</v>
      </c>
      <c r="B778" s="21" t="s">
        <v>157</v>
      </c>
      <c r="C778" s="8" t="s">
        <v>162</v>
      </c>
      <c r="D778" s="9"/>
      <c r="E778" s="9"/>
      <c r="F778" s="9"/>
      <c r="G778" s="9"/>
      <c r="H778" s="9"/>
      <c r="I778" s="9"/>
      <c r="J778" s="9"/>
    </row>
    <row r="779" spans="1:10" s="13" customFormat="1" ht="15.75" thickBot="1">
      <c r="A779" s="13" t="str">
        <f t="shared" si="714"/>
        <v>a</v>
      </c>
      <c r="B779" s="21" t="s">
        <v>157</v>
      </c>
      <c r="C779" s="8" t="s">
        <v>163</v>
      </c>
      <c r="D779" s="9">
        <v>265293.15999999997</v>
      </c>
      <c r="E779" s="9">
        <v>490000</v>
      </c>
      <c r="F779" s="9">
        <v>410000</v>
      </c>
      <c r="G779" s="9">
        <v>119316</v>
      </c>
      <c r="H779" s="9"/>
      <c r="I779" s="9"/>
      <c r="J779" s="9"/>
    </row>
    <row r="780" spans="1:10" s="13" customFormat="1" ht="15.75" hidden="1" thickBot="1">
      <c r="A780" s="13" t="str">
        <f t="shared" si="714"/>
        <v>b</v>
      </c>
      <c r="B780" s="21" t="s">
        <v>157</v>
      </c>
      <c r="C780" s="8" t="s">
        <v>164</v>
      </c>
      <c r="D780" s="9"/>
      <c r="E780" s="9"/>
      <c r="F780" s="9"/>
      <c r="G780" s="9"/>
      <c r="H780" s="9"/>
      <c r="I780" s="9"/>
      <c r="J780" s="9"/>
    </row>
    <row r="781" spans="1:10" s="13" customFormat="1" ht="15.75" hidden="1" thickBot="1">
      <c r="A781" s="13" t="str">
        <f t="shared" ref="A781:A844" si="763">IF(OR(D781&lt;&gt;0,E781&lt;&gt;0,F781&lt;&gt;0,G781&lt;&gt;0,H781&lt;&gt;0,I781&lt;&gt;0,J781&lt;&gt;0),"a","b")</f>
        <v>b</v>
      </c>
      <c r="B781" s="17" t="s">
        <v>157</v>
      </c>
      <c r="C781" s="18" t="s">
        <v>15</v>
      </c>
      <c r="D781" s="19"/>
      <c r="E781" s="19"/>
      <c r="F781" s="19"/>
      <c r="G781" s="19"/>
      <c r="H781" s="19"/>
      <c r="I781" s="19"/>
      <c r="J781" s="19"/>
    </row>
    <row r="782" spans="1:10" s="13" customFormat="1" ht="15.75" hidden="1" thickBot="1">
      <c r="A782" s="13" t="str">
        <f t="shared" si="763"/>
        <v>b</v>
      </c>
      <c r="B782" s="17" t="s">
        <v>157</v>
      </c>
      <c r="C782" s="18" t="s">
        <v>16</v>
      </c>
      <c r="D782" s="19"/>
      <c r="E782" s="19"/>
      <c r="F782" s="19"/>
      <c r="G782" s="19"/>
      <c r="H782" s="19"/>
      <c r="I782" s="19"/>
      <c r="J782" s="19"/>
    </row>
    <row r="783" spans="1:10" s="13" customFormat="1" ht="15.75" hidden="1" thickBot="1">
      <c r="A783" s="13" t="str">
        <f t="shared" si="763"/>
        <v>b</v>
      </c>
      <c r="B783" s="23" t="s">
        <v>157</v>
      </c>
      <c r="C783" s="24" t="s">
        <v>17</v>
      </c>
      <c r="D783" s="25"/>
      <c r="E783" s="25"/>
      <c r="F783" s="25"/>
      <c r="G783" s="25"/>
      <c r="H783" s="25"/>
      <c r="I783" s="25"/>
      <c r="J783" s="25"/>
    </row>
    <row r="784" spans="1:10" s="13" customFormat="1" ht="16.5" thickTop="1" thickBot="1">
      <c r="A784" s="13" t="str">
        <f t="shared" si="763"/>
        <v>a</v>
      </c>
      <c r="B784" s="14" t="s">
        <v>207</v>
      </c>
      <c r="C784" s="28" t="s">
        <v>125</v>
      </c>
      <c r="D784" s="15">
        <f t="shared" ref="D784" si="764">D785+D793+D794+D795</f>
        <v>4190562.81</v>
      </c>
      <c r="E784" s="28">
        <v>4800000</v>
      </c>
      <c r="F784" s="28">
        <v>4799785</v>
      </c>
      <c r="G784" s="28">
        <v>2697825.37</v>
      </c>
      <c r="H784" s="15">
        <f t="shared" ref="H784:I784" si="765">H785+H793+H794+H795</f>
        <v>0</v>
      </c>
      <c r="I784" s="15">
        <f t="shared" si="765"/>
        <v>0</v>
      </c>
      <c r="J784" s="28"/>
    </row>
    <row r="785" spans="1:10" s="13" customFormat="1" ht="15.75" thickTop="1">
      <c r="A785" s="13" t="str">
        <f t="shared" si="763"/>
        <v>a</v>
      </c>
      <c r="B785" s="17" t="s">
        <v>157</v>
      </c>
      <c r="C785" s="18" t="s">
        <v>13</v>
      </c>
      <c r="D785" s="19">
        <f t="shared" ref="D785" si="766">D786+D787+D788+D789+D790+D791+D792</f>
        <v>4190562.81</v>
      </c>
      <c r="E785" s="19">
        <v>4800000</v>
      </c>
      <c r="F785" s="19">
        <v>4799785</v>
      </c>
      <c r="G785" s="19">
        <v>2697825.37</v>
      </c>
      <c r="H785" s="19">
        <f t="shared" ref="H785:I785" si="767">H786+H787+H788+H789+H790+H791+H792</f>
        <v>0</v>
      </c>
      <c r="I785" s="19">
        <f t="shared" si="767"/>
        <v>0</v>
      </c>
      <c r="J785" s="19"/>
    </row>
    <row r="786" spans="1:10" s="13" customFormat="1" hidden="1">
      <c r="A786" s="13" t="str">
        <f t="shared" si="763"/>
        <v>b</v>
      </c>
      <c r="B786" s="21" t="s">
        <v>157</v>
      </c>
      <c r="C786" s="8" t="s">
        <v>158</v>
      </c>
      <c r="D786" s="9"/>
      <c r="E786" s="9"/>
      <c r="F786" s="9"/>
      <c r="G786" s="9"/>
      <c r="H786" s="9"/>
      <c r="I786" s="9"/>
      <c r="J786" s="9"/>
    </row>
    <row r="787" spans="1:10" s="13" customFormat="1">
      <c r="A787" s="13" t="str">
        <f t="shared" si="763"/>
        <v>a</v>
      </c>
      <c r="B787" s="21" t="s">
        <v>157</v>
      </c>
      <c r="C787" s="8" t="s">
        <v>159</v>
      </c>
      <c r="D787" s="9">
        <v>36000</v>
      </c>
      <c r="E787" s="9">
        <v>30000</v>
      </c>
      <c r="F787" s="9">
        <v>30000</v>
      </c>
      <c r="G787" s="9">
        <v>21000</v>
      </c>
      <c r="H787" s="9"/>
      <c r="I787" s="9"/>
      <c r="J787" s="9"/>
    </row>
    <row r="788" spans="1:10" s="13" customFormat="1" hidden="1">
      <c r="A788" s="13" t="str">
        <f t="shared" si="763"/>
        <v>b</v>
      </c>
      <c r="B788" s="21" t="s">
        <v>157</v>
      </c>
      <c r="C788" s="8" t="s">
        <v>160</v>
      </c>
      <c r="D788" s="9"/>
      <c r="E788" s="9"/>
      <c r="F788" s="9"/>
      <c r="G788" s="9"/>
      <c r="H788" s="9"/>
      <c r="I788" s="9"/>
      <c r="J788" s="9"/>
    </row>
    <row r="789" spans="1:10" s="13" customFormat="1" hidden="1">
      <c r="A789" s="13" t="str">
        <f t="shared" si="763"/>
        <v>b</v>
      </c>
      <c r="B789" s="21" t="s">
        <v>157</v>
      </c>
      <c r="C789" s="8" t="s">
        <v>161</v>
      </c>
      <c r="D789" s="9"/>
      <c r="E789" s="9"/>
      <c r="F789" s="9"/>
      <c r="G789" s="9"/>
      <c r="H789" s="9"/>
      <c r="I789" s="9"/>
      <c r="J789" s="9"/>
    </row>
    <row r="790" spans="1:10" s="13" customFormat="1" hidden="1">
      <c r="A790" s="13" t="str">
        <f t="shared" si="763"/>
        <v>b</v>
      </c>
      <c r="B790" s="21" t="s">
        <v>157</v>
      </c>
      <c r="C790" s="8" t="s">
        <v>162</v>
      </c>
      <c r="D790" s="9"/>
      <c r="E790" s="9"/>
      <c r="F790" s="9"/>
      <c r="G790" s="9"/>
      <c r="H790" s="9"/>
      <c r="I790" s="9"/>
      <c r="J790" s="9"/>
    </row>
    <row r="791" spans="1:10" s="13" customFormat="1" ht="15.75" thickBot="1">
      <c r="A791" s="13" t="str">
        <f t="shared" si="763"/>
        <v>a</v>
      </c>
      <c r="B791" s="21" t="s">
        <v>157</v>
      </c>
      <c r="C791" s="8" t="s">
        <v>163</v>
      </c>
      <c r="D791" s="9">
        <v>4154562.81</v>
      </c>
      <c r="E791" s="9">
        <v>4770000</v>
      </c>
      <c r="F791" s="9">
        <v>4769785</v>
      </c>
      <c r="G791" s="9">
        <v>2676825.37</v>
      </c>
      <c r="H791" s="9"/>
      <c r="I791" s="9"/>
      <c r="J791" s="9"/>
    </row>
    <row r="792" spans="1:10" s="13" customFormat="1" ht="15.75" hidden="1" thickBot="1">
      <c r="A792" s="13" t="str">
        <f t="shared" si="763"/>
        <v>b</v>
      </c>
      <c r="B792" s="21" t="s">
        <v>157</v>
      </c>
      <c r="C792" s="8" t="s">
        <v>164</v>
      </c>
      <c r="D792" s="9"/>
      <c r="E792" s="9"/>
      <c r="F792" s="9"/>
      <c r="G792" s="9"/>
      <c r="H792" s="9"/>
      <c r="I792" s="9"/>
      <c r="J792" s="9"/>
    </row>
    <row r="793" spans="1:10" s="13" customFormat="1" ht="15.75" hidden="1" thickBot="1">
      <c r="A793" s="13" t="str">
        <f t="shared" si="763"/>
        <v>b</v>
      </c>
      <c r="B793" s="17" t="s">
        <v>157</v>
      </c>
      <c r="C793" s="18" t="s">
        <v>15</v>
      </c>
      <c r="D793" s="19"/>
      <c r="E793" s="19"/>
      <c r="F793" s="19"/>
      <c r="G793" s="19"/>
      <c r="H793" s="19"/>
      <c r="I793" s="19"/>
      <c r="J793" s="19"/>
    </row>
    <row r="794" spans="1:10" s="13" customFormat="1" ht="15.75" hidden="1" thickBot="1">
      <c r="A794" s="13" t="str">
        <f t="shared" si="763"/>
        <v>b</v>
      </c>
      <c r="B794" s="17" t="s">
        <v>157</v>
      </c>
      <c r="C794" s="18" t="s">
        <v>16</v>
      </c>
      <c r="D794" s="19"/>
      <c r="E794" s="19"/>
      <c r="F794" s="19"/>
      <c r="G794" s="19"/>
      <c r="H794" s="19"/>
      <c r="I794" s="19"/>
      <c r="J794" s="19"/>
    </row>
    <row r="795" spans="1:10" s="13" customFormat="1" ht="15.75" hidden="1" thickBot="1">
      <c r="A795" s="13" t="str">
        <f t="shared" si="763"/>
        <v>b</v>
      </c>
      <c r="B795" s="23" t="s">
        <v>157</v>
      </c>
      <c r="C795" s="24" t="s">
        <v>17</v>
      </c>
      <c r="D795" s="25"/>
      <c r="E795" s="25"/>
      <c r="F795" s="25"/>
      <c r="G795" s="25"/>
      <c r="H795" s="25"/>
      <c r="I795" s="25"/>
      <c r="J795" s="25"/>
    </row>
    <row r="796" spans="1:10" s="13" customFormat="1" ht="24.75" customHeight="1" thickTop="1" thickBot="1">
      <c r="A796" s="13" t="str">
        <f t="shared" si="763"/>
        <v>a</v>
      </c>
      <c r="B796" s="14" t="s">
        <v>208</v>
      </c>
      <c r="C796" s="28" t="s">
        <v>209</v>
      </c>
      <c r="D796" s="15">
        <f t="shared" ref="D796" si="768">D797+D805+D806+D807</f>
        <v>0</v>
      </c>
      <c r="E796" s="15">
        <f t="shared" ref="E796" si="769">E797+E805+E806+E807</f>
        <v>200000</v>
      </c>
      <c r="F796" s="15">
        <f t="shared" ref="F796" si="770">F797+F805+F806+F807</f>
        <v>200000</v>
      </c>
      <c r="G796" s="15">
        <f t="shared" ref="G796" si="771">G797+G805+G806+G807</f>
        <v>0</v>
      </c>
      <c r="H796" s="15">
        <f t="shared" ref="H796" si="772">H797+H805+H806+H807</f>
        <v>0</v>
      </c>
      <c r="I796" s="15">
        <f t="shared" ref="I796" si="773">I797+I805+I806+I807</f>
        <v>0</v>
      </c>
      <c r="J796" s="15">
        <f t="shared" ref="J796" si="774">J797+J805+J806+J807</f>
        <v>0</v>
      </c>
    </row>
    <row r="797" spans="1:10" s="13" customFormat="1" ht="15.75" thickTop="1">
      <c r="A797" s="13" t="str">
        <f t="shared" si="763"/>
        <v>a</v>
      </c>
      <c r="B797" s="17" t="s">
        <v>157</v>
      </c>
      <c r="C797" s="18" t="s">
        <v>13</v>
      </c>
      <c r="D797" s="19">
        <f t="shared" ref="D797" si="775">D798+D799+D800+D801+D802+D803+D804</f>
        <v>0</v>
      </c>
      <c r="E797" s="19">
        <f t="shared" ref="E797" si="776">E798+E799+E800+E801+E802+E803+E804</f>
        <v>200000</v>
      </c>
      <c r="F797" s="19">
        <f t="shared" ref="F797" si="777">F798+F799+F800+F801+F802+F803+F804</f>
        <v>200000</v>
      </c>
      <c r="G797" s="19">
        <f t="shared" ref="G797" si="778">G798+G799+G800+G801+G802+G803+G804</f>
        <v>0</v>
      </c>
      <c r="H797" s="19">
        <f t="shared" ref="H797" si="779">H798+H799+H800+H801+H802+H803+H804</f>
        <v>0</v>
      </c>
      <c r="I797" s="19">
        <f t="shared" ref="I797" si="780">I798+I799+I800+I801+I802+I803+I804</f>
        <v>0</v>
      </c>
      <c r="J797" s="19">
        <f t="shared" ref="J797" si="781">J798+J799+J800+J801+J802+J803+J804</f>
        <v>0</v>
      </c>
    </row>
    <row r="798" spans="1:10" s="13" customFormat="1" hidden="1">
      <c r="A798" s="13" t="str">
        <f t="shared" si="763"/>
        <v>b</v>
      </c>
      <c r="B798" s="21" t="s">
        <v>157</v>
      </c>
      <c r="C798" s="8" t="s">
        <v>158</v>
      </c>
      <c r="D798" s="9"/>
      <c r="E798" s="9"/>
      <c r="F798" s="9"/>
      <c r="G798" s="9"/>
      <c r="H798" s="9"/>
      <c r="I798" s="9"/>
      <c r="J798" s="9"/>
    </row>
    <row r="799" spans="1:10" s="13" customFormat="1" ht="15.75" thickBot="1">
      <c r="A799" s="13" t="str">
        <f t="shared" si="763"/>
        <v>a</v>
      </c>
      <c r="B799" s="21" t="s">
        <v>157</v>
      </c>
      <c r="C799" s="8" t="s">
        <v>159</v>
      </c>
      <c r="D799" s="9"/>
      <c r="E799" s="9">
        <v>200000</v>
      </c>
      <c r="F799" s="9">
        <v>200000</v>
      </c>
      <c r="G799" s="9"/>
      <c r="H799" s="9"/>
      <c r="I799" s="9"/>
      <c r="J799" s="9"/>
    </row>
    <row r="800" spans="1:10" s="13" customFormat="1" ht="15.75" hidden="1" thickBot="1">
      <c r="A800" s="13" t="str">
        <f t="shared" si="763"/>
        <v>b</v>
      </c>
      <c r="B800" s="21" t="s">
        <v>157</v>
      </c>
      <c r="C800" s="8" t="s">
        <v>160</v>
      </c>
      <c r="D800" s="9"/>
      <c r="E800" s="9"/>
      <c r="F800" s="9"/>
      <c r="G800" s="9"/>
      <c r="H800" s="9"/>
      <c r="I800" s="9"/>
      <c r="J800" s="9"/>
    </row>
    <row r="801" spans="1:10" s="13" customFormat="1" ht="15.75" hidden="1" thickBot="1">
      <c r="A801" s="13" t="str">
        <f t="shared" si="763"/>
        <v>b</v>
      </c>
      <c r="B801" s="21" t="s">
        <v>157</v>
      </c>
      <c r="C801" s="8" t="s">
        <v>161</v>
      </c>
      <c r="D801" s="9"/>
      <c r="E801" s="9"/>
      <c r="F801" s="9"/>
      <c r="G801" s="9"/>
      <c r="H801" s="9"/>
      <c r="I801" s="9"/>
      <c r="J801" s="9"/>
    </row>
    <row r="802" spans="1:10" s="13" customFormat="1" ht="15.75" hidden="1" thickBot="1">
      <c r="A802" s="13" t="str">
        <f t="shared" si="763"/>
        <v>b</v>
      </c>
      <c r="B802" s="21" t="s">
        <v>157</v>
      </c>
      <c r="C802" s="8" t="s">
        <v>162</v>
      </c>
      <c r="D802" s="9"/>
      <c r="E802" s="9"/>
      <c r="F802" s="9"/>
      <c r="G802" s="9"/>
      <c r="H802" s="9"/>
      <c r="I802" s="9"/>
      <c r="J802" s="9"/>
    </row>
    <row r="803" spans="1:10" s="13" customFormat="1" ht="15.75" hidden="1" thickBot="1">
      <c r="A803" s="13" t="str">
        <f t="shared" si="763"/>
        <v>b</v>
      </c>
      <c r="B803" s="21" t="s">
        <v>157</v>
      </c>
      <c r="C803" s="8" t="s">
        <v>163</v>
      </c>
      <c r="D803" s="9"/>
      <c r="E803" s="9"/>
      <c r="F803" s="9"/>
      <c r="G803" s="9"/>
      <c r="H803" s="9"/>
      <c r="I803" s="9"/>
      <c r="J803" s="9"/>
    </row>
    <row r="804" spans="1:10" s="13" customFormat="1" ht="15.75" hidden="1" thickBot="1">
      <c r="A804" s="13" t="str">
        <f t="shared" si="763"/>
        <v>b</v>
      </c>
      <c r="B804" s="21" t="s">
        <v>157</v>
      </c>
      <c r="C804" s="8" t="s">
        <v>164</v>
      </c>
      <c r="D804" s="9"/>
      <c r="E804" s="9"/>
      <c r="F804" s="9"/>
      <c r="G804" s="9"/>
      <c r="H804" s="9"/>
      <c r="I804" s="9"/>
      <c r="J804" s="9"/>
    </row>
    <row r="805" spans="1:10" s="13" customFormat="1" ht="15.75" hidden="1" thickBot="1">
      <c r="A805" s="13" t="str">
        <f t="shared" si="763"/>
        <v>b</v>
      </c>
      <c r="B805" s="17" t="s">
        <v>157</v>
      </c>
      <c r="C805" s="18" t="s">
        <v>15</v>
      </c>
      <c r="D805" s="19"/>
      <c r="E805" s="19"/>
      <c r="F805" s="19"/>
      <c r="G805" s="19"/>
      <c r="H805" s="19"/>
      <c r="I805" s="19"/>
      <c r="J805" s="19"/>
    </row>
    <row r="806" spans="1:10" s="13" customFormat="1" ht="15.75" hidden="1" thickBot="1">
      <c r="A806" s="13" t="str">
        <f t="shared" si="763"/>
        <v>b</v>
      </c>
      <c r="B806" s="17" t="s">
        <v>157</v>
      </c>
      <c r="C806" s="18" t="s">
        <v>16</v>
      </c>
      <c r="D806" s="19"/>
      <c r="E806" s="19"/>
      <c r="F806" s="19"/>
      <c r="G806" s="19"/>
      <c r="H806" s="19"/>
      <c r="I806" s="19"/>
      <c r="J806" s="19"/>
    </row>
    <row r="807" spans="1:10" s="13" customFormat="1" ht="15.75" hidden="1" thickBot="1">
      <c r="A807" s="13" t="str">
        <f t="shared" si="763"/>
        <v>b</v>
      </c>
      <c r="B807" s="23" t="s">
        <v>157</v>
      </c>
      <c r="C807" s="24" t="s">
        <v>17</v>
      </c>
      <c r="D807" s="25"/>
      <c r="E807" s="25"/>
      <c r="F807" s="25"/>
      <c r="G807" s="25"/>
      <c r="H807" s="25"/>
      <c r="I807" s="25"/>
      <c r="J807" s="25"/>
    </row>
    <row r="808" spans="1:10" s="13" customFormat="1" ht="24.75" customHeight="1" thickTop="1" thickBot="1">
      <c r="A808" s="13" t="str">
        <f t="shared" si="763"/>
        <v>a</v>
      </c>
      <c r="B808" s="14" t="s">
        <v>216</v>
      </c>
      <c r="C808" s="28" t="s">
        <v>217</v>
      </c>
      <c r="D808" s="15">
        <f t="shared" ref="D808" si="782">D809+D817+D818+D819</f>
        <v>0</v>
      </c>
      <c r="E808" s="15">
        <f t="shared" ref="E808" si="783">E809+E817+E818+E819</f>
        <v>0</v>
      </c>
      <c r="F808" s="15">
        <f t="shared" ref="F808" si="784">F809+F817+F818+F819</f>
        <v>1852089</v>
      </c>
      <c r="G808" s="15">
        <f t="shared" ref="G808" si="785">G809+G817+G818+G819</f>
        <v>288685.59000000003</v>
      </c>
      <c r="H808" s="15">
        <f t="shared" ref="H808" si="786">H809+H817+H818+H819</f>
        <v>0</v>
      </c>
      <c r="I808" s="15">
        <f t="shared" ref="I808" si="787">I809+I817+I818+I819</f>
        <v>0</v>
      </c>
      <c r="J808" s="15">
        <f t="shared" ref="J808" si="788">J809+J817+J818+J819</f>
        <v>0</v>
      </c>
    </row>
    <row r="809" spans="1:10" s="13" customFormat="1" ht="15.75" thickTop="1">
      <c r="A809" s="13" t="str">
        <f t="shared" si="763"/>
        <v>a</v>
      </c>
      <c r="B809" s="17" t="s">
        <v>157</v>
      </c>
      <c r="C809" s="18" t="s">
        <v>13</v>
      </c>
      <c r="D809" s="19">
        <f t="shared" ref="D809" si="789">D810+D811+D812+D813+D814+D815+D816</f>
        <v>0</v>
      </c>
      <c r="E809" s="19">
        <f t="shared" ref="E809" si="790">E810+E811+E812+E813+E814+E815+E816</f>
        <v>0</v>
      </c>
      <c r="F809" s="19">
        <f t="shared" ref="F809" si="791">F810+F811+F812+F813+F814+F815+F816</f>
        <v>1852089</v>
      </c>
      <c r="G809" s="19">
        <f t="shared" ref="G809" si="792">G810+G811+G812+G813+G814+G815+G816</f>
        <v>288685.59000000003</v>
      </c>
      <c r="H809" s="19">
        <f t="shared" ref="H809" si="793">H810+H811+H812+H813+H814+H815+H816</f>
        <v>0</v>
      </c>
      <c r="I809" s="19">
        <f t="shared" ref="I809" si="794">I810+I811+I812+I813+I814+I815+I816</f>
        <v>0</v>
      </c>
      <c r="J809" s="19">
        <f t="shared" ref="J809" si="795">J810+J811+J812+J813+J814+J815+J816</f>
        <v>0</v>
      </c>
    </row>
    <row r="810" spans="1:10" s="13" customFormat="1" hidden="1">
      <c r="A810" s="13" t="str">
        <f t="shared" si="763"/>
        <v>b</v>
      </c>
      <c r="B810" s="21" t="s">
        <v>157</v>
      </c>
      <c r="C810" s="8" t="s">
        <v>158</v>
      </c>
      <c r="D810" s="9"/>
      <c r="E810" s="9"/>
      <c r="F810" s="9"/>
      <c r="G810" s="9"/>
      <c r="H810" s="9"/>
      <c r="I810" s="9"/>
      <c r="J810" s="9"/>
    </row>
    <row r="811" spans="1:10" s="13" customFormat="1">
      <c r="A811" s="13" t="str">
        <f t="shared" si="763"/>
        <v>a</v>
      </c>
      <c r="B811" s="21" t="s">
        <v>157</v>
      </c>
      <c r="C811" s="8" t="s">
        <v>159</v>
      </c>
      <c r="D811" s="9"/>
      <c r="E811" s="9">
        <v>0</v>
      </c>
      <c r="F811" s="9">
        <v>141533</v>
      </c>
      <c r="G811" s="9">
        <v>19753.310000000001</v>
      </c>
      <c r="H811" s="9"/>
      <c r="I811" s="9"/>
      <c r="J811" s="9"/>
    </row>
    <row r="812" spans="1:10" s="13" customFormat="1" hidden="1">
      <c r="A812" s="13" t="str">
        <f t="shared" si="763"/>
        <v>b</v>
      </c>
      <c r="B812" s="21" t="s">
        <v>157</v>
      </c>
      <c r="C812" s="8" t="s">
        <v>160</v>
      </c>
      <c r="D812" s="9"/>
      <c r="E812" s="9"/>
      <c r="F812" s="9"/>
      <c r="G812" s="9"/>
      <c r="H812" s="9"/>
      <c r="I812" s="9"/>
      <c r="J812" s="9"/>
    </row>
    <row r="813" spans="1:10" s="13" customFormat="1" hidden="1">
      <c r="A813" s="13" t="str">
        <f t="shared" si="763"/>
        <v>b</v>
      </c>
      <c r="B813" s="21" t="s">
        <v>157</v>
      </c>
      <c r="C813" s="8" t="s">
        <v>161</v>
      </c>
      <c r="D813" s="9"/>
      <c r="E813" s="9"/>
      <c r="F813" s="9"/>
      <c r="G813" s="9"/>
      <c r="H813" s="9"/>
      <c r="I813" s="9"/>
      <c r="J813" s="9"/>
    </row>
    <row r="814" spans="1:10" s="13" customFormat="1" hidden="1">
      <c r="A814" s="13" t="str">
        <f t="shared" si="763"/>
        <v>b</v>
      </c>
      <c r="B814" s="21" t="s">
        <v>157</v>
      </c>
      <c r="C814" s="8" t="s">
        <v>162</v>
      </c>
      <c r="D814" s="9"/>
      <c r="E814" s="9"/>
      <c r="F814" s="9"/>
      <c r="G814" s="9"/>
      <c r="H814" s="9"/>
      <c r="I814" s="9"/>
      <c r="J814" s="9"/>
    </row>
    <row r="815" spans="1:10" s="13" customFormat="1">
      <c r="A815" s="13" t="str">
        <f t="shared" si="763"/>
        <v>a</v>
      </c>
      <c r="B815" s="21" t="s">
        <v>157</v>
      </c>
      <c r="C815" s="8" t="s">
        <v>163</v>
      </c>
      <c r="D815" s="9"/>
      <c r="E815" s="9"/>
      <c r="F815" s="9">
        <v>1705056</v>
      </c>
      <c r="G815" s="9">
        <v>268532.28000000003</v>
      </c>
      <c r="H815" s="9"/>
      <c r="I815" s="9"/>
      <c r="J815" s="9"/>
    </row>
    <row r="816" spans="1:10" s="13" customFormat="1" ht="15.75" thickBot="1">
      <c r="A816" s="13" t="str">
        <f t="shared" si="763"/>
        <v>a</v>
      </c>
      <c r="B816" s="21" t="s">
        <v>157</v>
      </c>
      <c r="C816" s="8" t="s">
        <v>164</v>
      </c>
      <c r="D816" s="9"/>
      <c r="E816" s="9"/>
      <c r="F816" s="9">
        <v>5500</v>
      </c>
      <c r="G816" s="9">
        <v>400</v>
      </c>
      <c r="H816" s="9"/>
      <c r="I816" s="9"/>
      <c r="J816" s="9"/>
    </row>
    <row r="817" spans="1:10" s="13" customFormat="1" ht="15.75" hidden="1" thickBot="1">
      <c r="A817" s="13" t="str">
        <f t="shared" si="763"/>
        <v>b</v>
      </c>
      <c r="B817" s="17" t="s">
        <v>157</v>
      </c>
      <c r="C817" s="18" t="s">
        <v>15</v>
      </c>
      <c r="D817" s="19"/>
      <c r="E817" s="19"/>
      <c r="F817" s="19"/>
      <c r="G817" s="19"/>
      <c r="H817" s="19"/>
      <c r="I817" s="19"/>
      <c r="J817" s="19"/>
    </row>
    <row r="818" spans="1:10" s="13" customFormat="1" ht="15.75" hidden="1" thickBot="1">
      <c r="A818" s="13" t="str">
        <f t="shared" si="763"/>
        <v>b</v>
      </c>
      <c r="B818" s="17" t="s">
        <v>157</v>
      </c>
      <c r="C818" s="18" t="s">
        <v>16</v>
      </c>
      <c r="D818" s="19"/>
      <c r="E818" s="19"/>
      <c r="F818" s="19"/>
      <c r="G818" s="19"/>
      <c r="H818" s="19"/>
      <c r="I818" s="19"/>
      <c r="J818" s="19"/>
    </row>
    <row r="819" spans="1:10" s="13" customFormat="1" ht="15.75" hidden="1" thickBot="1">
      <c r="A819" s="13" t="str">
        <f t="shared" si="763"/>
        <v>b</v>
      </c>
      <c r="B819" s="23" t="s">
        <v>157</v>
      </c>
      <c r="C819" s="24" t="s">
        <v>17</v>
      </c>
      <c r="D819" s="25"/>
      <c r="E819" s="25"/>
      <c r="F819" s="25"/>
      <c r="G819" s="25"/>
      <c r="H819" s="25"/>
      <c r="I819" s="25"/>
      <c r="J819" s="25"/>
    </row>
    <row r="820" spans="1:10" s="13" customFormat="1" ht="46.5" thickTop="1" thickBot="1">
      <c r="A820" s="13" t="str">
        <f t="shared" si="763"/>
        <v>a</v>
      </c>
      <c r="B820" s="14" t="s">
        <v>99</v>
      </c>
      <c r="C820" s="28" t="s">
        <v>127</v>
      </c>
      <c r="D820" s="28">
        <f>D832+D844+D856+D868+D904+D916+D928+D964+D976+D988</f>
        <v>123839716.56</v>
      </c>
      <c r="E820" s="28">
        <f t="shared" ref="E820:J820" si="796">E832+E844+E856+E868+E904+E916+E928+E964+E976+E988</f>
        <v>132799000</v>
      </c>
      <c r="F820" s="28">
        <f t="shared" si="796"/>
        <v>132446086</v>
      </c>
      <c r="G820" s="28">
        <f t="shared" si="796"/>
        <v>79262197.599999994</v>
      </c>
      <c r="H820" s="28">
        <f t="shared" si="796"/>
        <v>0</v>
      </c>
      <c r="I820" s="28">
        <f t="shared" si="796"/>
        <v>0</v>
      </c>
      <c r="J820" s="28">
        <f t="shared" si="796"/>
        <v>0</v>
      </c>
    </row>
    <row r="821" spans="1:10" s="13" customFormat="1" ht="15.75" thickTop="1">
      <c r="A821" s="13" t="str">
        <f t="shared" si="763"/>
        <v>a</v>
      </c>
      <c r="B821" s="17" t="s">
        <v>157</v>
      </c>
      <c r="C821" s="18" t="s">
        <v>13</v>
      </c>
      <c r="D821" s="19">
        <f t="shared" ref="D821:D831" si="797">D833+D845+D857+D869+D905+D917+D929+D965+D977+D989</f>
        <v>123839716.56</v>
      </c>
      <c r="E821" s="19">
        <f t="shared" ref="E821:J821" si="798">E833+E845+E857+E869+E905+E917+E929+E965+E977+E989</f>
        <v>132799000</v>
      </c>
      <c r="F821" s="19">
        <f t="shared" si="798"/>
        <v>132334684</v>
      </c>
      <c r="G821" s="19">
        <f t="shared" si="798"/>
        <v>79150813.640000001</v>
      </c>
      <c r="H821" s="19">
        <f t="shared" si="798"/>
        <v>0</v>
      </c>
      <c r="I821" s="19">
        <f t="shared" si="798"/>
        <v>0</v>
      </c>
      <c r="J821" s="19">
        <f t="shared" si="798"/>
        <v>0</v>
      </c>
    </row>
    <row r="822" spans="1:10" s="13" customFormat="1" hidden="1">
      <c r="A822" s="13" t="str">
        <f t="shared" si="763"/>
        <v>b</v>
      </c>
      <c r="B822" s="21" t="s">
        <v>157</v>
      </c>
      <c r="C822" s="8" t="s">
        <v>158</v>
      </c>
      <c r="D822" s="9">
        <f t="shared" si="797"/>
        <v>0</v>
      </c>
      <c r="E822" s="9">
        <f t="shared" ref="E822:J822" si="799">E834+E846+E858+E870+E906+E918+E930+E966+E978+E990</f>
        <v>0</v>
      </c>
      <c r="F822" s="9">
        <f t="shared" si="799"/>
        <v>0</v>
      </c>
      <c r="G822" s="9">
        <f t="shared" si="799"/>
        <v>0</v>
      </c>
      <c r="H822" s="9">
        <f t="shared" si="799"/>
        <v>0</v>
      </c>
      <c r="I822" s="9">
        <f t="shared" si="799"/>
        <v>0</v>
      </c>
      <c r="J822" s="9">
        <f t="shared" si="799"/>
        <v>0</v>
      </c>
    </row>
    <row r="823" spans="1:10" s="13" customFormat="1">
      <c r="A823" s="13" t="str">
        <f t="shared" si="763"/>
        <v>a</v>
      </c>
      <c r="B823" s="21" t="s">
        <v>157</v>
      </c>
      <c r="C823" s="8" t="s">
        <v>159</v>
      </c>
      <c r="D823" s="9">
        <f t="shared" si="797"/>
        <v>9218904.1100000013</v>
      </c>
      <c r="E823" s="9">
        <f t="shared" ref="E823:J823" si="800">E835+E847+E859+E871+E907+E919+E931+E967+E979+E991</f>
        <v>20501000</v>
      </c>
      <c r="F823" s="9">
        <f t="shared" si="800"/>
        <v>20983559</v>
      </c>
      <c r="G823" s="9">
        <f t="shared" si="800"/>
        <v>10626881.439999999</v>
      </c>
      <c r="H823" s="9">
        <f t="shared" si="800"/>
        <v>0</v>
      </c>
      <c r="I823" s="9">
        <f t="shared" si="800"/>
        <v>0</v>
      </c>
      <c r="J823" s="9">
        <f t="shared" si="800"/>
        <v>0</v>
      </c>
    </row>
    <row r="824" spans="1:10" s="13" customFormat="1" hidden="1">
      <c r="A824" s="13" t="str">
        <f t="shared" si="763"/>
        <v>b</v>
      </c>
      <c r="B824" s="21" t="s">
        <v>157</v>
      </c>
      <c r="C824" s="8" t="s">
        <v>160</v>
      </c>
      <c r="D824" s="9">
        <f t="shared" si="797"/>
        <v>0</v>
      </c>
      <c r="E824" s="9">
        <f t="shared" ref="E824:J824" si="801">E836+E848+E860+E872+E908+E920+E932+E968+E980+E992</f>
        <v>0</v>
      </c>
      <c r="F824" s="9">
        <f t="shared" si="801"/>
        <v>0</v>
      </c>
      <c r="G824" s="9">
        <f t="shared" si="801"/>
        <v>0</v>
      </c>
      <c r="H824" s="9">
        <f t="shared" si="801"/>
        <v>0</v>
      </c>
      <c r="I824" s="9">
        <f t="shared" si="801"/>
        <v>0</v>
      </c>
      <c r="J824" s="9">
        <f t="shared" si="801"/>
        <v>0</v>
      </c>
    </row>
    <row r="825" spans="1:10" s="13" customFormat="1" hidden="1">
      <c r="A825" s="13" t="str">
        <f t="shared" si="763"/>
        <v>b</v>
      </c>
      <c r="B825" s="21" t="s">
        <v>157</v>
      </c>
      <c r="C825" s="8" t="s">
        <v>161</v>
      </c>
      <c r="D825" s="9">
        <f t="shared" si="797"/>
        <v>0</v>
      </c>
      <c r="E825" s="9">
        <f t="shared" ref="E825:J825" si="802">E837+E849+E861+E873+E909+E921+E933+E969+E981+E993</f>
        <v>0</v>
      </c>
      <c r="F825" s="9">
        <f t="shared" si="802"/>
        <v>0</v>
      </c>
      <c r="G825" s="9">
        <f t="shared" si="802"/>
        <v>0</v>
      </c>
      <c r="H825" s="9">
        <f t="shared" si="802"/>
        <v>0</v>
      </c>
      <c r="I825" s="9">
        <f t="shared" si="802"/>
        <v>0</v>
      </c>
      <c r="J825" s="9">
        <f t="shared" si="802"/>
        <v>0</v>
      </c>
    </row>
    <row r="826" spans="1:10" s="13" customFormat="1" hidden="1">
      <c r="A826" s="13" t="str">
        <f t="shared" si="763"/>
        <v>b</v>
      </c>
      <c r="B826" s="21" t="s">
        <v>157</v>
      </c>
      <c r="C826" s="8" t="s">
        <v>162</v>
      </c>
      <c r="D826" s="9">
        <f t="shared" si="797"/>
        <v>0</v>
      </c>
      <c r="E826" s="9">
        <f t="shared" ref="E826:J826" si="803">E838+E850+E862+E874+E910+E922+E934+E970+E982+E994</f>
        <v>0</v>
      </c>
      <c r="F826" s="9">
        <f t="shared" si="803"/>
        <v>0</v>
      </c>
      <c r="G826" s="9">
        <f t="shared" si="803"/>
        <v>0</v>
      </c>
      <c r="H826" s="9">
        <f t="shared" si="803"/>
        <v>0</v>
      </c>
      <c r="I826" s="9">
        <f t="shared" si="803"/>
        <v>0</v>
      </c>
      <c r="J826" s="9">
        <f t="shared" si="803"/>
        <v>0</v>
      </c>
    </row>
    <row r="827" spans="1:10" s="13" customFormat="1">
      <c r="A827" s="13" t="str">
        <f t="shared" si="763"/>
        <v>a</v>
      </c>
      <c r="B827" s="21" t="s">
        <v>157</v>
      </c>
      <c r="C827" s="8" t="s">
        <v>163</v>
      </c>
      <c r="D827" s="9">
        <f t="shared" si="797"/>
        <v>114488506.66000001</v>
      </c>
      <c r="E827" s="9">
        <f t="shared" ref="E827:J827" si="804">E839+E851+E863+E875+E911+E923+E935+E971+E983+E995</f>
        <v>111633000</v>
      </c>
      <c r="F827" s="9">
        <f t="shared" si="804"/>
        <v>111069837</v>
      </c>
      <c r="G827" s="9">
        <f t="shared" si="804"/>
        <v>68438009.339999989</v>
      </c>
      <c r="H827" s="9">
        <f t="shared" si="804"/>
        <v>0</v>
      </c>
      <c r="I827" s="9">
        <f t="shared" si="804"/>
        <v>0</v>
      </c>
      <c r="J827" s="9">
        <f t="shared" si="804"/>
        <v>0</v>
      </c>
    </row>
    <row r="828" spans="1:10" s="13" customFormat="1">
      <c r="A828" s="13" t="str">
        <f t="shared" si="763"/>
        <v>a</v>
      </c>
      <c r="B828" s="21" t="s">
        <v>157</v>
      </c>
      <c r="C828" s="8" t="s">
        <v>164</v>
      </c>
      <c r="D828" s="9">
        <f t="shared" si="797"/>
        <v>132305.79</v>
      </c>
      <c r="E828" s="9">
        <f t="shared" ref="E828:J828" si="805">E840+E852+E864+E876+E912+E924+E936+E972+E984+E996</f>
        <v>665000</v>
      </c>
      <c r="F828" s="9">
        <f t="shared" si="805"/>
        <v>281288</v>
      </c>
      <c r="G828" s="9">
        <f t="shared" si="805"/>
        <v>85922.86</v>
      </c>
      <c r="H828" s="9">
        <f t="shared" si="805"/>
        <v>0</v>
      </c>
      <c r="I828" s="9">
        <f t="shared" si="805"/>
        <v>0</v>
      </c>
      <c r="J828" s="9">
        <f t="shared" si="805"/>
        <v>0</v>
      </c>
    </row>
    <row r="829" spans="1:10" s="13" customFormat="1" hidden="1">
      <c r="A829" s="13" t="str">
        <f t="shared" si="763"/>
        <v>b</v>
      </c>
      <c r="B829" s="17" t="s">
        <v>157</v>
      </c>
      <c r="C829" s="18" t="s">
        <v>15</v>
      </c>
      <c r="D829" s="19">
        <f t="shared" si="797"/>
        <v>0</v>
      </c>
      <c r="E829" s="19">
        <f t="shared" ref="E829:J829" si="806">E841+E853+E865+E877+E913+E925+E937+E973+E985+E997</f>
        <v>0</v>
      </c>
      <c r="F829" s="19">
        <f t="shared" si="806"/>
        <v>0</v>
      </c>
      <c r="G829" s="19">
        <f t="shared" si="806"/>
        <v>0</v>
      </c>
      <c r="H829" s="19">
        <f t="shared" si="806"/>
        <v>0</v>
      </c>
      <c r="I829" s="19">
        <f t="shared" si="806"/>
        <v>0</v>
      </c>
      <c r="J829" s="19">
        <f t="shared" si="806"/>
        <v>0</v>
      </c>
    </row>
    <row r="830" spans="1:10" s="13" customFormat="1" hidden="1">
      <c r="A830" s="13" t="str">
        <f t="shared" si="763"/>
        <v>b</v>
      </c>
      <c r="B830" s="17" t="s">
        <v>157</v>
      </c>
      <c r="C830" s="18" t="s">
        <v>16</v>
      </c>
      <c r="D830" s="19">
        <f t="shared" si="797"/>
        <v>0</v>
      </c>
      <c r="E830" s="19">
        <f t="shared" ref="E830:J830" si="807">E842+E854+E866+E878+E914+E926+E938+E974+E986+E998</f>
        <v>0</v>
      </c>
      <c r="F830" s="19">
        <f t="shared" si="807"/>
        <v>0</v>
      </c>
      <c r="G830" s="19">
        <f t="shared" si="807"/>
        <v>0</v>
      </c>
      <c r="H830" s="19">
        <f t="shared" si="807"/>
        <v>0</v>
      </c>
      <c r="I830" s="19">
        <f t="shared" si="807"/>
        <v>0</v>
      </c>
      <c r="J830" s="19">
        <f t="shared" si="807"/>
        <v>0</v>
      </c>
    </row>
    <row r="831" spans="1:10" s="13" customFormat="1" ht="15.75" thickBot="1">
      <c r="A831" s="13" t="str">
        <f t="shared" si="763"/>
        <v>a</v>
      </c>
      <c r="B831" s="23" t="s">
        <v>157</v>
      </c>
      <c r="C831" s="24" t="s">
        <v>17</v>
      </c>
      <c r="D831" s="25">
        <f t="shared" si="797"/>
        <v>0</v>
      </c>
      <c r="E831" s="25">
        <f t="shared" ref="E831:J831" si="808">E843+E855+E867+E879+E915+E927+E939+E975+E987+E999</f>
        <v>0</v>
      </c>
      <c r="F831" s="25">
        <f t="shared" si="808"/>
        <v>111402</v>
      </c>
      <c r="G831" s="25">
        <f t="shared" si="808"/>
        <v>111383.95999999999</v>
      </c>
      <c r="H831" s="25">
        <f t="shared" si="808"/>
        <v>0</v>
      </c>
      <c r="I831" s="25">
        <f t="shared" si="808"/>
        <v>0</v>
      </c>
      <c r="J831" s="25">
        <f t="shared" si="808"/>
        <v>0</v>
      </c>
    </row>
    <row r="832" spans="1:10" s="13" customFormat="1" ht="16.5" thickTop="1" thickBot="1">
      <c r="A832" s="13" t="str">
        <f t="shared" si="763"/>
        <v>a</v>
      </c>
      <c r="B832" s="14" t="s">
        <v>101</v>
      </c>
      <c r="C832" s="28" t="s">
        <v>129</v>
      </c>
      <c r="D832" s="15">
        <f t="shared" ref="D832" si="809">D833+D841+D842+D843</f>
        <v>15093461.34</v>
      </c>
      <c r="E832" s="15">
        <f t="shared" ref="E832" si="810">E833+E841+E842+E843</f>
        <v>15000000</v>
      </c>
      <c r="F832" s="15">
        <f t="shared" ref="F832" si="811">F833+F841+F842+F843</f>
        <v>15000000</v>
      </c>
      <c r="G832" s="15">
        <f t="shared" ref="G832" si="812">G833+G841+G842+G843</f>
        <v>8818855.3200000003</v>
      </c>
      <c r="H832" s="15">
        <f t="shared" ref="H832" si="813">H833+H841+H842+H843</f>
        <v>0</v>
      </c>
      <c r="I832" s="15">
        <f t="shared" ref="I832" si="814">I833+I841+I842+I843</f>
        <v>0</v>
      </c>
      <c r="J832" s="15">
        <f t="shared" ref="J832" si="815">J833+J841+J842+J843</f>
        <v>0</v>
      </c>
    </row>
    <row r="833" spans="1:10" s="13" customFormat="1" ht="15.75" thickTop="1">
      <c r="A833" s="13" t="str">
        <f t="shared" si="763"/>
        <v>a</v>
      </c>
      <c r="B833" s="17" t="s">
        <v>157</v>
      </c>
      <c r="C833" s="18" t="s">
        <v>13</v>
      </c>
      <c r="D833" s="19">
        <f t="shared" ref="D833" si="816">D834+D835+D836+D837+D838+D839+D840</f>
        <v>15093461.34</v>
      </c>
      <c r="E833" s="19">
        <f t="shared" ref="E833" si="817">E834+E835+E836+E837+E838+E839+E840</f>
        <v>15000000</v>
      </c>
      <c r="F833" s="19">
        <f t="shared" ref="F833" si="818">F834+F835+F836+F837+F838+F839+F840</f>
        <v>15000000</v>
      </c>
      <c r="G833" s="19">
        <f t="shared" ref="G833" si="819">G834+G835+G836+G837+G838+G839+G840</f>
        <v>8818855.3200000003</v>
      </c>
      <c r="H833" s="19">
        <f t="shared" ref="H833" si="820">H834+H835+H836+H837+H838+H839+H840</f>
        <v>0</v>
      </c>
      <c r="I833" s="19">
        <f t="shared" ref="I833" si="821">I834+I835+I836+I837+I838+I839+I840</f>
        <v>0</v>
      </c>
      <c r="J833" s="19">
        <f t="shared" ref="J833" si="822">J834+J835+J836+J837+J838+J839+J840</f>
        <v>0</v>
      </c>
    </row>
    <row r="834" spans="1:10" s="13" customFormat="1" hidden="1">
      <c r="A834" s="13" t="str">
        <f t="shared" si="763"/>
        <v>b</v>
      </c>
      <c r="B834" s="21" t="s">
        <v>157</v>
      </c>
      <c r="C834" s="8" t="s">
        <v>158</v>
      </c>
      <c r="D834" s="9"/>
      <c r="E834" s="9"/>
      <c r="F834" s="9"/>
      <c r="G834" s="9"/>
      <c r="H834" s="9"/>
      <c r="I834" s="9"/>
      <c r="J834" s="9"/>
    </row>
    <row r="835" spans="1:10" s="13" customFormat="1" hidden="1">
      <c r="A835" s="13" t="str">
        <f t="shared" si="763"/>
        <v>b</v>
      </c>
      <c r="B835" s="21" t="s">
        <v>157</v>
      </c>
      <c r="C835" s="8" t="s">
        <v>159</v>
      </c>
      <c r="D835" s="9"/>
      <c r="E835" s="9"/>
      <c r="F835" s="9"/>
      <c r="G835" s="9"/>
      <c r="H835" s="9"/>
      <c r="I835" s="9"/>
      <c r="J835" s="9"/>
    </row>
    <row r="836" spans="1:10" s="13" customFormat="1" hidden="1">
      <c r="A836" s="13" t="str">
        <f t="shared" si="763"/>
        <v>b</v>
      </c>
      <c r="B836" s="21" t="s">
        <v>157</v>
      </c>
      <c r="C836" s="8" t="s">
        <v>160</v>
      </c>
      <c r="D836" s="9"/>
      <c r="E836" s="9"/>
      <c r="F836" s="9"/>
      <c r="G836" s="9"/>
      <c r="H836" s="9"/>
      <c r="I836" s="9"/>
      <c r="J836" s="9"/>
    </row>
    <row r="837" spans="1:10" s="13" customFormat="1" hidden="1">
      <c r="A837" s="13" t="str">
        <f t="shared" si="763"/>
        <v>b</v>
      </c>
      <c r="B837" s="21" t="s">
        <v>157</v>
      </c>
      <c r="C837" s="8" t="s">
        <v>161</v>
      </c>
      <c r="D837" s="9"/>
      <c r="E837" s="9"/>
      <c r="F837" s="9"/>
      <c r="G837" s="9"/>
      <c r="H837" s="9"/>
      <c r="I837" s="9"/>
      <c r="J837" s="9"/>
    </row>
    <row r="838" spans="1:10" s="13" customFormat="1" hidden="1">
      <c r="A838" s="13" t="str">
        <f t="shared" si="763"/>
        <v>b</v>
      </c>
      <c r="B838" s="21" t="s">
        <v>157</v>
      </c>
      <c r="C838" s="8" t="s">
        <v>162</v>
      </c>
      <c r="D838" s="9"/>
      <c r="E838" s="9"/>
      <c r="F838" s="9"/>
      <c r="G838" s="9"/>
      <c r="H838" s="9"/>
      <c r="I838" s="9"/>
      <c r="J838" s="9"/>
    </row>
    <row r="839" spans="1:10" s="13" customFormat="1" ht="15.75" thickBot="1">
      <c r="A839" s="13" t="str">
        <f t="shared" si="763"/>
        <v>a</v>
      </c>
      <c r="B839" s="21" t="s">
        <v>157</v>
      </c>
      <c r="C839" s="8" t="s">
        <v>163</v>
      </c>
      <c r="D839" s="9">
        <v>15093461.34</v>
      </c>
      <c r="E839" s="9">
        <v>15000000</v>
      </c>
      <c r="F839" s="9">
        <v>15000000</v>
      </c>
      <c r="G839" s="9">
        <v>8818855.3200000003</v>
      </c>
      <c r="H839" s="9"/>
      <c r="I839" s="9"/>
      <c r="J839" s="9"/>
    </row>
    <row r="840" spans="1:10" s="13" customFormat="1" ht="15.75" hidden="1" thickBot="1">
      <c r="A840" s="13" t="str">
        <f t="shared" si="763"/>
        <v>b</v>
      </c>
      <c r="B840" s="21" t="s">
        <v>157</v>
      </c>
      <c r="C840" s="8" t="s">
        <v>164</v>
      </c>
      <c r="D840" s="9"/>
      <c r="E840" s="9"/>
      <c r="F840" s="9"/>
      <c r="G840" s="9"/>
      <c r="H840" s="9"/>
      <c r="I840" s="9"/>
      <c r="J840" s="9"/>
    </row>
    <row r="841" spans="1:10" s="13" customFormat="1" ht="15.75" hidden="1" thickBot="1">
      <c r="A841" s="13" t="str">
        <f t="shared" si="763"/>
        <v>b</v>
      </c>
      <c r="B841" s="17" t="s">
        <v>157</v>
      </c>
      <c r="C841" s="18" t="s">
        <v>15</v>
      </c>
      <c r="D841" s="19"/>
      <c r="E841" s="19"/>
      <c r="F841" s="19"/>
      <c r="G841" s="19"/>
      <c r="H841" s="19"/>
      <c r="I841" s="19"/>
      <c r="J841" s="19"/>
    </row>
    <row r="842" spans="1:10" s="13" customFormat="1" ht="15.75" hidden="1" thickBot="1">
      <c r="A842" s="13" t="str">
        <f t="shared" si="763"/>
        <v>b</v>
      </c>
      <c r="B842" s="17" t="s">
        <v>157</v>
      </c>
      <c r="C842" s="18" t="s">
        <v>16</v>
      </c>
      <c r="D842" s="19"/>
      <c r="E842" s="19"/>
      <c r="F842" s="19"/>
      <c r="G842" s="19"/>
      <c r="H842" s="19"/>
      <c r="I842" s="19"/>
      <c r="J842" s="19"/>
    </row>
    <row r="843" spans="1:10" s="13" customFormat="1" ht="15.75" hidden="1" thickBot="1">
      <c r="A843" s="13" t="str">
        <f t="shared" si="763"/>
        <v>b</v>
      </c>
      <c r="B843" s="23" t="s">
        <v>157</v>
      </c>
      <c r="C843" s="24" t="s">
        <v>17</v>
      </c>
      <c r="D843" s="25"/>
      <c r="E843" s="25"/>
      <c r="F843" s="25"/>
      <c r="G843" s="25"/>
      <c r="H843" s="25"/>
      <c r="I843" s="25"/>
      <c r="J843" s="25"/>
    </row>
    <row r="844" spans="1:10" s="13" customFormat="1" ht="16.5" thickTop="1" thickBot="1">
      <c r="A844" s="13" t="str">
        <f t="shared" si="763"/>
        <v>a</v>
      </c>
      <c r="B844" s="14" t="s">
        <v>210</v>
      </c>
      <c r="C844" s="30" t="s">
        <v>131</v>
      </c>
      <c r="D844" s="15">
        <f t="shared" ref="D844" si="823">D845+D853+D854+D855</f>
        <v>5748251.1600000001</v>
      </c>
      <c r="E844" s="15">
        <f t="shared" ref="E844" si="824">E845+E853+E854+E855</f>
        <v>6500000</v>
      </c>
      <c r="F844" s="15">
        <f t="shared" ref="F844" si="825">F845+F853+F854+F855</f>
        <v>6500000</v>
      </c>
      <c r="G844" s="15">
        <f t="shared" ref="G844" si="826">G845+G853+G854+G855</f>
        <v>4082272.07</v>
      </c>
      <c r="H844" s="15">
        <f t="shared" ref="H844" si="827">H845+H853+H854+H855</f>
        <v>0</v>
      </c>
      <c r="I844" s="15">
        <f t="shared" ref="I844" si="828">I845+I853+I854+I855</f>
        <v>0</v>
      </c>
      <c r="J844" s="15">
        <f t="shared" ref="J844" si="829">J845+J853+J854+J855</f>
        <v>0</v>
      </c>
    </row>
    <row r="845" spans="1:10" s="13" customFormat="1" ht="15.75" thickTop="1">
      <c r="A845" s="13" t="str">
        <f t="shared" ref="A845:A908" si="830">IF(OR(D845&lt;&gt;0,E845&lt;&gt;0,F845&lt;&gt;0,G845&lt;&gt;0,H845&lt;&gt;0,I845&lt;&gt;0,J845&lt;&gt;0),"a","b")</f>
        <v>a</v>
      </c>
      <c r="B845" s="17" t="s">
        <v>157</v>
      </c>
      <c r="C845" s="18" t="s">
        <v>13</v>
      </c>
      <c r="D845" s="19">
        <f t="shared" ref="D845" si="831">D846+D847+D848+D849+D850+D851+D852</f>
        <v>5748251.1600000001</v>
      </c>
      <c r="E845" s="19">
        <f t="shared" ref="E845" si="832">E846+E847+E848+E849+E850+E851+E852</f>
        <v>6500000</v>
      </c>
      <c r="F845" s="19">
        <f t="shared" ref="F845" si="833">F846+F847+F848+F849+F850+F851+F852</f>
        <v>6500000</v>
      </c>
      <c r="G845" s="19">
        <f t="shared" ref="G845" si="834">G846+G847+G848+G849+G850+G851+G852</f>
        <v>4082272.07</v>
      </c>
      <c r="H845" s="19">
        <f t="shared" ref="H845" si="835">H846+H847+H848+H849+H850+H851+H852</f>
        <v>0</v>
      </c>
      <c r="I845" s="19">
        <f t="shared" ref="I845" si="836">I846+I847+I848+I849+I850+I851+I852</f>
        <v>0</v>
      </c>
      <c r="J845" s="19">
        <f t="shared" ref="J845" si="837">J846+J847+J848+J849+J850+J851+J852</f>
        <v>0</v>
      </c>
    </row>
    <row r="846" spans="1:10" s="13" customFormat="1" hidden="1">
      <c r="A846" s="13" t="str">
        <f t="shared" si="830"/>
        <v>b</v>
      </c>
      <c r="B846" s="21" t="s">
        <v>157</v>
      </c>
      <c r="C846" s="8" t="s">
        <v>158</v>
      </c>
      <c r="D846" s="9"/>
      <c r="E846" s="9"/>
      <c r="F846" s="9"/>
      <c r="G846" s="9"/>
      <c r="H846" s="9"/>
      <c r="I846" s="9"/>
      <c r="J846" s="9"/>
    </row>
    <row r="847" spans="1:10" s="13" customFormat="1">
      <c r="A847" s="13" t="str">
        <f t="shared" si="830"/>
        <v>a</v>
      </c>
      <c r="B847" s="21" t="s">
        <v>157</v>
      </c>
      <c r="C847" s="8" t="s">
        <v>159</v>
      </c>
      <c r="D847" s="9">
        <v>204000</v>
      </c>
      <c r="E847" s="9">
        <v>204000</v>
      </c>
      <c r="F847" s="9">
        <v>204000</v>
      </c>
      <c r="G847" s="9">
        <v>119000</v>
      </c>
      <c r="H847" s="9"/>
      <c r="I847" s="9"/>
      <c r="J847" s="9"/>
    </row>
    <row r="848" spans="1:10" s="13" customFormat="1" hidden="1">
      <c r="A848" s="13" t="str">
        <f t="shared" si="830"/>
        <v>b</v>
      </c>
      <c r="B848" s="21" t="s">
        <v>157</v>
      </c>
      <c r="C848" s="8" t="s">
        <v>160</v>
      </c>
      <c r="D848" s="9"/>
      <c r="E848" s="9"/>
      <c r="F848" s="9"/>
      <c r="G848" s="9"/>
      <c r="H848" s="9"/>
      <c r="I848" s="9"/>
      <c r="J848" s="9"/>
    </row>
    <row r="849" spans="1:10" s="13" customFormat="1" hidden="1">
      <c r="A849" s="13" t="str">
        <f t="shared" si="830"/>
        <v>b</v>
      </c>
      <c r="B849" s="21" t="s">
        <v>157</v>
      </c>
      <c r="C849" s="8" t="s">
        <v>161</v>
      </c>
      <c r="D849" s="9"/>
      <c r="E849" s="9"/>
      <c r="F849" s="9"/>
      <c r="G849" s="9"/>
      <c r="H849" s="9"/>
      <c r="I849" s="9"/>
      <c r="J849" s="9"/>
    </row>
    <row r="850" spans="1:10" s="13" customFormat="1" hidden="1">
      <c r="A850" s="13" t="str">
        <f t="shared" si="830"/>
        <v>b</v>
      </c>
      <c r="B850" s="21" t="s">
        <v>157</v>
      </c>
      <c r="C850" s="8" t="s">
        <v>162</v>
      </c>
      <c r="D850" s="9"/>
      <c r="E850" s="9"/>
      <c r="F850" s="9"/>
      <c r="G850" s="9"/>
      <c r="H850" s="9"/>
      <c r="I850" s="9"/>
      <c r="J850" s="9"/>
    </row>
    <row r="851" spans="1:10" s="13" customFormat="1" ht="15.75" thickBot="1">
      <c r="A851" s="13" t="str">
        <f t="shared" si="830"/>
        <v>a</v>
      </c>
      <c r="B851" s="21" t="s">
        <v>157</v>
      </c>
      <c r="C851" s="8" t="s">
        <v>163</v>
      </c>
      <c r="D851" s="9">
        <v>5544251.1600000001</v>
      </c>
      <c r="E851" s="9">
        <v>6296000</v>
      </c>
      <c r="F851" s="9">
        <v>6296000</v>
      </c>
      <c r="G851" s="9">
        <v>3963272.07</v>
      </c>
      <c r="H851" s="9"/>
      <c r="I851" s="9"/>
      <c r="J851" s="9"/>
    </row>
    <row r="852" spans="1:10" s="13" customFormat="1" ht="15.75" hidden="1" thickBot="1">
      <c r="A852" s="13" t="str">
        <f t="shared" si="830"/>
        <v>b</v>
      </c>
      <c r="B852" s="21" t="s">
        <v>157</v>
      </c>
      <c r="C852" s="8" t="s">
        <v>164</v>
      </c>
      <c r="D852" s="9"/>
      <c r="E852" s="9"/>
      <c r="F852" s="9"/>
      <c r="G852" s="9"/>
      <c r="H852" s="9"/>
      <c r="I852" s="9"/>
      <c r="J852" s="9"/>
    </row>
    <row r="853" spans="1:10" s="13" customFormat="1" ht="15.75" hidden="1" thickBot="1">
      <c r="A853" s="13" t="str">
        <f t="shared" si="830"/>
        <v>b</v>
      </c>
      <c r="B853" s="17" t="s">
        <v>157</v>
      </c>
      <c r="C853" s="18" t="s">
        <v>15</v>
      </c>
      <c r="D853" s="19"/>
      <c r="E853" s="19"/>
      <c r="F853" s="19"/>
      <c r="G853" s="19"/>
      <c r="H853" s="19"/>
      <c r="I853" s="19"/>
      <c r="J853" s="19"/>
    </row>
    <row r="854" spans="1:10" s="13" customFormat="1" ht="15.75" hidden="1" thickBot="1">
      <c r="A854" s="13" t="str">
        <f t="shared" si="830"/>
        <v>b</v>
      </c>
      <c r="B854" s="17" t="s">
        <v>157</v>
      </c>
      <c r="C854" s="18" t="s">
        <v>16</v>
      </c>
      <c r="D854" s="19"/>
      <c r="E854" s="19"/>
      <c r="F854" s="19"/>
      <c r="G854" s="19"/>
      <c r="H854" s="19"/>
      <c r="I854" s="19"/>
      <c r="J854" s="19"/>
    </row>
    <row r="855" spans="1:10" s="13" customFormat="1" ht="15.75" hidden="1" thickBot="1">
      <c r="A855" s="13" t="str">
        <f t="shared" si="830"/>
        <v>b</v>
      </c>
      <c r="B855" s="23" t="s">
        <v>157</v>
      </c>
      <c r="C855" s="24" t="s">
        <v>17</v>
      </c>
      <c r="D855" s="25"/>
      <c r="E855" s="25"/>
      <c r="F855" s="25"/>
      <c r="G855" s="25"/>
      <c r="H855" s="25"/>
      <c r="I855" s="25"/>
      <c r="J855" s="25"/>
    </row>
    <row r="856" spans="1:10" s="13" customFormat="1" ht="31.5" thickTop="1" thickBot="1">
      <c r="A856" s="13" t="str">
        <f t="shared" si="830"/>
        <v>a</v>
      </c>
      <c r="B856" s="14" t="s">
        <v>104</v>
      </c>
      <c r="C856" s="28" t="s">
        <v>132</v>
      </c>
      <c r="D856" s="15">
        <f t="shared" ref="D856" si="838">D857+D865+D866+D867</f>
        <v>1625062.76</v>
      </c>
      <c r="E856" s="15">
        <f t="shared" ref="E856" si="839">E857+E865+E866+E867</f>
        <v>2000000</v>
      </c>
      <c r="F856" s="15">
        <f t="shared" ref="F856" si="840">F857+F865+F866+F867</f>
        <v>2000000</v>
      </c>
      <c r="G856" s="15">
        <f t="shared" ref="G856" si="841">G857+G865+G866+G867</f>
        <v>743166.62</v>
      </c>
      <c r="H856" s="15">
        <f t="shared" ref="H856" si="842">H857+H865+H866+H867</f>
        <v>0</v>
      </c>
      <c r="I856" s="15">
        <f t="shared" ref="I856" si="843">I857+I865+I866+I867</f>
        <v>0</v>
      </c>
      <c r="J856" s="15">
        <f t="shared" ref="J856" si="844">J857+J865+J866+J867</f>
        <v>0</v>
      </c>
    </row>
    <row r="857" spans="1:10" s="13" customFormat="1" ht="15.75" thickTop="1">
      <c r="A857" s="13" t="str">
        <f t="shared" si="830"/>
        <v>a</v>
      </c>
      <c r="B857" s="17" t="s">
        <v>157</v>
      </c>
      <c r="C857" s="18" t="s">
        <v>13</v>
      </c>
      <c r="D857" s="19">
        <f t="shared" ref="D857" si="845">D858+D859+D860+D861+D862+D863+D864</f>
        <v>1625062.76</v>
      </c>
      <c r="E857" s="19">
        <f t="shared" ref="E857" si="846">E858+E859+E860+E861+E862+E863+E864</f>
        <v>2000000</v>
      </c>
      <c r="F857" s="19">
        <f t="shared" ref="F857" si="847">F858+F859+F860+F861+F862+F863+F864</f>
        <v>2000000</v>
      </c>
      <c r="G857" s="19">
        <f t="shared" ref="G857" si="848">G858+G859+G860+G861+G862+G863+G864</f>
        <v>743166.62</v>
      </c>
      <c r="H857" s="19">
        <f t="shared" ref="H857" si="849">H858+H859+H860+H861+H862+H863+H864</f>
        <v>0</v>
      </c>
      <c r="I857" s="19">
        <f t="shared" ref="I857" si="850">I858+I859+I860+I861+I862+I863+I864</f>
        <v>0</v>
      </c>
      <c r="J857" s="19">
        <f t="shared" ref="J857" si="851">J858+J859+J860+J861+J862+J863+J864</f>
        <v>0</v>
      </c>
    </row>
    <row r="858" spans="1:10" s="13" customFormat="1" hidden="1">
      <c r="A858" s="13" t="str">
        <f t="shared" si="830"/>
        <v>b</v>
      </c>
      <c r="B858" s="21" t="s">
        <v>157</v>
      </c>
      <c r="C858" s="8" t="s">
        <v>158</v>
      </c>
      <c r="D858" s="9"/>
      <c r="E858" s="9"/>
      <c r="F858" s="9"/>
      <c r="G858" s="9"/>
      <c r="H858" s="9"/>
      <c r="I858" s="9"/>
      <c r="J858" s="9"/>
    </row>
    <row r="859" spans="1:10" s="13" customFormat="1" hidden="1">
      <c r="A859" s="13" t="str">
        <f t="shared" si="830"/>
        <v>b</v>
      </c>
      <c r="B859" s="21" t="s">
        <v>157</v>
      </c>
      <c r="C859" s="8" t="s">
        <v>159</v>
      </c>
      <c r="D859" s="9"/>
      <c r="E859" s="9"/>
      <c r="F859" s="9"/>
      <c r="G859" s="9"/>
      <c r="H859" s="9"/>
      <c r="I859" s="9"/>
      <c r="J859" s="9"/>
    </row>
    <row r="860" spans="1:10" s="13" customFormat="1" hidden="1">
      <c r="A860" s="13" t="str">
        <f t="shared" si="830"/>
        <v>b</v>
      </c>
      <c r="B860" s="21" t="s">
        <v>157</v>
      </c>
      <c r="C860" s="8" t="s">
        <v>160</v>
      </c>
      <c r="D860" s="9"/>
      <c r="E860" s="9"/>
      <c r="F860" s="9"/>
      <c r="G860" s="9"/>
      <c r="H860" s="9"/>
      <c r="I860" s="9"/>
      <c r="J860" s="9"/>
    </row>
    <row r="861" spans="1:10" s="13" customFormat="1" hidden="1">
      <c r="A861" s="13" t="str">
        <f t="shared" si="830"/>
        <v>b</v>
      </c>
      <c r="B861" s="21" t="s">
        <v>157</v>
      </c>
      <c r="C861" s="8" t="s">
        <v>161</v>
      </c>
      <c r="D861" s="9"/>
      <c r="E861" s="9"/>
      <c r="F861" s="9"/>
      <c r="G861" s="9"/>
      <c r="H861" s="9"/>
      <c r="I861" s="9"/>
      <c r="J861" s="9"/>
    </row>
    <row r="862" spans="1:10" s="13" customFormat="1" hidden="1">
      <c r="A862" s="13" t="str">
        <f t="shared" si="830"/>
        <v>b</v>
      </c>
      <c r="B862" s="21" t="s">
        <v>157</v>
      </c>
      <c r="C862" s="8" t="s">
        <v>162</v>
      </c>
      <c r="D862" s="9"/>
      <c r="E862" s="9"/>
      <c r="F862" s="9"/>
      <c r="G862" s="9"/>
      <c r="H862" s="9"/>
      <c r="I862" s="9"/>
      <c r="J862" s="9"/>
    </row>
    <row r="863" spans="1:10" s="13" customFormat="1" ht="15.75" thickBot="1">
      <c r="A863" s="13" t="str">
        <f t="shared" si="830"/>
        <v>a</v>
      </c>
      <c r="B863" s="21" t="s">
        <v>157</v>
      </c>
      <c r="C863" s="8" t="s">
        <v>163</v>
      </c>
      <c r="D863" s="9">
        <v>1625062.76</v>
      </c>
      <c r="E863" s="9">
        <v>2000000</v>
      </c>
      <c r="F863" s="9">
        <v>2000000</v>
      </c>
      <c r="G863" s="9">
        <v>743166.62</v>
      </c>
      <c r="H863" s="9"/>
      <c r="I863" s="9"/>
      <c r="J863" s="9"/>
    </row>
    <row r="864" spans="1:10" s="13" customFormat="1" ht="15.75" hidden="1" thickBot="1">
      <c r="A864" s="13" t="str">
        <f t="shared" si="830"/>
        <v>b</v>
      </c>
      <c r="B864" s="21" t="s">
        <v>157</v>
      </c>
      <c r="C864" s="8" t="s">
        <v>164</v>
      </c>
      <c r="D864" s="9"/>
      <c r="E864" s="9"/>
      <c r="F864" s="9"/>
      <c r="G864" s="9"/>
      <c r="H864" s="9"/>
      <c r="I864" s="9"/>
      <c r="J864" s="9"/>
    </row>
    <row r="865" spans="1:10" s="13" customFormat="1" ht="15.75" hidden="1" thickBot="1">
      <c r="A865" s="13" t="str">
        <f t="shared" si="830"/>
        <v>b</v>
      </c>
      <c r="B865" s="17" t="s">
        <v>157</v>
      </c>
      <c r="C865" s="18" t="s">
        <v>15</v>
      </c>
      <c r="D865" s="19"/>
      <c r="E865" s="19"/>
      <c r="F865" s="19"/>
      <c r="G865" s="19"/>
      <c r="H865" s="19"/>
      <c r="I865" s="19"/>
      <c r="J865" s="19"/>
    </row>
    <row r="866" spans="1:10" s="13" customFormat="1" ht="15.75" hidden="1" thickBot="1">
      <c r="A866" s="13" t="str">
        <f t="shared" si="830"/>
        <v>b</v>
      </c>
      <c r="B866" s="17" t="s">
        <v>157</v>
      </c>
      <c r="C866" s="18" t="s">
        <v>16</v>
      </c>
      <c r="D866" s="19"/>
      <c r="E866" s="19"/>
      <c r="F866" s="19"/>
      <c r="G866" s="19"/>
      <c r="H866" s="19"/>
      <c r="I866" s="19"/>
      <c r="J866" s="19"/>
    </row>
    <row r="867" spans="1:10" s="13" customFormat="1" ht="15.75" hidden="1" thickBot="1">
      <c r="A867" s="13" t="str">
        <f t="shared" si="830"/>
        <v>b</v>
      </c>
      <c r="B867" s="23" t="s">
        <v>157</v>
      </c>
      <c r="C867" s="24" t="s">
        <v>17</v>
      </c>
      <c r="D867" s="25"/>
      <c r="E867" s="25"/>
      <c r="F867" s="25"/>
      <c r="G867" s="25"/>
      <c r="H867" s="25"/>
      <c r="I867" s="25"/>
      <c r="J867" s="25"/>
    </row>
    <row r="868" spans="1:10" s="13" customFormat="1" ht="16.5" thickTop="1" thickBot="1">
      <c r="A868" s="13" t="str">
        <f t="shared" si="830"/>
        <v>a</v>
      </c>
      <c r="B868" s="14" t="s">
        <v>106</v>
      </c>
      <c r="C868" s="28" t="s">
        <v>133</v>
      </c>
      <c r="D868" s="28">
        <f>D880+D892</f>
        <v>25131867.18</v>
      </c>
      <c r="E868" s="28">
        <f t="shared" ref="E868:J868" si="852">E880+E892</f>
        <v>29465000</v>
      </c>
      <c r="F868" s="28">
        <f t="shared" si="852"/>
        <v>29023112</v>
      </c>
      <c r="G868" s="28">
        <f t="shared" si="852"/>
        <v>17528920.77</v>
      </c>
      <c r="H868" s="28">
        <f t="shared" si="852"/>
        <v>0</v>
      </c>
      <c r="I868" s="28">
        <f t="shared" si="852"/>
        <v>0</v>
      </c>
      <c r="J868" s="28">
        <f t="shared" si="852"/>
        <v>0</v>
      </c>
    </row>
    <row r="869" spans="1:10" s="13" customFormat="1" ht="15.75" thickTop="1">
      <c r="A869" s="13" t="str">
        <f t="shared" si="830"/>
        <v>a</v>
      </c>
      <c r="B869" s="17" t="s">
        <v>157</v>
      </c>
      <c r="C869" s="18" t="s">
        <v>13</v>
      </c>
      <c r="D869" s="19">
        <f t="shared" ref="D869:J879" si="853">D881+D893</f>
        <v>25131867.18</v>
      </c>
      <c r="E869" s="19">
        <f t="shared" si="853"/>
        <v>29465000</v>
      </c>
      <c r="F869" s="19">
        <f t="shared" si="853"/>
        <v>29014934</v>
      </c>
      <c r="G869" s="19">
        <f t="shared" si="853"/>
        <v>17520759.899999999</v>
      </c>
      <c r="H869" s="19">
        <f t="shared" si="853"/>
        <v>0</v>
      </c>
      <c r="I869" s="19">
        <f t="shared" si="853"/>
        <v>0</v>
      </c>
      <c r="J869" s="19">
        <f t="shared" si="853"/>
        <v>0</v>
      </c>
    </row>
    <row r="870" spans="1:10" s="13" customFormat="1" hidden="1">
      <c r="A870" s="13" t="str">
        <f t="shared" si="830"/>
        <v>b</v>
      </c>
      <c r="B870" s="21" t="s">
        <v>157</v>
      </c>
      <c r="C870" s="8" t="s">
        <v>158</v>
      </c>
      <c r="D870" s="9">
        <f t="shared" si="853"/>
        <v>0</v>
      </c>
      <c r="E870" s="9">
        <f t="shared" si="853"/>
        <v>0</v>
      </c>
      <c r="F870" s="9">
        <f t="shared" si="853"/>
        <v>0</v>
      </c>
      <c r="G870" s="9">
        <f t="shared" si="853"/>
        <v>0</v>
      </c>
      <c r="H870" s="9">
        <f t="shared" si="853"/>
        <v>0</v>
      </c>
      <c r="I870" s="9">
        <f t="shared" si="853"/>
        <v>0</v>
      </c>
      <c r="J870" s="9">
        <f t="shared" si="853"/>
        <v>0</v>
      </c>
    </row>
    <row r="871" spans="1:10" s="13" customFormat="1">
      <c r="A871" s="13" t="str">
        <f t="shared" si="830"/>
        <v>a</v>
      </c>
      <c r="B871" s="21" t="s">
        <v>157</v>
      </c>
      <c r="C871" s="8" t="s">
        <v>159</v>
      </c>
      <c r="D871" s="9">
        <f t="shared" si="853"/>
        <v>36000</v>
      </c>
      <c r="E871" s="9">
        <f t="shared" si="853"/>
        <v>36000</v>
      </c>
      <c r="F871" s="9">
        <f t="shared" si="853"/>
        <v>36000</v>
      </c>
      <c r="G871" s="9">
        <f t="shared" si="853"/>
        <v>21000</v>
      </c>
      <c r="H871" s="9">
        <f t="shared" si="853"/>
        <v>0</v>
      </c>
      <c r="I871" s="9">
        <f t="shared" si="853"/>
        <v>0</v>
      </c>
      <c r="J871" s="9">
        <f t="shared" si="853"/>
        <v>0</v>
      </c>
    </row>
    <row r="872" spans="1:10" s="13" customFormat="1" hidden="1">
      <c r="A872" s="13" t="str">
        <f t="shared" si="830"/>
        <v>b</v>
      </c>
      <c r="B872" s="21" t="s">
        <v>157</v>
      </c>
      <c r="C872" s="8" t="s">
        <v>160</v>
      </c>
      <c r="D872" s="9">
        <f t="shared" si="853"/>
        <v>0</v>
      </c>
      <c r="E872" s="9">
        <f t="shared" si="853"/>
        <v>0</v>
      </c>
      <c r="F872" s="9">
        <f t="shared" si="853"/>
        <v>0</v>
      </c>
      <c r="G872" s="9">
        <f t="shared" si="853"/>
        <v>0</v>
      </c>
      <c r="H872" s="9">
        <f t="shared" si="853"/>
        <v>0</v>
      </c>
      <c r="I872" s="9">
        <f t="shared" si="853"/>
        <v>0</v>
      </c>
      <c r="J872" s="9">
        <f t="shared" si="853"/>
        <v>0</v>
      </c>
    </row>
    <row r="873" spans="1:10" s="13" customFormat="1" hidden="1">
      <c r="A873" s="13" t="str">
        <f t="shared" si="830"/>
        <v>b</v>
      </c>
      <c r="B873" s="21" t="s">
        <v>157</v>
      </c>
      <c r="C873" s="8" t="s">
        <v>161</v>
      </c>
      <c r="D873" s="9">
        <f t="shared" si="853"/>
        <v>0</v>
      </c>
      <c r="E873" s="9">
        <f t="shared" si="853"/>
        <v>0</v>
      </c>
      <c r="F873" s="9">
        <f t="shared" si="853"/>
        <v>0</v>
      </c>
      <c r="G873" s="9">
        <f t="shared" si="853"/>
        <v>0</v>
      </c>
      <c r="H873" s="9">
        <f t="shared" si="853"/>
        <v>0</v>
      </c>
      <c r="I873" s="9">
        <f t="shared" si="853"/>
        <v>0</v>
      </c>
      <c r="J873" s="9">
        <f t="shared" si="853"/>
        <v>0</v>
      </c>
    </row>
    <row r="874" spans="1:10" s="13" customFormat="1" hidden="1">
      <c r="A874" s="13" t="str">
        <f t="shared" si="830"/>
        <v>b</v>
      </c>
      <c r="B874" s="21" t="s">
        <v>157</v>
      </c>
      <c r="C874" s="8" t="s">
        <v>162</v>
      </c>
      <c r="D874" s="9">
        <f t="shared" si="853"/>
        <v>0</v>
      </c>
      <c r="E874" s="9">
        <f t="shared" si="853"/>
        <v>0</v>
      </c>
      <c r="F874" s="9">
        <f t="shared" si="853"/>
        <v>0</v>
      </c>
      <c r="G874" s="9">
        <f t="shared" si="853"/>
        <v>0</v>
      </c>
      <c r="H874" s="9">
        <f t="shared" si="853"/>
        <v>0</v>
      </c>
      <c r="I874" s="9">
        <f t="shared" si="853"/>
        <v>0</v>
      </c>
      <c r="J874" s="9">
        <f t="shared" si="853"/>
        <v>0</v>
      </c>
    </row>
    <row r="875" spans="1:10" s="13" customFormat="1">
      <c r="A875" s="13" t="str">
        <f t="shared" si="830"/>
        <v>a</v>
      </c>
      <c r="B875" s="21" t="s">
        <v>157</v>
      </c>
      <c r="C875" s="8" t="s">
        <v>163</v>
      </c>
      <c r="D875" s="9">
        <f t="shared" si="853"/>
        <v>25095867.18</v>
      </c>
      <c r="E875" s="9">
        <f t="shared" si="853"/>
        <v>29429000</v>
      </c>
      <c r="F875" s="9">
        <f t="shared" si="853"/>
        <v>28978934</v>
      </c>
      <c r="G875" s="9">
        <f t="shared" si="853"/>
        <v>17499759.899999999</v>
      </c>
      <c r="H875" s="9">
        <f t="shared" si="853"/>
        <v>0</v>
      </c>
      <c r="I875" s="9">
        <f t="shared" si="853"/>
        <v>0</v>
      </c>
      <c r="J875" s="9">
        <f t="shared" si="853"/>
        <v>0</v>
      </c>
    </row>
    <row r="876" spans="1:10" s="13" customFormat="1" hidden="1">
      <c r="A876" s="13" t="str">
        <f t="shared" si="830"/>
        <v>b</v>
      </c>
      <c r="B876" s="21" t="s">
        <v>157</v>
      </c>
      <c r="C876" s="8" t="s">
        <v>164</v>
      </c>
      <c r="D876" s="9">
        <f t="shared" si="853"/>
        <v>0</v>
      </c>
      <c r="E876" s="9">
        <f t="shared" si="853"/>
        <v>0</v>
      </c>
      <c r="F876" s="9">
        <f t="shared" si="853"/>
        <v>0</v>
      </c>
      <c r="G876" s="9">
        <f t="shared" si="853"/>
        <v>0</v>
      </c>
      <c r="H876" s="9">
        <f t="shared" si="853"/>
        <v>0</v>
      </c>
      <c r="I876" s="9">
        <f t="shared" si="853"/>
        <v>0</v>
      </c>
      <c r="J876" s="9">
        <f t="shared" si="853"/>
        <v>0</v>
      </c>
    </row>
    <row r="877" spans="1:10" s="13" customFormat="1" hidden="1">
      <c r="A877" s="13" t="str">
        <f t="shared" si="830"/>
        <v>b</v>
      </c>
      <c r="B877" s="17" t="s">
        <v>157</v>
      </c>
      <c r="C877" s="18" t="s">
        <v>15</v>
      </c>
      <c r="D877" s="19">
        <f t="shared" si="853"/>
        <v>0</v>
      </c>
      <c r="E877" s="19">
        <f t="shared" si="853"/>
        <v>0</v>
      </c>
      <c r="F877" s="19">
        <f t="shared" si="853"/>
        <v>0</v>
      </c>
      <c r="G877" s="19">
        <f t="shared" si="853"/>
        <v>0</v>
      </c>
      <c r="H877" s="19">
        <f t="shared" si="853"/>
        <v>0</v>
      </c>
      <c r="I877" s="19">
        <f t="shared" si="853"/>
        <v>0</v>
      </c>
      <c r="J877" s="19">
        <f t="shared" si="853"/>
        <v>0</v>
      </c>
    </row>
    <row r="878" spans="1:10" s="13" customFormat="1" hidden="1">
      <c r="A878" s="13" t="str">
        <f t="shared" si="830"/>
        <v>b</v>
      </c>
      <c r="B878" s="17" t="s">
        <v>157</v>
      </c>
      <c r="C878" s="18" t="s">
        <v>16</v>
      </c>
      <c r="D878" s="19">
        <f t="shared" si="853"/>
        <v>0</v>
      </c>
      <c r="E878" s="19">
        <f t="shared" si="853"/>
        <v>0</v>
      </c>
      <c r="F878" s="19">
        <f t="shared" si="853"/>
        <v>0</v>
      </c>
      <c r="G878" s="19">
        <f t="shared" si="853"/>
        <v>0</v>
      </c>
      <c r="H878" s="19">
        <f t="shared" si="853"/>
        <v>0</v>
      </c>
      <c r="I878" s="19">
        <f t="shared" si="853"/>
        <v>0</v>
      </c>
      <c r="J878" s="19">
        <f t="shared" si="853"/>
        <v>0</v>
      </c>
    </row>
    <row r="879" spans="1:10" s="13" customFormat="1" ht="15.75" thickBot="1">
      <c r="A879" s="13" t="str">
        <f t="shared" si="830"/>
        <v>a</v>
      </c>
      <c r="B879" s="23" t="s">
        <v>157</v>
      </c>
      <c r="C879" s="24" t="s">
        <v>17</v>
      </c>
      <c r="D879" s="25">
        <f t="shared" si="853"/>
        <v>0</v>
      </c>
      <c r="E879" s="25">
        <f t="shared" si="853"/>
        <v>0</v>
      </c>
      <c r="F879" s="25">
        <f t="shared" si="853"/>
        <v>8178</v>
      </c>
      <c r="G879" s="25">
        <f t="shared" si="853"/>
        <v>8160.87</v>
      </c>
      <c r="H879" s="25">
        <f t="shared" si="853"/>
        <v>0</v>
      </c>
      <c r="I879" s="25">
        <f t="shared" si="853"/>
        <v>0</v>
      </c>
      <c r="J879" s="25">
        <f t="shared" si="853"/>
        <v>0</v>
      </c>
    </row>
    <row r="880" spans="1:10" s="13" customFormat="1" ht="53.25" customHeight="1" thickTop="1" thickBot="1">
      <c r="A880" s="13" t="str">
        <f t="shared" si="830"/>
        <v>a</v>
      </c>
      <c r="B880" s="14" t="s">
        <v>211</v>
      </c>
      <c r="C880" s="28" t="s">
        <v>133</v>
      </c>
      <c r="D880" s="15">
        <f t="shared" ref="D880" si="854">D881+D889+D890+D891</f>
        <v>12265171.92</v>
      </c>
      <c r="E880" s="15">
        <f t="shared" ref="E880" si="855">E881+E889+E890+E891</f>
        <v>13597000</v>
      </c>
      <c r="F880" s="15">
        <f t="shared" ref="F880" si="856">F881+F889+F890+F891</f>
        <v>22885752</v>
      </c>
      <c r="G880" s="15">
        <f t="shared" ref="G880" si="857">G881+G889+G890+G891</f>
        <v>11432403.949999999</v>
      </c>
      <c r="H880" s="15">
        <f t="shared" ref="H880" si="858">H881+H889+H890+H891</f>
        <v>0</v>
      </c>
      <c r="I880" s="15">
        <f t="shared" ref="I880" si="859">I881+I889+I890+I891</f>
        <v>0</v>
      </c>
      <c r="J880" s="15">
        <f t="shared" ref="J880" si="860">J881+J889+J890+J891</f>
        <v>0</v>
      </c>
    </row>
    <row r="881" spans="1:11" s="13" customFormat="1" ht="15.75" thickTop="1">
      <c r="A881" s="13" t="str">
        <f t="shared" si="830"/>
        <v>a</v>
      </c>
      <c r="B881" s="17" t="s">
        <v>157</v>
      </c>
      <c r="C881" s="18" t="s">
        <v>13</v>
      </c>
      <c r="D881" s="19">
        <f t="shared" ref="D881" si="861">D882+D883+D884+D885+D886+D887+D888</f>
        <v>12265171.92</v>
      </c>
      <c r="E881" s="19">
        <f t="shared" ref="E881" si="862">E882+E883+E884+E885+E886+E887+E888</f>
        <v>13597000</v>
      </c>
      <c r="F881" s="19">
        <f t="shared" ref="F881" si="863">F882+F883+F884+F885+F886+F887+F888</f>
        <v>22885752</v>
      </c>
      <c r="G881" s="19">
        <f t="shared" ref="G881" si="864">G882+G883+G884+G885+G886+G887+G888</f>
        <v>11432403.949999999</v>
      </c>
      <c r="H881" s="19">
        <f t="shared" ref="H881" si="865">H882+H883+H884+H885+H886+H887+H888</f>
        <v>0</v>
      </c>
      <c r="I881" s="19">
        <f t="shared" ref="I881" si="866">I882+I883+I884+I885+I886+I887+I888</f>
        <v>0</v>
      </c>
      <c r="J881" s="19">
        <f t="shared" ref="J881" si="867">J882+J883+J884+J885+J886+J887+J888</f>
        <v>0</v>
      </c>
    </row>
    <row r="882" spans="1:11" s="13" customFormat="1" hidden="1">
      <c r="A882" s="13" t="str">
        <f t="shared" si="830"/>
        <v>b</v>
      </c>
      <c r="B882" s="21" t="s">
        <v>157</v>
      </c>
      <c r="C882" s="8" t="s">
        <v>158</v>
      </c>
      <c r="D882" s="9"/>
      <c r="E882" s="9"/>
      <c r="F882" s="9"/>
      <c r="G882" s="9"/>
      <c r="H882" s="9"/>
      <c r="I882" s="9"/>
      <c r="J882" s="9"/>
    </row>
    <row r="883" spans="1:11" s="13" customFormat="1">
      <c r="A883" s="13" t="str">
        <f t="shared" si="830"/>
        <v>a</v>
      </c>
      <c r="B883" s="21" t="s">
        <v>157</v>
      </c>
      <c r="C883" s="8" t="s">
        <v>159</v>
      </c>
      <c r="D883" s="9">
        <v>36000</v>
      </c>
      <c r="E883" s="9">
        <v>36000</v>
      </c>
      <c r="F883" s="9">
        <v>36000</v>
      </c>
      <c r="G883" s="9">
        <v>21000</v>
      </c>
      <c r="H883" s="9"/>
      <c r="I883" s="9"/>
      <c r="J883" s="9"/>
    </row>
    <row r="884" spans="1:11" s="13" customFormat="1" hidden="1">
      <c r="A884" s="13" t="str">
        <f t="shared" si="830"/>
        <v>b</v>
      </c>
      <c r="B884" s="21" t="s">
        <v>157</v>
      </c>
      <c r="C884" s="8" t="s">
        <v>160</v>
      </c>
      <c r="D884" s="9"/>
      <c r="E884" s="9"/>
      <c r="F884" s="9"/>
      <c r="G884" s="9"/>
      <c r="H884" s="9"/>
      <c r="I884" s="9"/>
      <c r="J884" s="9"/>
    </row>
    <row r="885" spans="1:11" s="13" customFormat="1" hidden="1">
      <c r="A885" s="13" t="str">
        <f t="shared" si="830"/>
        <v>b</v>
      </c>
      <c r="B885" s="21" t="s">
        <v>157</v>
      </c>
      <c r="C885" s="8" t="s">
        <v>161</v>
      </c>
      <c r="D885" s="9"/>
      <c r="E885" s="9"/>
      <c r="F885" s="9"/>
      <c r="G885" s="9"/>
      <c r="H885" s="9"/>
      <c r="I885" s="9"/>
      <c r="J885" s="9"/>
    </row>
    <row r="886" spans="1:11" s="13" customFormat="1" hidden="1">
      <c r="A886" s="13" t="str">
        <f t="shared" si="830"/>
        <v>b</v>
      </c>
      <c r="B886" s="21" t="s">
        <v>157</v>
      </c>
      <c r="C886" s="8" t="s">
        <v>162</v>
      </c>
      <c r="D886" s="9"/>
      <c r="E886" s="9"/>
      <c r="F886" s="9"/>
      <c r="G886" s="9"/>
      <c r="H886" s="9"/>
      <c r="I886" s="9"/>
      <c r="J886" s="9"/>
    </row>
    <row r="887" spans="1:11" s="13" customFormat="1" ht="15.75" thickBot="1">
      <c r="A887" s="13" t="str">
        <f t="shared" si="830"/>
        <v>a</v>
      </c>
      <c r="B887" s="21" t="s">
        <v>157</v>
      </c>
      <c r="C887" s="8" t="s">
        <v>163</v>
      </c>
      <c r="D887" s="9">
        <v>12229171.92</v>
      </c>
      <c r="E887" s="9">
        <v>13561000</v>
      </c>
      <c r="F887" s="9">
        <v>22849752</v>
      </c>
      <c r="G887" s="9">
        <v>11411403.949999999</v>
      </c>
      <c r="H887" s="9"/>
      <c r="I887" s="9"/>
      <c r="J887" s="9"/>
    </row>
    <row r="888" spans="1:11" s="13" customFormat="1" ht="15.75" hidden="1" thickBot="1">
      <c r="A888" s="13" t="str">
        <f t="shared" si="830"/>
        <v>b</v>
      </c>
      <c r="B888" s="21" t="s">
        <v>157</v>
      </c>
      <c r="C888" s="8" t="s">
        <v>164</v>
      </c>
      <c r="D888" s="9"/>
      <c r="E888" s="9"/>
      <c r="F888" s="9"/>
      <c r="G888" s="9"/>
      <c r="H888" s="9"/>
      <c r="I888" s="9"/>
      <c r="J888" s="9"/>
    </row>
    <row r="889" spans="1:11" s="13" customFormat="1" ht="15.75" hidden="1" thickBot="1">
      <c r="A889" s="13" t="str">
        <f t="shared" si="830"/>
        <v>b</v>
      </c>
      <c r="B889" s="17" t="s">
        <v>157</v>
      </c>
      <c r="C889" s="18" t="s">
        <v>15</v>
      </c>
      <c r="D889" s="19"/>
      <c r="E889" s="19"/>
      <c r="F889" s="19"/>
      <c r="G889" s="19"/>
      <c r="H889" s="19"/>
      <c r="I889" s="19"/>
      <c r="J889" s="19"/>
    </row>
    <row r="890" spans="1:11" s="13" customFormat="1" ht="15.75" hidden="1" thickBot="1">
      <c r="A890" s="13" t="str">
        <f t="shared" si="830"/>
        <v>b</v>
      </c>
      <c r="B890" s="17" t="s">
        <v>157</v>
      </c>
      <c r="C890" s="18" t="s">
        <v>16</v>
      </c>
      <c r="D890" s="19"/>
      <c r="E890" s="19"/>
      <c r="F890" s="19"/>
      <c r="G890" s="19"/>
      <c r="H890" s="19"/>
      <c r="I890" s="19"/>
      <c r="J890" s="19"/>
    </row>
    <row r="891" spans="1:11" s="13" customFormat="1" ht="15.75" hidden="1" thickBot="1">
      <c r="A891" s="13" t="str">
        <f t="shared" si="830"/>
        <v>b</v>
      </c>
      <c r="B891" s="23" t="s">
        <v>157</v>
      </c>
      <c r="C891" s="24" t="s">
        <v>17</v>
      </c>
      <c r="D891" s="25"/>
      <c r="E891" s="25"/>
      <c r="F891" s="25"/>
      <c r="G891" s="25"/>
      <c r="H891" s="25"/>
      <c r="I891" s="25"/>
      <c r="J891" s="25"/>
    </row>
    <row r="892" spans="1:11" s="13" customFormat="1" ht="61.5" thickTop="1" thickBot="1">
      <c r="A892" s="13" t="str">
        <f t="shared" si="830"/>
        <v>a</v>
      </c>
      <c r="B892" s="14" t="s">
        <v>212</v>
      </c>
      <c r="C892" s="28" t="s">
        <v>134</v>
      </c>
      <c r="D892" s="15">
        <f t="shared" ref="D892" si="868">D893+D901+D902+D903</f>
        <v>12866695.26</v>
      </c>
      <c r="E892" s="15">
        <f t="shared" ref="E892" si="869">E893+E901+E902+E903</f>
        <v>15868000</v>
      </c>
      <c r="F892" s="15">
        <f t="shared" ref="F892" si="870">F893+F901+F902+F903</f>
        <v>6137360</v>
      </c>
      <c r="G892" s="15">
        <f t="shared" ref="G892" si="871">G893+G901+G902+G903</f>
        <v>6096516.8200000003</v>
      </c>
      <c r="H892" s="15">
        <f t="shared" ref="H892" si="872">H893+H901+H902+H903</f>
        <v>0</v>
      </c>
      <c r="I892" s="15">
        <f t="shared" ref="I892" si="873">I893+I901+I902+I903</f>
        <v>0</v>
      </c>
      <c r="J892" s="15">
        <f t="shared" ref="J892" si="874">J893+J901+J902+J903</f>
        <v>0</v>
      </c>
      <c r="K892" s="43"/>
    </row>
    <row r="893" spans="1:11" s="13" customFormat="1" ht="15.75" thickTop="1">
      <c r="A893" s="13" t="str">
        <f t="shared" si="830"/>
        <v>a</v>
      </c>
      <c r="B893" s="17" t="s">
        <v>157</v>
      </c>
      <c r="C893" s="18" t="s">
        <v>13</v>
      </c>
      <c r="D893" s="19">
        <f t="shared" ref="D893" si="875">D894+D895+D896+D897+D898+D899+D900</f>
        <v>12866695.26</v>
      </c>
      <c r="E893" s="19">
        <f t="shared" ref="E893" si="876">E894+E895+E896+E897+E898+E899+E900</f>
        <v>15868000</v>
      </c>
      <c r="F893" s="19">
        <f t="shared" ref="F893" si="877">F894+F895+F896+F897+F898+F899+F900</f>
        <v>6129182</v>
      </c>
      <c r="G893" s="19">
        <f t="shared" ref="G893" si="878">G894+G895+G896+G897+G898+G899+G900</f>
        <v>6088355.9500000002</v>
      </c>
      <c r="H893" s="19">
        <f t="shared" ref="H893" si="879">H894+H895+H896+H897+H898+H899+H900</f>
        <v>0</v>
      </c>
      <c r="I893" s="19">
        <f t="shared" ref="I893" si="880">I894+I895+I896+I897+I898+I899+I900</f>
        <v>0</v>
      </c>
      <c r="J893" s="19">
        <f t="shared" ref="J893" si="881">J894+J895+J896+J897+J898+J899+J900</f>
        <v>0</v>
      </c>
      <c r="K893" s="43"/>
    </row>
    <row r="894" spans="1:11" s="13" customFormat="1" hidden="1">
      <c r="A894" s="13" t="str">
        <f t="shared" si="830"/>
        <v>b</v>
      </c>
      <c r="B894" s="21" t="s">
        <v>157</v>
      </c>
      <c r="C894" s="8" t="s">
        <v>158</v>
      </c>
      <c r="D894" s="9"/>
      <c r="E894" s="9"/>
      <c r="F894" s="9"/>
      <c r="G894" s="9"/>
      <c r="H894" s="9"/>
      <c r="I894" s="9"/>
      <c r="J894" s="9"/>
      <c r="K894" s="43"/>
    </row>
    <row r="895" spans="1:11" s="13" customFormat="1" hidden="1">
      <c r="A895" s="13" t="str">
        <f t="shared" si="830"/>
        <v>b</v>
      </c>
      <c r="B895" s="21" t="s">
        <v>157</v>
      </c>
      <c r="C895" s="8" t="s">
        <v>159</v>
      </c>
      <c r="D895" s="9"/>
      <c r="E895" s="9"/>
      <c r="F895" s="9"/>
      <c r="G895" s="9"/>
      <c r="H895" s="9"/>
      <c r="I895" s="9"/>
      <c r="J895" s="9"/>
      <c r="K895" s="43"/>
    </row>
    <row r="896" spans="1:11" s="13" customFormat="1" hidden="1">
      <c r="A896" s="13" t="str">
        <f t="shared" si="830"/>
        <v>b</v>
      </c>
      <c r="B896" s="21" t="s">
        <v>157</v>
      </c>
      <c r="C896" s="8" t="s">
        <v>160</v>
      </c>
      <c r="D896" s="9"/>
      <c r="E896" s="9"/>
      <c r="F896" s="9"/>
      <c r="G896" s="9"/>
      <c r="H896" s="9"/>
      <c r="I896" s="9"/>
      <c r="J896" s="9"/>
      <c r="K896" s="43"/>
    </row>
    <row r="897" spans="1:11" s="13" customFormat="1" hidden="1">
      <c r="A897" s="13" t="str">
        <f t="shared" si="830"/>
        <v>b</v>
      </c>
      <c r="B897" s="21" t="s">
        <v>157</v>
      </c>
      <c r="C897" s="8" t="s">
        <v>161</v>
      </c>
      <c r="D897" s="9"/>
      <c r="E897" s="9"/>
      <c r="F897" s="9"/>
      <c r="G897" s="9"/>
      <c r="H897" s="9"/>
      <c r="I897" s="9"/>
      <c r="J897" s="9"/>
      <c r="K897" s="43"/>
    </row>
    <row r="898" spans="1:11" s="13" customFormat="1" hidden="1">
      <c r="A898" s="13" t="str">
        <f t="shared" si="830"/>
        <v>b</v>
      </c>
      <c r="B898" s="21" t="s">
        <v>157</v>
      </c>
      <c r="C898" s="8" t="s">
        <v>162</v>
      </c>
      <c r="D898" s="9"/>
      <c r="E898" s="9"/>
      <c r="F898" s="9"/>
      <c r="G898" s="9"/>
      <c r="H898" s="9"/>
      <c r="I898" s="9"/>
      <c r="J898" s="9"/>
      <c r="K898" s="43"/>
    </row>
    <row r="899" spans="1:11" s="13" customFormat="1">
      <c r="A899" s="13" t="str">
        <f t="shared" si="830"/>
        <v>a</v>
      </c>
      <c r="B899" s="21" t="s">
        <v>157</v>
      </c>
      <c r="C899" s="8" t="s">
        <v>163</v>
      </c>
      <c r="D899" s="9">
        <v>12866695.26</v>
      </c>
      <c r="E899" s="9">
        <v>15868000</v>
      </c>
      <c r="F899" s="9">
        <v>6129182</v>
      </c>
      <c r="G899" s="9">
        <v>6088355.9500000002</v>
      </c>
      <c r="H899" s="9"/>
      <c r="I899" s="9"/>
      <c r="J899" s="9"/>
      <c r="K899" s="43"/>
    </row>
    <row r="900" spans="1:11" s="13" customFormat="1" hidden="1">
      <c r="A900" s="13" t="str">
        <f t="shared" si="830"/>
        <v>b</v>
      </c>
      <c r="B900" s="21" t="s">
        <v>157</v>
      </c>
      <c r="C900" s="8" t="s">
        <v>164</v>
      </c>
      <c r="D900" s="9"/>
      <c r="E900" s="9"/>
      <c r="F900" s="9"/>
      <c r="G900" s="9"/>
      <c r="H900" s="9"/>
      <c r="I900" s="9"/>
      <c r="J900" s="9"/>
      <c r="K900" s="43"/>
    </row>
    <row r="901" spans="1:11" s="13" customFormat="1" hidden="1">
      <c r="A901" s="13" t="str">
        <f t="shared" si="830"/>
        <v>b</v>
      </c>
      <c r="B901" s="17" t="s">
        <v>157</v>
      </c>
      <c r="C901" s="18" t="s">
        <v>15</v>
      </c>
      <c r="D901" s="19"/>
      <c r="E901" s="19"/>
      <c r="F901" s="19"/>
      <c r="G901" s="19"/>
      <c r="H901" s="19"/>
      <c r="I901" s="19"/>
      <c r="J901" s="19"/>
      <c r="K901" s="43"/>
    </row>
    <row r="902" spans="1:11" s="13" customFormat="1" hidden="1">
      <c r="A902" s="13" t="str">
        <f t="shared" si="830"/>
        <v>b</v>
      </c>
      <c r="B902" s="17" t="s">
        <v>157</v>
      </c>
      <c r="C902" s="18" t="s">
        <v>16</v>
      </c>
      <c r="D902" s="19"/>
      <c r="E902" s="19"/>
      <c r="F902" s="19"/>
      <c r="G902" s="19"/>
      <c r="H902" s="19"/>
      <c r="I902" s="19"/>
      <c r="J902" s="19"/>
      <c r="K902" s="43"/>
    </row>
    <row r="903" spans="1:11" s="13" customFormat="1" ht="15.75" thickBot="1">
      <c r="A903" s="13" t="str">
        <f t="shared" si="830"/>
        <v>a</v>
      </c>
      <c r="B903" s="23" t="s">
        <v>157</v>
      </c>
      <c r="C903" s="24" t="s">
        <v>17</v>
      </c>
      <c r="D903" s="25"/>
      <c r="E903" s="25"/>
      <c r="F903" s="25">
        <v>8178</v>
      </c>
      <c r="G903" s="25">
        <v>8160.87</v>
      </c>
      <c r="H903" s="25"/>
      <c r="I903" s="25"/>
      <c r="J903" s="25"/>
      <c r="K903" s="43"/>
    </row>
    <row r="904" spans="1:11" s="13" customFormat="1" ht="31.5" thickTop="1" thickBot="1">
      <c r="A904" s="13" t="str">
        <f t="shared" si="830"/>
        <v>a</v>
      </c>
      <c r="B904" s="14" t="s">
        <v>108</v>
      </c>
      <c r="C904" s="28" t="s">
        <v>135</v>
      </c>
      <c r="D904" s="15">
        <f t="shared" ref="D904" si="882">D905+D913+D914+D915</f>
        <v>1409312.99</v>
      </c>
      <c r="E904" s="15">
        <f t="shared" ref="E904" si="883">E905+E913+E914+E915</f>
        <v>2500000</v>
      </c>
      <c r="F904" s="15">
        <f t="shared" ref="F904" si="884">F905+F913+F914+F915</f>
        <v>2500000</v>
      </c>
      <c r="G904" s="15">
        <f t="shared" ref="G904" si="885">G905+G913+G914+G915</f>
        <v>798659.93</v>
      </c>
      <c r="H904" s="15">
        <f t="shared" ref="H904" si="886">H905+H913+H914+H915</f>
        <v>0</v>
      </c>
      <c r="I904" s="15">
        <f t="shared" ref="I904" si="887">I905+I913+I914+I915</f>
        <v>0</v>
      </c>
      <c r="J904" s="15">
        <f t="shared" ref="J904" si="888">J905+J913+J914+J915</f>
        <v>0</v>
      </c>
    </row>
    <row r="905" spans="1:11" s="13" customFormat="1" ht="15.75" thickTop="1">
      <c r="A905" s="13" t="str">
        <f t="shared" si="830"/>
        <v>a</v>
      </c>
      <c r="B905" s="17" t="s">
        <v>157</v>
      </c>
      <c r="C905" s="18" t="s">
        <v>13</v>
      </c>
      <c r="D905" s="19">
        <f t="shared" ref="D905" si="889">D906+D907+D908+D909+D910+D911+D912</f>
        <v>1409312.99</v>
      </c>
      <c r="E905" s="19">
        <f t="shared" ref="E905" si="890">E906+E907+E908+E909+E910+E911+E912</f>
        <v>2500000</v>
      </c>
      <c r="F905" s="19">
        <f t="shared" ref="F905" si="891">F906+F907+F908+F909+F910+F911+F912</f>
        <v>2500000</v>
      </c>
      <c r="G905" s="19">
        <f t="shared" ref="G905" si="892">G906+G907+G908+G909+G910+G911+G912</f>
        <v>798659.93</v>
      </c>
      <c r="H905" s="19">
        <f t="shared" ref="H905" si="893">H906+H907+H908+H909+H910+H911+H912</f>
        <v>0</v>
      </c>
      <c r="I905" s="19">
        <f t="shared" ref="I905" si="894">I906+I907+I908+I909+I910+I911+I912</f>
        <v>0</v>
      </c>
      <c r="J905" s="19">
        <f t="shared" ref="J905" si="895">J906+J907+J908+J909+J910+J911+J912</f>
        <v>0</v>
      </c>
    </row>
    <row r="906" spans="1:11" s="13" customFormat="1" hidden="1">
      <c r="A906" s="13" t="str">
        <f t="shared" si="830"/>
        <v>b</v>
      </c>
      <c r="B906" s="21" t="s">
        <v>157</v>
      </c>
      <c r="C906" s="8" t="s">
        <v>158</v>
      </c>
      <c r="D906" s="9"/>
      <c r="E906" s="9"/>
      <c r="F906" s="9"/>
      <c r="G906" s="9"/>
      <c r="H906" s="9"/>
      <c r="I906" s="9"/>
      <c r="J906" s="9"/>
    </row>
    <row r="907" spans="1:11" s="13" customFormat="1">
      <c r="A907" s="13" t="str">
        <f t="shared" si="830"/>
        <v>a</v>
      </c>
      <c r="B907" s="21" t="s">
        <v>157</v>
      </c>
      <c r="C907" s="8" t="s">
        <v>159</v>
      </c>
      <c r="D907" s="9">
        <v>287720</v>
      </c>
      <c r="E907" s="9">
        <v>286000</v>
      </c>
      <c r="F907" s="9">
        <v>290560</v>
      </c>
      <c r="G907" s="9">
        <v>169555</v>
      </c>
      <c r="H907" s="9"/>
      <c r="I907" s="9"/>
      <c r="J907" s="9"/>
    </row>
    <row r="908" spans="1:11" s="13" customFormat="1" hidden="1">
      <c r="A908" s="13" t="str">
        <f t="shared" si="830"/>
        <v>b</v>
      </c>
      <c r="B908" s="21" t="s">
        <v>157</v>
      </c>
      <c r="C908" s="8" t="s">
        <v>160</v>
      </c>
      <c r="D908" s="9"/>
      <c r="E908" s="9"/>
      <c r="F908" s="9"/>
      <c r="G908" s="9"/>
      <c r="H908" s="9"/>
      <c r="I908" s="9"/>
      <c r="J908" s="9"/>
    </row>
    <row r="909" spans="1:11" s="13" customFormat="1" hidden="1">
      <c r="A909" s="13" t="str">
        <f t="shared" ref="A909:A972" si="896">IF(OR(D909&lt;&gt;0,E909&lt;&gt;0,F909&lt;&gt;0,G909&lt;&gt;0,H909&lt;&gt;0,I909&lt;&gt;0,J909&lt;&gt;0),"a","b")</f>
        <v>b</v>
      </c>
      <c r="B909" s="21" t="s">
        <v>157</v>
      </c>
      <c r="C909" s="8" t="s">
        <v>161</v>
      </c>
      <c r="D909" s="9"/>
      <c r="E909" s="9"/>
      <c r="F909" s="9"/>
      <c r="G909" s="9"/>
      <c r="H909" s="9"/>
      <c r="I909" s="9"/>
      <c r="J909" s="9"/>
    </row>
    <row r="910" spans="1:11" s="13" customFormat="1" hidden="1">
      <c r="A910" s="13" t="str">
        <f t="shared" si="896"/>
        <v>b</v>
      </c>
      <c r="B910" s="21" t="s">
        <v>157</v>
      </c>
      <c r="C910" s="8" t="s">
        <v>162</v>
      </c>
      <c r="D910" s="9"/>
      <c r="E910" s="9"/>
      <c r="F910" s="9"/>
      <c r="G910" s="9"/>
      <c r="H910" s="9"/>
      <c r="I910" s="9"/>
      <c r="J910" s="9"/>
    </row>
    <row r="911" spans="1:11" s="13" customFormat="1" ht="15.75" thickBot="1">
      <c r="A911" s="13" t="str">
        <f t="shared" si="896"/>
        <v>a</v>
      </c>
      <c r="B911" s="21" t="s">
        <v>157</v>
      </c>
      <c r="C911" s="8" t="s">
        <v>163</v>
      </c>
      <c r="D911" s="9">
        <v>1121592.99</v>
      </c>
      <c r="E911" s="9">
        <v>2214000</v>
      </c>
      <c r="F911" s="9">
        <v>2209440</v>
      </c>
      <c r="G911" s="9">
        <v>629104.93000000005</v>
      </c>
      <c r="H911" s="9"/>
      <c r="I911" s="9"/>
      <c r="J911" s="9"/>
    </row>
    <row r="912" spans="1:11" s="13" customFormat="1" ht="15.75" hidden="1" thickBot="1">
      <c r="A912" s="13" t="str">
        <f t="shared" si="896"/>
        <v>b</v>
      </c>
      <c r="B912" s="21" t="s">
        <v>157</v>
      </c>
      <c r="C912" s="8" t="s">
        <v>164</v>
      </c>
      <c r="D912" s="9"/>
      <c r="E912" s="9"/>
      <c r="F912" s="9"/>
      <c r="G912" s="9"/>
      <c r="H912" s="9"/>
      <c r="I912" s="9"/>
      <c r="J912" s="9"/>
    </row>
    <row r="913" spans="1:10" s="13" customFormat="1" ht="15.75" hidden="1" thickBot="1">
      <c r="A913" s="13" t="str">
        <f t="shared" si="896"/>
        <v>b</v>
      </c>
      <c r="B913" s="17" t="s">
        <v>157</v>
      </c>
      <c r="C913" s="18" t="s">
        <v>15</v>
      </c>
      <c r="D913" s="19"/>
      <c r="E913" s="19"/>
      <c r="F913" s="19"/>
      <c r="G913" s="19"/>
      <c r="H913" s="19"/>
      <c r="I913" s="19"/>
      <c r="J913" s="19"/>
    </row>
    <row r="914" spans="1:10" s="13" customFormat="1" ht="15.75" hidden="1" thickBot="1">
      <c r="A914" s="13" t="str">
        <f t="shared" si="896"/>
        <v>b</v>
      </c>
      <c r="B914" s="17" t="s">
        <v>157</v>
      </c>
      <c r="C914" s="18" t="s">
        <v>16</v>
      </c>
      <c r="D914" s="19"/>
      <c r="E914" s="19"/>
      <c r="F914" s="19"/>
      <c r="G914" s="19"/>
      <c r="H914" s="19"/>
      <c r="I914" s="19"/>
      <c r="J914" s="19"/>
    </row>
    <row r="915" spans="1:10" s="13" customFormat="1" ht="15.75" hidden="1" thickBot="1">
      <c r="A915" s="13" t="str">
        <f t="shared" si="896"/>
        <v>b</v>
      </c>
      <c r="B915" s="23" t="s">
        <v>157</v>
      </c>
      <c r="C915" s="24" t="s">
        <v>17</v>
      </c>
      <c r="D915" s="25"/>
      <c r="E915" s="25"/>
      <c r="F915" s="25"/>
      <c r="G915" s="25"/>
      <c r="H915" s="25"/>
      <c r="I915" s="25"/>
      <c r="J915" s="25"/>
    </row>
    <row r="916" spans="1:10" s="13" customFormat="1" ht="46.5" thickTop="1" thickBot="1">
      <c r="A916" s="13" t="str">
        <f t="shared" si="896"/>
        <v>a</v>
      </c>
      <c r="B916" s="14" t="s">
        <v>110</v>
      </c>
      <c r="C916" s="28" t="s">
        <v>136</v>
      </c>
      <c r="D916" s="15">
        <f t="shared" ref="D916" si="897">D917+D925+D926+D927</f>
        <v>4206398.5600000005</v>
      </c>
      <c r="E916" s="15">
        <f t="shared" ref="E916" si="898">E917+E925+E926+E927</f>
        <v>6000000</v>
      </c>
      <c r="F916" s="15">
        <f t="shared" ref="F916" si="899">F917+F925+F926+F927</f>
        <v>5961463</v>
      </c>
      <c r="G916" s="15">
        <f t="shared" ref="G916" si="900">G917+G925+G926+G927</f>
        <v>3545972.22</v>
      </c>
      <c r="H916" s="15">
        <f t="shared" ref="H916" si="901">H917+H925+H926+H927</f>
        <v>0</v>
      </c>
      <c r="I916" s="15">
        <f t="shared" ref="I916" si="902">I917+I925+I926+I927</f>
        <v>0</v>
      </c>
      <c r="J916" s="15">
        <f t="shared" ref="J916" si="903">J917+J925+J926+J927</f>
        <v>0</v>
      </c>
    </row>
    <row r="917" spans="1:10" s="13" customFormat="1" ht="15.75" thickTop="1">
      <c r="A917" s="13" t="str">
        <f t="shared" si="896"/>
        <v>a</v>
      </c>
      <c r="B917" s="17" t="s">
        <v>157</v>
      </c>
      <c r="C917" s="18" t="s">
        <v>13</v>
      </c>
      <c r="D917" s="19">
        <f t="shared" ref="D917" si="904">D918+D919+D920+D921+D922+D923+D924</f>
        <v>4206398.5600000005</v>
      </c>
      <c r="E917" s="19">
        <f t="shared" ref="E917" si="905">E918+E919+E920+E921+E922+E923+E924</f>
        <v>6000000</v>
      </c>
      <c r="F917" s="19">
        <f t="shared" ref="F917" si="906">F918+F919+F920+F921+F922+F923+F924</f>
        <v>5961463</v>
      </c>
      <c r="G917" s="19">
        <f t="shared" ref="G917" si="907">G918+G919+G920+G921+G922+G923+G924</f>
        <v>3545972.22</v>
      </c>
      <c r="H917" s="19">
        <f t="shared" ref="H917" si="908">H918+H919+H920+H921+H922+H923+H924</f>
        <v>0</v>
      </c>
      <c r="I917" s="19">
        <f t="shared" ref="I917" si="909">I918+I919+I920+I921+I922+I923+I924</f>
        <v>0</v>
      </c>
      <c r="J917" s="19">
        <f t="shared" ref="J917" si="910">J918+J919+J920+J921+J922+J923+J924</f>
        <v>0</v>
      </c>
    </row>
    <row r="918" spans="1:10" s="13" customFormat="1" hidden="1">
      <c r="A918" s="13" t="str">
        <f t="shared" si="896"/>
        <v>b</v>
      </c>
      <c r="B918" s="21" t="s">
        <v>157</v>
      </c>
      <c r="C918" s="8" t="s">
        <v>158</v>
      </c>
      <c r="D918" s="9"/>
      <c r="E918" s="9"/>
      <c r="F918" s="9"/>
      <c r="G918" s="9"/>
      <c r="H918" s="9"/>
      <c r="I918" s="9"/>
      <c r="J918" s="9"/>
    </row>
    <row r="919" spans="1:10" s="13" customFormat="1">
      <c r="A919" s="13" t="str">
        <f t="shared" si="896"/>
        <v>a</v>
      </c>
      <c r="B919" s="21" t="s">
        <v>157</v>
      </c>
      <c r="C919" s="8" t="s">
        <v>159</v>
      </c>
      <c r="D919" s="9">
        <v>108000</v>
      </c>
      <c r="E919" s="9">
        <v>144000</v>
      </c>
      <c r="F919" s="9">
        <v>144000</v>
      </c>
      <c r="G919" s="9">
        <v>63000</v>
      </c>
      <c r="H919" s="9"/>
      <c r="I919" s="9"/>
      <c r="J919" s="9"/>
    </row>
    <row r="920" spans="1:10" s="13" customFormat="1" hidden="1">
      <c r="A920" s="13" t="str">
        <f t="shared" si="896"/>
        <v>b</v>
      </c>
      <c r="B920" s="21" t="s">
        <v>157</v>
      </c>
      <c r="C920" s="8" t="s">
        <v>160</v>
      </c>
      <c r="D920" s="9"/>
      <c r="E920" s="9"/>
      <c r="F920" s="9"/>
      <c r="G920" s="9"/>
      <c r="H920" s="9"/>
      <c r="I920" s="9"/>
      <c r="J920" s="9"/>
    </row>
    <row r="921" spans="1:10" s="13" customFormat="1" hidden="1">
      <c r="A921" s="13" t="str">
        <f t="shared" si="896"/>
        <v>b</v>
      </c>
      <c r="B921" s="21" t="s">
        <v>157</v>
      </c>
      <c r="C921" s="8" t="s">
        <v>161</v>
      </c>
      <c r="D921" s="9"/>
      <c r="E921" s="9"/>
      <c r="F921" s="9"/>
      <c r="G921" s="9"/>
      <c r="H921" s="9"/>
      <c r="I921" s="9"/>
      <c r="J921" s="9"/>
    </row>
    <row r="922" spans="1:10" s="13" customFormat="1" hidden="1">
      <c r="A922" s="13" t="str">
        <f t="shared" si="896"/>
        <v>b</v>
      </c>
      <c r="B922" s="21" t="s">
        <v>157</v>
      </c>
      <c r="C922" s="8" t="s">
        <v>162</v>
      </c>
      <c r="D922" s="9"/>
      <c r="E922" s="9"/>
      <c r="F922" s="9"/>
      <c r="G922" s="9"/>
      <c r="H922" s="9"/>
      <c r="I922" s="9"/>
      <c r="J922" s="9"/>
    </row>
    <row r="923" spans="1:10" s="13" customFormat="1" ht="15.75" thickBot="1">
      <c r="A923" s="13" t="str">
        <f t="shared" si="896"/>
        <v>a</v>
      </c>
      <c r="B923" s="21" t="s">
        <v>157</v>
      </c>
      <c r="C923" s="8" t="s">
        <v>163</v>
      </c>
      <c r="D923" s="9">
        <v>4098398.56</v>
      </c>
      <c r="E923" s="9">
        <v>5856000</v>
      </c>
      <c r="F923" s="9">
        <v>5817463</v>
      </c>
      <c r="G923" s="9">
        <v>3482972.22</v>
      </c>
      <c r="H923" s="9"/>
      <c r="I923" s="9"/>
      <c r="J923" s="9"/>
    </row>
    <row r="924" spans="1:10" s="13" customFormat="1" ht="15.75" hidden="1" thickBot="1">
      <c r="A924" s="13" t="str">
        <f t="shared" si="896"/>
        <v>b</v>
      </c>
      <c r="B924" s="21" t="s">
        <v>157</v>
      </c>
      <c r="C924" s="8" t="s">
        <v>164</v>
      </c>
      <c r="D924" s="9"/>
      <c r="E924" s="9"/>
      <c r="F924" s="9"/>
      <c r="G924" s="9"/>
      <c r="H924" s="9"/>
      <c r="I924" s="9"/>
      <c r="J924" s="9"/>
    </row>
    <row r="925" spans="1:10" s="13" customFormat="1" ht="15.75" hidden="1" thickBot="1">
      <c r="A925" s="13" t="str">
        <f t="shared" si="896"/>
        <v>b</v>
      </c>
      <c r="B925" s="17" t="s">
        <v>157</v>
      </c>
      <c r="C925" s="18" t="s">
        <v>15</v>
      </c>
      <c r="D925" s="19"/>
      <c r="E925" s="19"/>
      <c r="F925" s="19"/>
      <c r="G925" s="19"/>
      <c r="H925" s="19"/>
      <c r="I925" s="19"/>
      <c r="J925" s="19"/>
    </row>
    <row r="926" spans="1:10" s="13" customFormat="1" ht="15.75" hidden="1" thickBot="1">
      <c r="A926" s="13" t="str">
        <f t="shared" si="896"/>
        <v>b</v>
      </c>
      <c r="B926" s="17" t="s">
        <v>157</v>
      </c>
      <c r="C926" s="18" t="s">
        <v>16</v>
      </c>
      <c r="D926" s="19"/>
      <c r="E926" s="19"/>
      <c r="F926" s="19"/>
      <c r="G926" s="19"/>
      <c r="H926" s="19"/>
      <c r="I926" s="19"/>
      <c r="J926" s="19"/>
    </row>
    <row r="927" spans="1:10" s="13" customFormat="1" ht="15.75" hidden="1" thickBot="1">
      <c r="A927" s="13" t="str">
        <f t="shared" si="896"/>
        <v>b</v>
      </c>
      <c r="B927" s="23" t="s">
        <v>157</v>
      </c>
      <c r="C927" s="24" t="s">
        <v>17</v>
      </c>
      <c r="D927" s="25"/>
      <c r="E927" s="25"/>
      <c r="F927" s="25"/>
      <c r="G927" s="25"/>
      <c r="H927" s="25"/>
      <c r="I927" s="25"/>
      <c r="J927" s="25"/>
    </row>
    <row r="928" spans="1:10" s="13" customFormat="1" ht="31.5" thickTop="1" thickBot="1">
      <c r="A928" s="13" t="str">
        <f t="shared" si="896"/>
        <v>a</v>
      </c>
      <c r="B928" s="14" t="s">
        <v>156</v>
      </c>
      <c r="C928" s="28" t="s">
        <v>137</v>
      </c>
      <c r="D928" s="28">
        <f>D940+D952</f>
        <v>29658845.43</v>
      </c>
      <c r="E928" s="28">
        <f t="shared" ref="E928:J928" si="911">E940+E952</f>
        <v>30000000</v>
      </c>
      <c r="F928" s="28">
        <f t="shared" si="911"/>
        <v>30127511</v>
      </c>
      <c r="G928" s="28">
        <f t="shared" si="911"/>
        <v>16806223.009999998</v>
      </c>
      <c r="H928" s="28">
        <f t="shared" si="911"/>
        <v>0</v>
      </c>
      <c r="I928" s="28">
        <f t="shared" si="911"/>
        <v>0</v>
      </c>
      <c r="J928" s="28">
        <f t="shared" si="911"/>
        <v>0</v>
      </c>
    </row>
    <row r="929" spans="1:10" s="13" customFormat="1" ht="15.75" thickTop="1">
      <c r="A929" s="13" t="str">
        <f t="shared" si="896"/>
        <v>a</v>
      </c>
      <c r="B929" s="17" t="s">
        <v>157</v>
      </c>
      <c r="C929" s="18" t="s">
        <v>13</v>
      </c>
      <c r="D929" s="19">
        <f t="shared" ref="D929:J939" si="912">D941+D953</f>
        <v>29658845.43</v>
      </c>
      <c r="E929" s="19">
        <f t="shared" si="912"/>
        <v>30000000</v>
      </c>
      <c r="F929" s="19">
        <f t="shared" si="912"/>
        <v>30024287</v>
      </c>
      <c r="G929" s="19">
        <f t="shared" si="912"/>
        <v>16702999.92</v>
      </c>
      <c r="H929" s="19">
        <f t="shared" si="912"/>
        <v>0</v>
      </c>
      <c r="I929" s="19">
        <f t="shared" si="912"/>
        <v>0</v>
      </c>
      <c r="J929" s="19">
        <f t="shared" si="912"/>
        <v>0</v>
      </c>
    </row>
    <row r="930" spans="1:10" s="13" customFormat="1" hidden="1">
      <c r="A930" s="13" t="str">
        <f t="shared" si="896"/>
        <v>b</v>
      </c>
      <c r="B930" s="21" t="s">
        <v>157</v>
      </c>
      <c r="C930" s="8" t="s">
        <v>158</v>
      </c>
      <c r="D930" s="9">
        <f t="shared" si="912"/>
        <v>0</v>
      </c>
      <c r="E930" s="9">
        <f t="shared" si="912"/>
        <v>0</v>
      </c>
      <c r="F930" s="9">
        <f t="shared" si="912"/>
        <v>0</v>
      </c>
      <c r="G930" s="9">
        <f t="shared" si="912"/>
        <v>0</v>
      </c>
      <c r="H930" s="9">
        <f t="shared" si="912"/>
        <v>0</v>
      </c>
      <c r="I930" s="9">
        <f t="shared" si="912"/>
        <v>0</v>
      </c>
      <c r="J930" s="9">
        <f t="shared" si="912"/>
        <v>0</v>
      </c>
    </row>
    <row r="931" spans="1:10" s="13" customFormat="1">
      <c r="A931" s="13" t="str">
        <f t="shared" si="896"/>
        <v>a</v>
      </c>
      <c r="B931" s="21" t="s">
        <v>157</v>
      </c>
      <c r="C931" s="8" t="s">
        <v>159</v>
      </c>
      <c r="D931" s="9">
        <f t="shared" si="912"/>
        <v>7364596.4100000001</v>
      </c>
      <c r="E931" s="9">
        <f t="shared" si="912"/>
        <v>18831000</v>
      </c>
      <c r="F931" s="9">
        <f t="shared" si="912"/>
        <v>19308999</v>
      </c>
      <c r="G931" s="9">
        <f t="shared" si="912"/>
        <v>9820813.4100000001</v>
      </c>
      <c r="H931" s="9">
        <f t="shared" si="912"/>
        <v>0</v>
      </c>
      <c r="I931" s="9">
        <f t="shared" si="912"/>
        <v>0</v>
      </c>
      <c r="J931" s="9">
        <f t="shared" si="912"/>
        <v>0</v>
      </c>
    </row>
    <row r="932" spans="1:10" s="13" customFormat="1" hidden="1">
      <c r="A932" s="13" t="str">
        <f t="shared" si="896"/>
        <v>b</v>
      </c>
      <c r="B932" s="21" t="s">
        <v>157</v>
      </c>
      <c r="C932" s="8" t="s">
        <v>160</v>
      </c>
      <c r="D932" s="9">
        <f t="shared" si="912"/>
        <v>0</v>
      </c>
      <c r="E932" s="9">
        <f t="shared" si="912"/>
        <v>0</v>
      </c>
      <c r="F932" s="9">
        <f t="shared" si="912"/>
        <v>0</v>
      </c>
      <c r="G932" s="9">
        <f t="shared" si="912"/>
        <v>0</v>
      </c>
      <c r="H932" s="9">
        <f t="shared" si="912"/>
        <v>0</v>
      </c>
      <c r="I932" s="9">
        <f t="shared" si="912"/>
        <v>0</v>
      </c>
      <c r="J932" s="9">
        <f t="shared" si="912"/>
        <v>0</v>
      </c>
    </row>
    <row r="933" spans="1:10" s="13" customFormat="1" hidden="1">
      <c r="A933" s="13" t="str">
        <f t="shared" si="896"/>
        <v>b</v>
      </c>
      <c r="B933" s="21" t="s">
        <v>157</v>
      </c>
      <c r="C933" s="8" t="s">
        <v>161</v>
      </c>
      <c r="D933" s="9">
        <f t="shared" si="912"/>
        <v>0</v>
      </c>
      <c r="E933" s="9">
        <f t="shared" si="912"/>
        <v>0</v>
      </c>
      <c r="F933" s="9">
        <f t="shared" si="912"/>
        <v>0</v>
      </c>
      <c r="G933" s="9">
        <f t="shared" si="912"/>
        <v>0</v>
      </c>
      <c r="H933" s="9">
        <f t="shared" si="912"/>
        <v>0</v>
      </c>
      <c r="I933" s="9">
        <f t="shared" si="912"/>
        <v>0</v>
      </c>
      <c r="J933" s="9">
        <f t="shared" si="912"/>
        <v>0</v>
      </c>
    </row>
    <row r="934" spans="1:10" s="13" customFormat="1" hidden="1">
      <c r="A934" s="13" t="str">
        <f t="shared" si="896"/>
        <v>b</v>
      </c>
      <c r="B934" s="21" t="s">
        <v>157</v>
      </c>
      <c r="C934" s="8" t="s">
        <v>162</v>
      </c>
      <c r="D934" s="9">
        <f t="shared" si="912"/>
        <v>0</v>
      </c>
      <c r="E934" s="9">
        <f t="shared" si="912"/>
        <v>0</v>
      </c>
      <c r="F934" s="9">
        <f t="shared" si="912"/>
        <v>0</v>
      </c>
      <c r="G934" s="9">
        <f t="shared" si="912"/>
        <v>0</v>
      </c>
      <c r="H934" s="9">
        <f t="shared" si="912"/>
        <v>0</v>
      </c>
      <c r="I934" s="9">
        <f t="shared" si="912"/>
        <v>0</v>
      </c>
      <c r="J934" s="9">
        <f t="shared" si="912"/>
        <v>0</v>
      </c>
    </row>
    <row r="935" spans="1:10" s="13" customFormat="1">
      <c r="A935" s="13" t="str">
        <f t="shared" si="896"/>
        <v>a</v>
      </c>
      <c r="B935" s="21" t="s">
        <v>157</v>
      </c>
      <c r="C935" s="8" t="s">
        <v>163</v>
      </c>
      <c r="D935" s="9">
        <f t="shared" si="912"/>
        <v>22294249.02</v>
      </c>
      <c r="E935" s="9">
        <f t="shared" si="912"/>
        <v>10504000</v>
      </c>
      <c r="F935" s="9">
        <f t="shared" si="912"/>
        <v>10434000</v>
      </c>
      <c r="G935" s="9">
        <f t="shared" si="912"/>
        <v>6796263.6500000004</v>
      </c>
      <c r="H935" s="9">
        <f t="shared" si="912"/>
        <v>0</v>
      </c>
      <c r="I935" s="9">
        <f t="shared" si="912"/>
        <v>0</v>
      </c>
      <c r="J935" s="9">
        <f t="shared" si="912"/>
        <v>0</v>
      </c>
    </row>
    <row r="936" spans="1:10" s="13" customFormat="1">
      <c r="A936" s="13" t="str">
        <f t="shared" si="896"/>
        <v>a</v>
      </c>
      <c r="B936" s="21" t="s">
        <v>157</v>
      </c>
      <c r="C936" s="8" t="s">
        <v>164</v>
      </c>
      <c r="D936" s="9">
        <f t="shared" si="912"/>
        <v>0</v>
      </c>
      <c r="E936" s="9">
        <f t="shared" si="912"/>
        <v>665000</v>
      </c>
      <c r="F936" s="9">
        <f t="shared" si="912"/>
        <v>281288</v>
      </c>
      <c r="G936" s="9">
        <f t="shared" si="912"/>
        <v>85922.86</v>
      </c>
      <c r="H936" s="9">
        <f t="shared" si="912"/>
        <v>0</v>
      </c>
      <c r="I936" s="9">
        <f t="shared" si="912"/>
        <v>0</v>
      </c>
      <c r="J936" s="9">
        <f t="shared" si="912"/>
        <v>0</v>
      </c>
    </row>
    <row r="937" spans="1:10" s="13" customFormat="1" hidden="1">
      <c r="A937" s="13" t="str">
        <f t="shared" si="896"/>
        <v>b</v>
      </c>
      <c r="B937" s="17" t="s">
        <v>157</v>
      </c>
      <c r="C937" s="18" t="s">
        <v>15</v>
      </c>
      <c r="D937" s="19">
        <f t="shared" si="912"/>
        <v>0</v>
      </c>
      <c r="E937" s="19">
        <f t="shared" si="912"/>
        <v>0</v>
      </c>
      <c r="F937" s="19">
        <f t="shared" si="912"/>
        <v>0</v>
      </c>
      <c r="G937" s="19">
        <f t="shared" si="912"/>
        <v>0</v>
      </c>
      <c r="H937" s="19">
        <f t="shared" si="912"/>
        <v>0</v>
      </c>
      <c r="I937" s="19">
        <f t="shared" si="912"/>
        <v>0</v>
      </c>
      <c r="J937" s="19">
        <f t="shared" si="912"/>
        <v>0</v>
      </c>
    </row>
    <row r="938" spans="1:10" s="13" customFormat="1" hidden="1">
      <c r="A938" s="13" t="str">
        <f t="shared" si="896"/>
        <v>b</v>
      </c>
      <c r="B938" s="17" t="s">
        <v>157</v>
      </c>
      <c r="C938" s="18" t="s">
        <v>16</v>
      </c>
      <c r="D938" s="19">
        <f t="shared" si="912"/>
        <v>0</v>
      </c>
      <c r="E938" s="19">
        <f t="shared" si="912"/>
        <v>0</v>
      </c>
      <c r="F938" s="19">
        <f t="shared" si="912"/>
        <v>0</v>
      </c>
      <c r="G938" s="19">
        <f t="shared" si="912"/>
        <v>0</v>
      </c>
      <c r="H938" s="19">
        <f t="shared" si="912"/>
        <v>0</v>
      </c>
      <c r="I938" s="19">
        <f t="shared" si="912"/>
        <v>0</v>
      </c>
      <c r="J938" s="19">
        <f t="shared" si="912"/>
        <v>0</v>
      </c>
    </row>
    <row r="939" spans="1:10" s="13" customFormat="1" ht="15.75" thickBot="1">
      <c r="A939" s="13" t="str">
        <f t="shared" si="896"/>
        <v>a</v>
      </c>
      <c r="B939" s="23" t="s">
        <v>157</v>
      </c>
      <c r="C939" s="24" t="s">
        <v>17</v>
      </c>
      <c r="D939" s="25">
        <f t="shared" si="912"/>
        <v>0</v>
      </c>
      <c r="E939" s="25">
        <f t="shared" si="912"/>
        <v>0</v>
      </c>
      <c r="F939" s="25">
        <f t="shared" si="912"/>
        <v>103224</v>
      </c>
      <c r="G939" s="25">
        <f t="shared" si="912"/>
        <v>103223.09</v>
      </c>
      <c r="H939" s="25">
        <f t="shared" si="912"/>
        <v>0</v>
      </c>
      <c r="I939" s="25">
        <f t="shared" si="912"/>
        <v>0</v>
      </c>
      <c r="J939" s="25">
        <f t="shared" si="912"/>
        <v>0</v>
      </c>
    </row>
    <row r="940" spans="1:10" s="13" customFormat="1" ht="31.5" thickTop="1" thickBot="1">
      <c r="A940" s="13" t="str">
        <f t="shared" si="896"/>
        <v>a</v>
      </c>
      <c r="B940" s="14" t="s">
        <v>115</v>
      </c>
      <c r="C940" s="28" t="s">
        <v>213</v>
      </c>
      <c r="D940" s="15">
        <f t="shared" ref="D940" si="913">D941+D949+D950+D951</f>
        <v>21807991.460000001</v>
      </c>
      <c r="E940" s="15">
        <f t="shared" ref="E940" si="914">E941+E949+E950+E951</f>
        <v>9277000</v>
      </c>
      <c r="F940" s="15">
        <f t="shared" ref="F940" si="915">F941+F949+F950+F951</f>
        <v>9277000</v>
      </c>
      <c r="G940" s="15">
        <f t="shared" ref="G940" si="916">G941+G949+G950+G951</f>
        <v>6165907</v>
      </c>
      <c r="H940" s="15">
        <f t="shared" ref="H940" si="917">H941+H949+H950+H951</f>
        <v>0</v>
      </c>
      <c r="I940" s="15">
        <f t="shared" ref="I940" si="918">I941+I949+I950+I951</f>
        <v>0</v>
      </c>
      <c r="J940" s="15">
        <f t="shared" ref="J940" si="919">J941+J949+J950+J951</f>
        <v>0</v>
      </c>
    </row>
    <row r="941" spans="1:10" s="13" customFormat="1" ht="15.75" thickTop="1">
      <c r="A941" s="13" t="str">
        <f t="shared" si="896"/>
        <v>a</v>
      </c>
      <c r="B941" s="17" t="s">
        <v>157</v>
      </c>
      <c r="C941" s="18" t="s">
        <v>13</v>
      </c>
      <c r="D941" s="19">
        <f t="shared" ref="D941" si="920">D942+D943+D944+D945+D946+D947+D948</f>
        <v>21807991.460000001</v>
      </c>
      <c r="E941" s="19">
        <f t="shared" ref="E941" si="921">E942+E943+E944+E945+E946+E947+E948</f>
        <v>9277000</v>
      </c>
      <c r="F941" s="19">
        <f t="shared" ref="F941" si="922">F942+F943+F944+F945+F946+F947+F948</f>
        <v>9277000</v>
      </c>
      <c r="G941" s="19">
        <f t="shared" ref="G941" si="923">G942+G943+G944+G945+G946+G947+G948</f>
        <v>6165907</v>
      </c>
      <c r="H941" s="19">
        <f t="shared" ref="H941" si="924">H942+H943+H944+H945+H946+H947+H948</f>
        <v>0</v>
      </c>
      <c r="I941" s="19">
        <f t="shared" ref="I941" si="925">I942+I943+I944+I945+I946+I947+I948</f>
        <v>0</v>
      </c>
      <c r="J941" s="19">
        <f t="shared" ref="J941" si="926">J942+J943+J944+J945+J946+J947+J948</f>
        <v>0</v>
      </c>
    </row>
    <row r="942" spans="1:10" s="13" customFormat="1" hidden="1">
      <c r="A942" s="13" t="str">
        <f t="shared" si="896"/>
        <v>b</v>
      </c>
      <c r="B942" s="21" t="s">
        <v>157</v>
      </c>
      <c r="C942" s="8" t="s">
        <v>158</v>
      </c>
      <c r="D942" s="9"/>
      <c r="E942" s="9"/>
      <c r="F942" s="9"/>
      <c r="G942" s="9"/>
      <c r="H942" s="9"/>
      <c r="I942" s="9"/>
      <c r="J942" s="9"/>
    </row>
    <row r="943" spans="1:10" s="13" customFormat="1" hidden="1">
      <c r="A943" s="13" t="str">
        <f t="shared" si="896"/>
        <v>b</v>
      </c>
      <c r="B943" s="21" t="s">
        <v>157</v>
      </c>
      <c r="C943" s="8" t="s">
        <v>159</v>
      </c>
      <c r="D943" s="9"/>
      <c r="E943" s="9"/>
      <c r="F943" s="9"/>
      <c r="G943" s="9"/>
      <c r="H943" s="9"/>
      <c r="I943" s="9"/>
      <c r="J943" s="9"/>
    </row>
    <row r="944" spans="1:10" s="13" customFormat="1" hidden="1">
      <c r="A944" s="13" t="str">
        <f t="shared" si="896"/>
        <v>b</v>
      </c>
      <c r="B944" s="21" t="s">
        <v>157</v>
      </c>
      <c r="C944" s="8" t="s">
        <v>160</v>
      </c>
      <c r="D944" s="9"/>
      <c r="E944" s="9"/>
      <c r="F944" s="9"/>
      <c r="G944" s="9"/>
      <c r="H944" s="9"/>
      <c r="I944" s="9"/>
      <c r="J944" s="9"/>
    </row>
    <row r="945" spans="1:10" s="13" customFormat="1" hidden="1">
      <c r="A945" s="13" t="str">
        <f t="shared" si="896"/>
        <v>b</v>
      </c>
      <c r="B945" s="21" t="s">
        <v>157</v>
      </c>
      <c r="C945" s="8" t="s">
        <v>161</v>
      </c>
      <c r="D945" s="9"/>
      <c r="E945" s="9"/>
      <c r="F945" s="9"/>
      <c r="G945" s="9"/>
      <c r="H945" s="9"/>
      <c r="I945" s="9"/>
      <c r="J945" s="9"/>
    </row>
    <row r="946" spans="1:10" s="13" customFormat="1" hidden="1">
      <c r="A946" s="13" t="str">
        <f t="shared" si="896"/>
        <v>b</v>
      </c>
      <c r="B946" s="21" t="s">
        <v>157</v>
      </c>
      <c r="C946" s="8" t="s">
        <v>162</v>
      </c>
      <c r="D946" s="9"/>
      <c r="E946" s="9"/>
      <c r="F946" s="9"/>
      <c r="G946" s="9"/>
      <c r="H946" s="9"/>
      <c r="I946" s="9"/>
      <c r="J946" s="9"/>
    </row>
    <row r="947" spans="1:10" s="13" customFormat="1" ht="15.75" thickBot="1">
      <c r="A947" s="13" t="str">
        <f t="shared" si="896"/>
        <v>a</v>
      </c>
      <c r="B947" s="21" t="s">
        <v>157</v>
      </c>
      <c r="C947" s="8" t="s">
        <v>163</v>
      </c>
      <c r="D947" s="9">
        <v>21807991.460000001</v>
      </c>
      <c r="E947" s="9">
        <v>9277000</v>
      </c>
      <c r="F947" s="9">
        <v>9277000</v>
      </c>
      <c r="G947" s="9">
        <v>6165907</v>
      </c>
      <c r="H947" s="9"/>
      <c r="I947" s="9"/>
      <c r="J947" s="9"/>
    </row>
    <row r="948" spans="1:10" s="13" customFormat="1" ht="15.75" hidden="1" thickBot="1">
      <c r="A948" s="13" t="str">
        <f t="shared" si="896"/>
        <v>b</v>
      </c>
      <c r="B948" s="21" t="s">
        <v>157</v>
      </c>
      <c r="C948" s="8" t="s">
        <v>164</v>
      </c>
      <c r="D948" s="9"/>
      <c r="E948" s="9"/>
      <c r="F948" s="9"/>
      <c r="G948" s="9"/>
      <c r="H948" s="9"/>
      <c r="I948" s="9"/>
      <c r="J948" s="9"/>
    </row>
    <row r="949" spans="1:10" s="13" customFormat="1" ht="15.75" hidden="1" thickBot="1">
      <c r="A949" s="13" t="str">
        <f t="shared" si="896"/>
        <v>b</v>
      </c>
      <c r="B949" s="17" t="s">
        <v>157</v>
      </c>
      <c r="C949" s="18" t="s">
        <v>15</v>
      </c>
      <c r="D949" s="19"/>
      <c r="E949" s="19"/>
      <c r="F949" s="19"/>
      <c r="G949" s="19"/>
      <c r="H949" s="19"/>
      <c r="I949" s="19"/>
      <c r="J949" s="19"/>
    </row>
    <row r="950" spans="1:10" s="13" customFormat="1" ht="15.75" hidden="1" thickBot="1">
      <c r="A950" s="13" t="str">
        <f t="shared" si="896"/>
        <v>b</v>
      </c>
      <c r="B950" s="17" t="s">
        <v>157</v>
      </c>
      <c r="C950" s="18" t="s">
        <v>16</v>
      </c>
      <c r="D950" s="19"/>
      <c r="E950" s="19"/>
      <c r="F950" s="19"/>
      <c r="G950" s="19"/>
      <c r="H950" s="19"/>
      <c r="I950" s="19"/>
      <c r="J950" s="19"/>
    </row>
    <row r="951" spans="1:10" s="13" customFormat="1" ht="15.75" hidden="1" thickBot="1">
      <c r="A951" s="13" t="str">
        <f t="shared" si="896"/>
        <v>b</v>
      </c>
      <c r="B951" s="23" t="s">
        <v>157</v>
      </c>
      <c r="C951" s="24" t="s">
        <v>17</v>
      </c>
      <c r="D951" s="25"/>
      <c r="E951" s="25"/>
      <c r="F951" s="25"/>
      <c r="G951" s="25"/>
      <c r="H951" s="25"/>
      <c r="I951" s="25"/>
      <c r="J951" s="25"/>
    </row>
    <row r="952" spans="1:10" s="13" customFormat="1" ht="33.75" customHeight="1" thickTop="1" thickBot="1">
      <c r="A952" s="13" t="str">
        <f t="shared" si="896"/>
        <v>a</v>
      </c>
      <c r="B952" s="14" t="s">
        <v>116</v>
      </c>
      <c r="C952" s="28" t="s">
        <v>214</v>
      </c>
      <c r="D952" s="15">
        <f t="shared" ref="D952" si="927">D953+D961+D962+D963</f>
        <v>7850853.9699999997</v>
      </c>
      <c r="E952" s="15">
        <f t="shared" ref="E952" si="928">E953+E961+E962+E963</f>
        <v>20723000</v>
      </c>
      <c r="F952" s="15">
        <f t="shared" ref="F952" si="929">F953+F961+F962+F963</f>
        <v>20850511</v>
      </c>
      <c r="G952" s="15">
        <f t="shared" ref="G952" si="930">G953+G961+G962+G963</f>
        <v>10640316.01</v>
      </c>
      <c r="H952" s="15">
        <f t="shared" ref="H952" si="931">H953+H961+H962+H963</f>
        <v>0</v>
      </c>
      <c r="I952" s="15">
        <f t="shared" ref="I952" si="932">I953+I961+I962+I963</f>
        <v>0</v>
      </c>
      <c r="J952" s="15">
        <f t="shared" ref="J952" si="933">J953+J961+J962+J963</f>
        <v>0</v>
      </c>
    </row>
    <row r="953" spans="1:10" s="13" customFormat="1" ht="15.75" thickTop="1">
      <c r="A953" s="13" t="str">
        <f t="shared" si="896"/>
        <v>a</v>
      </c>
      <c r="B953" s="17" t="s">
        <v>157</v>
      </c>
      <c r="C953" s="18" t="s">
        <v>13</v>
      </c>
      <c r="D953" s="19">
        <f t="shared" ref="D953" si="934">D954+D955+D956+D957+D958+D959+D960</f>
        <v>7850853.9699999997</v>
      </c>
      <c r="E953" s="19">
        <f t="shared" ref="E953" si="935">E954+E955+E956+E957+E958+E959+E960</f>
        <v>20723000</v>
      </c>
      <c r="F953" s="19">
        <f t="shared" ref="F953" si="936">F954+F955+F956+F957+F958+F959+F960</f>
        <v>20747287</v>
      </c>
      <c r="G953" s="19">
        <f t="shared" ref="G953" si="937">G954+G955+G956+G957+G958+G959+G960</f>
        <v>10537092.92</v>
      </c>
      <c r="H953" s="19">
        <f t="shared" ref="H953" si="938">H954+H955+H956+H957+H958+H959+H960</f>
        <v>0</v>
      </c>
      <c r="I953" s="19">
        <f t="shared" ref="I953" si="939">I954+I955+I956+I957+I958+I959+I960</f>
        <v>0</v>
      </c>
      <c r="J953" s="19">
        <f t="shared" ref="J953" si="940">J954+J955+J956+J957+J958+J959+J960</f>
        <v>0</v>
      </c>
    </row>
    <row r="954" spans="1:10" s="13" customFormat="1" hidden="1">
      <c r="A954" s="13" t="str">
        <f t="shared" si="896"/>
        <v>b</v>
      </c>
      <c r="B954" s="21" t="s">
        <v>157</v>
      </c>
      <c r="C954" s="8" t="s">
        <v>158</v>
      </c>
      <c r="D954" s="9"/>
      <c r="E954" s="9"/>
      <c r="F954" s="9"/>
      <c r="G954" s="9"/>
      <c r="H954" s="9"/>
      <c r="I954" s="9"/>
      <c r="J954" s="9"/>
    </row>
    <row r="955" spans="1:10" s="13" customFormat="1">
      <c r="A955" s="13" t="str">
        <f t="shared" si="896"/>
        <v>a</v>
      </c>
      <c r="B955" s="21" t="s">
        <v>157</v>
      </c>
      <c r="C955" s="8" t="s">
        <v>159</v>
      </c>
      <c r="D955" s="9">
        <v>7364596.4100000001</v>
      </c>
      <c r="E955" s="9">
        <v>18831000</v>
      </c>
      <c r="F955" s="9">
        <v>19308999</v>
      </c>
      <c r="G955" s="9">
        <v>9820813.4100000001</v>
      </c>
      <c r="H955" s="9"/>
      <c r="I955" s="9"/>
      <c r="J955" s="9"/>
    </row>
    <row r="956" spans="1:10" s="13" customFormat="1" hidden="1">
      <c r="A956" s="13" t="str">
        <f t="shared" si="896"/>
        <v>b</v>
      </c>
      <c r="B956" s="21" t="s">
        <v>157</v>
      </c>
      <c r="C956" s="8" t="s">
        <v>160</v>
      </c>
      <c r="D956" s="9"/>
      <c r="E956" s="9"/>
      <c r="F956" s="9"/>
      <c r="G956" s="9"/>
      <c r="H956" s="9"/>
      <c r="I956" s="9"/>
      <c r="J956" s="9"/>
    </row>
    <row r="957" spans="1:10" s="13" customFormat="1" hidden="1">
      <c r="A957" s="13" t="str">
        <f t="shared" si="896"/>
        <v>b</v>
      </c>
      <c r="B957" s="21" t="s">
        <v>157</v>
      </c>
      <c r="C957" s="8" t="s">
        <v>161</v>
      </c>
      <c r="D957" s="9"/>
      <c r="E957" s="9"/>
      <c r="F957" s="9"/>
      <c r="G957" s="9"/>
      <c r="H957" s="9"/>
      <c r="I957" s="9"/>
      <c r="J957" s="9"/>
    </row>
    <row r="958" spans="1:10" s="13" customFormat="1" hidden="1">
      <c r="A958" s="13" t="str">
        <f t="shared" si="896"/>
        <v>b</v>
      </c>
      <c r="B958" s="21" t="s">
        <v>157</v>
      </c>
      <c r="C958" s="8" t="s">
        <v>162</v>
      </c>
      <c r="D958" s="9"/>
      <c r="E958" s="9"/>
      <c r="F958" s="9"/>
      <c r="G958" s="9"/>
      <c r="H958" s="9"/>
      <c r="I958" s="9"/>
      <c r="J958" s="9"/>
    </row>
    <row r="959" spans="1:10" s="13" customFormat="1">
      <c r="A959" s="13" t="str">
        <f t="shared" si="896"/>
        <v>a</v>
      </c>
      <c r="B959" s="21" t="s">
        <v>157</v>
      </c>
      <c r="C959" s="8" t="s">
        <v>163</v>
      </c>
      <c r="D959" s="9">
        <v>486257.56</v>
      </c>
      <c r="E959" s="9">
        <v>1227000</v>
      </c>
      <c r="F959" s="9">
        <v>1157000</v>
      </c>
      <c r="G959" s="9">
        <v>630356.65</v>
      </c>
      <c r="H959" s="9"/>
      <c r="I959" s="9"/>
      <c r="J959" s="9"/>
    </row>
    <row r="960" spans="1:10" s="13" customFormat="1">
      <c r="A960" s="13" t="str">
        <f t="shared" si="896"/>
        <v>a</v>
      </c>
      <c r="B960" s="21" t="s">
        <v>157</v>
      </c>
      <c r="C960" s="8" t="s">
        <v>164</v>
      </c>
      <c r="D960" s="9"/>
      <c r="E960" s="9">
        <v>665000</v>
      </c>
      <c r="F960" s="9">
        <v>281288</v>
      </c>
      <c r="G960" s="9">
        <v>85922.86</v>
      </c>
      <c r="H960" s="9"/>
      <c r="I960" s="9"/>
      <c r="J960" s="9"/>
    </row>
    <row r="961" spans="1:10" s="13" customFormat="1" hidden="1">
      <c r="A961" s="13" t="str">
        <f t="shared" si="896"/>
        <v>b</v>
      </c>
      <c r="B961" s="17" t="s">
        <v>157</v>
      </c>
      <c r="C961" s="18" t="s">
        <v>15</v>
      </c>
      <c r="D961" s="19"/>
      <c r="E961" s="19"/>
      <c r="F961" s="19"/>
      <c r="G961" s="19"/>
      <c r="H961" s="19"/>
      <c r="I961" s="19"/>
      <c r="J961" s="19"/>
    </row>
    <row r="962" spans="1:10" s="13" customFormat="1" hidden="1">
      <c r="A962" s="13" t="str">
        <f t="shared" si="896"/>
        <v>b</v>
      </c>
      <c r="B962" s="17" t="s">
        <v>157</v>
      </c>
      <c r="C962" s="18" t="s">
        <v>16</v>
      </c>
      <c r="D962" s="19"/>
      <c r="E962" s="19"/>
      <c r="F962" s="19"/>
      <c r="G962" s="19"/>
      <c r="H962" s="19"/>
      <c r="I962" s="19"/>
      <c r="J962" s="19"/>
    </row>
    <row r="963" spans="1:10" s="13" customFormat="1" ht="15.75" thickBot="1">
      <c r="A963" s="13" t="str">
        <f t="shared" si="896"/>
        <v>a</v>
      </c>
      <c r="B963" s="23" t="s">
        <v>157</v>
      </c>
      <c r="C963" s="24" t="s">
        <v>17</v>
      </c>
      <c r="D963" s="25"/>
      <c r="E963" s="25"/>
      <c r="F963" s="25">
        <v>103224</v>
      </c>
      <c r="G963" s="25">
        <v>103223.09</v>
      </c>
      <c r="H963" s="25"/>
      <c r="I963" s="25"/>
      <c r="J963" s="25"/>
    </row>
    <row r="964" spans="1:10" s="13" customFormat="1" ht="16.5" thickTop="1" thickBot="1">
      <c r="A964" s="13" t="str">
        <f t="shared" si="896"/>
        <v>a</v>
      </c>
      <c r="B964" s="14" t="s">
        <v>118</v>
      </c>
      <c r="C964" s="28" t="s">
        <v>138</v>
      </c>
      <c r="D964" s="15">
        <f t="shared" ref="D964" si="941">D965+D973+D974+D975</f>
        <v>20377591.629999999</v>
      </c>
      <c r="E964" s="15">
        <f t="shared" ref="E964" si="942">E965+E973+E974+E975</f>
        <v>25334000</v>
      </c>
      <c r="F964" s="15">
        <f t="shared" ref="F964" si="943">F965+F973+F974+F975</f>
        <v>25334000</v>
      </c>
      <c r="G964" s="15">
        <f t="shared" ref="G964" si="944">G965+G973+G974+G975</f>
        <v>13387027.189999999</v>
      </c>
      <c r="H964" s="15">
        <f t="shared" ref="H964" si="945">H965+H973+H974+H975</f>
        <v>0</v>
      </c>
      <c r="I964" s="15">
        <f t="shared" ref="I964" si="946">I965+I973+I974+I975</f>
        <v>0</v>
      </c>
      <c r="J964" s="15">
        <f t="shared" ref="J964" si="947">J965+J973+J974+J975</f>
        <v>0</v>
      </c>
    </row>
    <row r="965" spans="1:10" s="13" customFormat="1" ht="15.75" thickTop="1">
      <c r="A965" s="13" t="str">
        <f t="shared" si="896"/>
        <v>a</v>
      </c>
      <c r="B965" s="17" t="s">
        <v>157</v>
      </c>
      <c r="C965" s="18" t="s">
        <v>13</v>
      </c>
      <c r="D965" s="19">
        <f t="shared" ref="D965" si="948">D966+D967+D968+D969+D970+D971+D972</f>
        <v>20377591.629999999</v>
      </c>
      <c r="E965" s="19">
        <f t="shared" ref="E965" si="949">E966+E967+E968+E969+E970+E971+E972</f>
        <v>25334000</v>
      </c>
      <c r="F965" s="19">
        <f t="shared" ref="F965" si="950">F966+F967+F968+F969+F970+F971+F972</f>
        <v>25334000</v>
      </c>
      <c r="G965" s="19">
        <f t="shared" ref="G965" si="951">G966+G967+G968+G969+G970+G971+G972</f>
        <v>13387027.189999999</v>
      </c>
      <c r="H965" s="19">
        <f t="shared" ref="H965" si="952">H966+H967+H968+H969+H970+H971+H972</f>
        <v>0</v>
      </c>
      <c r="I965" s="19">
        <f t="shared" ref="I965" si="953">I966+I967+I968+I969+I970+I971+I972</f>
        <v>0</v>
      </c>
      <c r="J965" s="19">
        <f t="shared" ref="J965" si="954">J966+J967+J968+J969+J970+J971+J972</f>
        <v>0</v>
      </c>
    </row>
    <row r="966" spans="1:10" s="13" customFormat="1" hidden="1">
      <c r="A966" s="13" t="str">
        <f t="shared" si="896"/>
        <v>b</v>
      </c>
      <c r="B966" s="21" t="s">
        <v>157</v>
      </c>
      <c r="C966" s="8" t="s">
        <v>158</v>
      </c>
      <c r="D966" s="9"/>
      <c r="E966" s="9"/>
      <c r="F966" s="9"/>
      <c r="G966" s="9"/>
      <c r="H966" s="9"/>
      <c r="I966" s="9"/>
      <c r="J966" s="9"/>
    </row>
    <row r="967" spans="1:10" s="13" customFormat="1">
      <c r="A967" s="13" t="str">
        <f t="shared" si="896"/>
        <v>a</v>
      </c>
      <c r="B967" s="21" t="s">
        <v>157</v>
      </c>
      <c r="C967" s="8" t="s">
        <v>159</v>
      </c>
      <c r="D967" s="9">
        <v>314462.61</v>
      </c>
      <c r="E967" s="9"/>
      <c r="F967" s="9"/>
      <c r="G967" s="9"/>
      <c r="H967" s="9"/>
      <c r="I967" s="9"/>
      <c r="J967" s="9"/>
    </row>
    <row r="968" spans="1:10" s="13" customFormat="1" hidden="1">
      <c r="A968" s="13" t="str">
        <f t="shared" si="896"/>
        <v>b</v>
      </c>
      <c r="B968" s="21" t="s">
        <v>157</v>
      </c>
      <c r="C968" s="8" t="s">
        <v>160</v>
      </c>
      <c r="D968" s="9"/>
      <c r="E968" s="9"/>
      <c r="F968" s="9"/>
      <c r="G968" s="9"/>
      <c r="H968" s="9"/>
      <c r="I968" s="9"/>
      <c r="J968" s="9"/>
    </row>
    <row r="969" spans="1:10" s="13" customFormat="1" hidden="1">
      <c r="A969" s="13" t="str">
        <f t="shared" si="896"/>
        <v>b</v>
      </c>
      <c r="B969" s="21" t="s">
        <v>157</v>
      </c>
      <c r="C969" s="8" t="s">
        <v>161</v>
      </c>
      <c r="D969" s="9"/>
      <c r="E969" s="9"/>
      <c r="F969" s="9"/>
      <c r="G969" s="9"/>
      <c r="H969" s="9"/>
      <c r="I969" s="9"/>
      <c r="J969" s="9"/>
    </row>
    <row r="970" spans="1:10" s="13" customFormat="1" hidden="1">
      <c r="A970" s="13" t="str">
        <f t="shared" si="896"/>
        <v>b</v>
      </c>
      <c r="B970" s="21" t="s">
        <v>157</v>
      </c>
      <c r="C970" s="8" t="s">
        <v>162</v>
      </c>
      <c r="D970" s="9"/>
      <c r="E970" s="9"/>
      <c r="F970" s="9"/>
      <c r="G970" s="9"/>
      <c r="H970" s="9"/>
      <c r="I970" s="9"/>
      <c r="J970" s="9"/>
    </row>
    <row r="971" spans="1:10" s="13" customFormat="1">
      <c r="A971" s="13" t="str">
        <f t="shared" si="896"/>
        <v>a</v>
      </c>
      <c r="B971" s="21" t="s">
        <v>157</v>
      </c>
      <c r="C971" s="8" t="s">
        <v>163</v>
      </c>
      <c r="D971" s="9">
        <v>19930823.23</v>
      </c>
      <c r="E971" s="9">
        <v>25334000</v>
      </c>
      <c r="F971" s="9">
        <v>25334000</v>
      </c>
      <c r="G971" s="9">
        <v>13387027.189999999</v>
      </c>
      <c r="H971" s="9"/>
      <c r="I971" s="9"/>
      <c r="J971" s="9"/>
    </row>
    <row r="972" spans="1:10" s="13" customFormat="1" ht="15.75" thickBot="1">
      <c r="A972" s="13" t="str">
        <f t="shared" si="896"/>
        <v>a</v>
      </c>
      <c r="B972" s="21" t="s">
        <v>157</v>
      </c>
      <c r="C972" s="8" t="s">
        <v>164</v>
      </c>
      <c r="D972" s="9">
        <v>132305.79</v>
      </c>
      <c r="E972" s="9"/>
      <c r="F972" s="9"/>
      <c r="G972" s="9"/>
      <c r="H972" s="9"/>
      <c r="I972" s="9"/>
      <c r="J972" s="9"/>
    </row>
    <row r="973" spans="1:10" s="13" customFormat="1" ht="15.75" hidden="1" thickBot="1">
      <c r="A973" s="13" t="str">
        <f t="shared" ref="A973:A1036" si="955">IF(OR(D973&lt;&gt;0,E973&lt;&gt;0,F973&lt;&gt;0,G973&lt;&gt;0,H973&lt;&gt;0,I973&lt;&gt;0,J973&lt;&gt;0),"a","b")</f>
        <v>b</v>
      </c>
      <c r="B973" s="17" t="s">
        <v>157</v>
      </c>
      <c r="C973" s="18" t="s">
        <v>15</v>
      </c>
      <c r="D973" s="19"/>
      <c r="E973" s="19"/>
      <c r="F973" s="19"/>
      <c r="G973" s="19"/>
      <c r="H973" s="19"/>
      <c r="I973" s="19"/>
      <c r="J973" s="19"/>
    </row>
    <row r="974" spans="1:10" s="13" customFormat="1" ht="15.75" hidden="1" thickBot="1">
      <c r="A974" s="13" t="str">
        <f t="shared" si="955"/>
        <v>b</v>
      </c>
      <c r="B974" s="17" t="s">
        <v>157</v>
      </c>
      <c r="C974" s="18" t="s">
        <v>16</v>
      </c>
      <c r="D974" s="19"/>
      <c r="E974" s="19"/>
      <c r="F974" s="19"/>
      <c r="G974" s="19"/>
      <c r="H974" s="19"/>
      <c r="I974" s="19"/>
      <c r="J974" s="19"/>
    </row>
    <row r="975" spans="1:10" s="13" customFormat="1" ht="15.75" hidden="1" thickBot="1">
      <c r="A975" s="13" t="str">
        <f t="shared" si="955"/>
        <v>b</v>
      </c>
      <c r="B975" s="23" t="s">
        <v>157</v>
      </c>
      <c r="C975" s="24" t="s">
        <v>17</v>
      </c>
      <c r="D975" s="25"/>
      <c r="E975" s="25"/>
      <c r="F975" s="25"/>
      <c r="G975" s="25"/>
      <c r="H975" s="25"/>
      <c r="I975" s="25"/>
      <c r="J975" s="25"/>
    </row>
    <row r="976" spans="1:10" s="13" customFormat="1" ht="16.5" thickTop="1" thickBot="1">
      <c r="A976" s="13" t="str">
        <f t="shared" si="955"/>
        <v>a</v>
      </c>
      <c r="B976" s="14" t="s">
        <v>121</v>
      </c>
      <c r="C976" s="28" t="s">
        <v>139</v>
      </c>
      <c r="D976" s="15">
        <f t="shared" ref="D976" si="956">D977+D985+D986+D987</f>
        <v>19692720.420000002</v>
      </c>
      <c r="E976" s="15">
        <f t="shared" ref="E976" si="957">E977+E985+E986+E987</f>
        <v>15000000</v>
      </c>
      <c r="F976" s="15">
        <f t="shared" ref="F976" si="958">F977+F985+F986+F987</f>
        <v>15000000</v>
      </c>
      <c r="G976" s="15">
        <f t="shared" ref="G976" si="959">G977+G985+G986+G987</f>
        <v>13117587.439999999</v>
      </c>
      <c r="H976" s="15">
        <f t="shared" ref="H976" si="960">H977+H985+H986+H987</f>
        <v>0</v>
      </c>
      <c r="I976" s="15">
        <f t="shared" ref="I976" si="961">I977+I985+I986+I987</f>
        <v>0</v>
      </c>
      <c r="J976" s="15">
        <f t="shared" ref="J976" si="962">J977+J985+J986+J987</f>
        <v>0</v>
      </c>
    </row>
    <row r="977" spans="1:10" s="13" customFormat="1" ht="15.75" thickTop="1">
      <c r="A977" s="13" t="str">
        <f t="shared" si="955"/>
        <v>a</v>
      </c>
      <c r="B977" s="17" t="s">
        <v>157</v>
      </c>
      <c r="C977" s="18" t="s">
        <v>13</v>
      </c>
      <c r="D977" s="19">
        <f t="shared" ref="D977" si="963">D978+D979+D980+D981+D982+D983+D984</f>
        <v>19692720.420000002</v>
      </c>
      <c r="E977" s="19">
        <f t="shared" ref="E977" si="964">E978+E979+E980+E981+E982+E983+E984</f>
        <v>15000000</v>
      </c>
      <c r="F977" s="19">
        <f t="shared" ref="F977" si="965">F978+F979+F980+F981+F982+F983+F984</f>
        <v>15000000</v>
      </c>
      <c r="G977" s="19">
        <f t="shared" ref="G977" si="966">G978+G979+G980+G981+G982+G983+G984</f>
        <v>13117587.439999999</v>
      </c>
      <c r="H977" s="19">
        <f t="shared" ref="H977" si="967">H978+H979+H980+H981+H982+H983+H984</f>
        <v>0</v>
      </c>
      <c r="I977" s="19">
        <f t="shared" ref="I977" si="968">I978+I979+I980+I981+I982+I983+I984</f>
        <v>0</v>
      </c>
      <c r="J977" s="19">
        <f t="shared" ref="J977" si="969">J978+J979+J980+J981+J982+J983+J984</f>
        <v>0</v>
      </c>
    </row>
    <row r="978" spans="1:10" s="13" customFormat="1" hidden="1">
      <c r="A978" s="13" t="str">
        <f t="shared" si="955"/>
        <v>b</v>
      </c>
      <c r="B978" s="21" t="s">
        <v>157</v>
      </c>
      <c r="C978" s="8" t="s">
        <v>158</v>
      </c>
      <c r="D978" s="9"/>
      <c r="E978" s="9"/>
      <c r="F978" s="9"/>
      <c r="G978" s="9"/>
      <c r="H978" s="9"/>
      <c r="I978" s="9"/>
      <c r="J978" s="9"/>
    </row>
    <row r="979" spans="1:10" s="13" customFormat="1">
      <c r="A979" s="13" t="str">
        <f t="shared" si="955"/>
        <v>a</v>
      </c>
      <c r="B979" s="21" t="s">
        <v>157</v>
      </c>
      <c r="C979" s="8" t="s">
        <v>159</v>
      </c>
      <c r="D979" s="9">
        <v>7920</v>
      </c>
      <c r="E979" s="9"/>
      <c r="F979" s="9"/>
      <c r="G979" s="9"/>
      <c r="H979" s="9"/>
      <c r="I979" s="9"/>
      <c r="J979" s="9"/>
    </row>
    <row r="980" spans="1:10" s="13" customFormat="1" hidden="1">
      <c r="A980" s="13" t="str">
        <f t="shared" si="955"/>
        <v>b</v>
      </c>
      <c r="B980" s="21" t="s">
        <v>157</v>
      </c>
      <c r="C980" s="8" t="s">
        <v>160</v>
      </c>
      <c r="D980" s="9"/>
      <c r="E980" s="9"/>
      <c r="F980" s="9"/>
      <c r="G980" s="9"/>
      <c r="H980" s="9"/>
      <c r="I980" s="9"/>
      <c r="J980" s="9"/>
    </row>
    <row r="981" spans="1:10" s="13" customFormat="1" hidden="1">
      <c r="A981" s="13" t="str">
        <f t="shared" si="955"/>
        <v>b</v>
      </c>
      <c r="B981" s="21" t="s">
        <v>157</v>
      </c>
      <c r="C981" s="8" t="s">
        <v>161</v>
      </c>
      <c r="D981" s="9"/>
      <c r="E981" s="9"/>
      <c r="F981" s="9"/>
      <c r="G981" s="9"/>
      <c r="H981" s="9"/>
      <c r="I981" s="9"/>
      <c r="J981" s="9"/>
    </row>
    <row r="982" spans="1:10" s="13" customFormat="1" hidden="1">
      <c r="A982" s="13" t="str">
        <f t="shared" si="955"/>
        <v>b</v>
      </c>
      <c r="B982" s="21" t="s">
        <v>157</v>
      </c>
      <c r="C982" s="8" t="s">
        <v>162</v>
      </c>
      <c r="D982" s="9"/>
      <c r="E982" s="9"/>
      <c r="F982" s="9"/>
      <c r="G982" s="9"/>
      <c r="H982" s="9"/>
      <c r="I982" s="9"/>
      <c r="J982" s="9"/>
    </row>
    <row r="983" spans="1:10" s="13" customFormat="1" ht="15.75" thickBot="1">
      <c r="A983" s="13" t="str">
        <f t="shared" si="955"/>
        <v>a</v>
      </c>
      <c r="B983" s="21" t="s">
        <v>157</v>
      </c>
      <c r="C983" s="8" t="s">
        <v>163</v>
      </c>
      <c r="D983" s="9">
        <v>19684800.420000002</v>
      </c>
      <c r="E983" s="9">
        <v>15000000</v>
      </c>
      <c r="F983" s="9">
        <v>15000000</v>
      </c>
      <c r="G983" s="9">
        <v>13117587.439999999</v>
      </c>
      <c r="H983" s="9"/>
      <c r="I983" s="9"/>
      <c r="J983" s="9"/>
    </row>
    <row r="984" spans="1:10" s="13" customFormat="1" ht="15.75" hidden="1" thickBot="1">
      <c r="A984" s="13" t="str">
        <f t="shared" si="955"/>
        <v>b</v>
      </c>
      <c r="B984" s="21" t="s">
        <v>157</v>
      </c>
      <c r="C984" s="8" t="s">
        <v>164</v>
      </c>
      <c r="D984" s="9"/>
      <c r="E984" s="9"/>
      <c r="F984" s="9"/>
      <c r="G984" s="9"/>
      <c r="H984" s="9"/>
      <c r="I984" s="9"/>
      <c r="J984" s="9"/>
    </row>
    <row r="985" spans="1:10" s="13" customFormat="1" ht="15.75" hidden="1" thickBot="1">
      <c r="A985" s="13" t="str">
        <f t="shared" si="955"/>
        <v>b</v>
      </c>
      <c r="B985" s="17" t="s">
        <v>157</v>
      </c>
      <c r="C985" s="18" t="s">
        <v>15</v>
      </c>
      <c r="D985" s="19"/>
      <c r="E985" s="19"/>
      <c r="F985" s="19"/>
      <c r="G985" s="19"/>
      <c r="H985" s="19"/>
      <c r="I985" s="19"/>
      <c r="J985" s="19"/>
    </row>
    <row r="986" spans="1:10" s="13" customFormat="1" ht="15.75" hidden="1" thickBot="1">
      <c r="A986" s="13" t="str">
        <f t="shared" si="955"/>
        <v>b</v>
      </c>
      <c r="B986" s="17" t="s">
        <v>157</v>
      </c>
      <c r="C986" s="18" t="s">
        <v>16</v>
      </c>
      <c r="D986" s="19"/>
      <c r="E986" s="19"/>
      <c r="F986" s="19"/>
      <c r="G986" s="19"/>
      <c r="H986" s="19"/>
      <c r="I986" s="19"/>
      <c r="J986" s="19"/>
    </row>
    <row r="987" spans="1:10" s="13" customFormat="1" ht="15.75" hidden="1" thickBot="1">
      <c r="A987" s="13" t="str">
        <f t="shared" si="955"/>
        <v>b</v>
      </c>
      <c r="B987" s="23" t="s">
        <v>157</v>
      </c>
      <c r="C987" s="24" t="s">
        <v>17</v>
      </c>
      <c r="D987" s="25"/>
      <c r="E987" s="25"/>
      <c r="F987" s="25"/>
      <c r="G987" s="25"/>
      <c r="H987" s="25"/>
      <c r="I987" s="25"/>
      <c r="J987" s="25"/>
    </row>
    <row r="988" spans="1:10" s="13" customFormat="1" ht="31.5" thickTop="1" thickBot="1">
      <c r="A988" s="13" t="str">
        <f t="shared" si="955"/>
        <v>a</v>
      </c>
      <c r="B988" s="14" t="s">
        <v>124</v>
      </c>
      <c r="C988" s="28" t="s">
        <v>140</v>
      </c>
      <c r="D988" s="15">
        <f t="shared" ref="D988" si="970">D989+D997+D998+D999</f>
        <v>896205.09</v>
      </c>
      <c r="E988" s="15">
        <f t="shared" ref="E988" si="971">E989+E997+E998+E999</f>
        <v>1000000</v>
      </c>
      <c r="F988" s="15">
        <f t="shared" ref="F988" si="972">F989+F997+F998+F999</f>
        <v>1000000</v>
      </c>
      <c r="G988" s="15">
        <f t="shared" ref="G988" si="973">G989+G997+G998+G999</f>
        <v>433513.03</v>
      </c>
      <c r="H988" s="15">
        <f t="shared" ref="H988" si="974">H989+H997+H998+H999</f>
        <v>0</v>
      </c>
      <c r="I988" s="15">
        <f t="shared" ref="I988" si="975">I989+I997+I998+I999</f>
        <v>0</v>
      </c>
      <c r="J988" s="15">
        <f t="shared" ref="J988" si="976">J989+J997+J998+J999</f>
        <v>0</v>
      </c>
    </row>
    <row r="989" spans="1:10" s="13" customFormat="1" ht="15.75" thickTop="1">
      <c r="A989" s="13" t="str">
        <f t="shared" si="955"/>
        <v>a</v>
      </c>
      <c r="B989" s="17" t="s">
        <v>157</v>
      </c>
      <c r="C989" s="18" t="s">
        <v>13</v>
      </c>
      <c r="D989" s="19">
        <f t="shared" ref="D989" si="977">D990+D991+D992+D993+D994+D995+D996</f>
        <v>896205.09</v>
      </c>
      <c r="E989" s="19">
        <f t="shared" ref="E989" si="978">E990+E991+E992+E993+E994+E995+E996</f>
        <v>1000000</v>
      </c>
      <c r="F989" s="19">
        <f t="shared" ref="F989" si="979">F990+F991+F992+F993+F994+F995+F996</f>
        <v>1000000</v>
      </c>
      <c r="G989" s="19">
        <f t="shared" ref="G989" si="980">G990+G991+G992+G993+G994+G995+G996</f>
        <v>433513.03</v>
      </c>
      <c r="H989" s="19">
        <f t="shared" ref="H989" si="981">H990+H991+H992+H993+H994+H995+H996</f>
        <v>0</v>
      </c>
      <c r="I989" s="19">
        <f t="shared" ref="I989" si="982">I990+I991+I992+I993+I994+I995+I996</f>
        <v>0</v>
      </c>
      <c r="J989" s="19">
        <f t="shared" ref="J989" si="983">J990+J991+J992+J993+J994+J995+J996</f>
        <v>0</v>
      </c>
    </row>
    <row r="990" spans="1:10" s="13" customFormat="1" hidden="1">
      <c r="A990" s="13" t="str">
        <f t="shared" si="955"/>
        <v>b</v>
      </c>
      <c r="B990" s="21" t="s">
        <v>157</v>
      </c>
      <c r="C990" s="8" t="s">
        <v>158</v>
      </c>
      <c r="D990" s="9"/>
      <c r="E990" s="9"/>
      <c r="F990" s="9"/>
      <c r="G990" s="9"/>
      <c r="H990" s="9"/>
      <c r="I990" s="9"/>
      <c r="J990" s="9"/>
    </row>
    <row r="991" spans="1:10" s="13" customFormat="1" ht="15.75" thickBot="1">
      <c r="A991" s="13" t="str">
        <f t="shared" si="955"/>
        <v>a</v>
      </c>
      <c r="B991" s="21" t="s">
        <v>157</v>
      </c>
      <c r="C991" s="8" t="s">
        <v>159</v>
      </c>
      <c r="D991" s="9">
        <v>896205.09</v>
      </c>
      <c r="E991" s="9">
        <v>1000000</v>
      </c>
      <c r="F991" s="9">
        <v>1000000</v>
      </c>
      <c r="G991" s="9">
        <v>433513.03</v>
      </c>
      <c r="H991" s="9"/>
      <c r="I991" s="9"/>
      <c r="J991" s="9"/>
    </row>
    <row r="992" spans="1:10" s="13" customFormat="1" ht="15.75" hidden="1" thickBot="1">
      <c r="A992" s="13" t="str">
        <f t="shared" si="955"/>
        <v>b</v>
      </c>
      <c r="B992" s="21" t="s">
        <v>157</v>
      </c>
      <c r="C992" s="8" t="s">
        <v>160</v>
      </c>
      <c r="D992" s="9"/>
      <c r="E992" s="9"/>
      <c r="F992" s="9"/>
      <c r="G992" s="9"/>
      <c r="H992" s="9"/>
      <c r="I992" s="9"/>
      <c r="J992" s="9"/>
    </row>
    <row r="993" spans="1:10" s="13" customFormat="1" ht="15.75" hidden="1" thickBot="1">
      <c r="A993" s="13" t="str">
        <f t="shared" si="955"/>
        <v>b</v>
      </c>
      <c r="B993" s="21" t="s">
        <v>157</v>
      </c>
      <c r="C993" s="8" t="s">
        <v>161</v>
      </c>
      <c r="D993" s="9"/>
      <c r="E993" s="9"/>
      <c r="F993" s="9"/>
      <c r="G993" s="9"/>
      <c r="H993" s="9"/>
      <c r="I993" s="9"/>
      <c r="J993" s="9"/>
    </row>
    <row r="994" spans="1:10" s="13" customFormat="1" ht="15.75" hidden="1" thickBot="1">
      <c r="A994" s="13" t="str">
        <f t="shared" si="955"/>
        <v>b</v>
      </c>
      <c r="B994" s="21" t="s">
        <v>157</v>
      </c>
      <c r="C994" s="8" t="s">
        <v>162</v>
      </c>
      <c r="D994" s="9"/>
      <c r="E994" s="9"/>
      <c r="F994" s="9"/>
      <c r="G994" s="9"/>
      <c r="H994" s="9"/>
      <c r="I994" s="9"/>
      <c r="J994" s="9"/>
    </row>
    <row r="995" spans="1:10" s="13" customFormat="1" ht="15.75" hidden="1" thickBot="1">
      <c r="A995" s="13" t="str">
        <f t="shared" si="955"/>
        <v>b</v>
      </c>
      <c r="B995" s="21" t="s">
        <v>157</v>
      </c>
      <c r="C995" s="8" t="s">
        <v>163</v>
      </c>
      <c r="D995" s="9"/>
      <c r="E995" s="9"/>
      <c r="F995" s="9"/>
      <c r="G995" s="9"/>
      <c r="H995" s="9"/>
      <c r="I995" s="9"/>
      <c r="J995" s="9"/>
    </row>
    <row r="996" spans="1:10" s="13" customFormat="1" ht="15.75" hidden="1" thickBot="1">
      <c r="A996" s="13" t="str">
        <f t="shared" si="955"/>
        <v>b</v>
      </c>
      <c r="B996" s="21" t="s">
        <v>157</v>
      </c>
      <c r="C996" s="8" t="s">
        <v>164</v>
      </c>
      <c r="D996" s="9"/>
      <c r="E996" s="9"/>
      <c r="F996" s="9"/>
      <c r="G996" s="9"/>
      <c r="H996" s="9"/>
      <c r="I996" s="9"/>
      <c r="J996" s="9"/>
    </row>
    <row r="997" spans="1:10" s="13" customFormat="1" ht="15.75" hidden="1" thickBot="1">
      <c r="A997" s="13" t="str">
        <f t="shared" si="955"/>
        <v>b</v>
      </c>
      <c r="B997" s="17" t="s">
        <v>157</v>
      </c>
      <c r="C997" s="18" t="s">
        <v>15</v>
      </c>
      <c r="D997" s="19"/>
      <c r="E997" s="19"/>
      <c r="F997" s="19"/>
      <c r="G997" s="19"/>
      <c r="H997" s="19"/>
      <c r="I997" s="19"/>
      <c r="J997" s="19"/>
    </row>
    <row r="998" spans="1:10" s="13" customFormat="1" ht="15.75" hidden="1" thickBot="1">
      <c r="A998" s="13" t="str">
        <f t="shared" si="955"/>
        <v>b</v>
      </c>
      <c r="B998" s="17" t="s">
        <v>157</v>
      </c>
      <c r="C998" s="18" t="s">
        <v>16</v>
      </c>
      <c r="D998" s="19"/>
      <c r="E998" s="19"/>
      <c r="F998" s="19"/>
      <c r="G998" s="19"/>
      <c r="H998" s="19"/>
      <c r="I998" s="19"/>
      <c r="J998" s="19"/>
    </row>
    <row r="999" spans="1:10" s="13" customFormat="1" ht="15.75" hidden="1" thickBot="1">
      <c r="A999" s="13" t="str">
        <f t="shared" si="955"/>
        <v>b</v>
      </c>
      <c r="B999" s="23" t="s">
        <v>157</v>
      </c>
      <c r="C999" s="24" t="s">
        <v>17</v>
      </c>
      <c r="D999" s="25"/>
      <c r="E999" s="25"/>
      <c r="F999" s="25"/>
      <c r="G999" s="25"/>
      <c r="H999" s="25"/>
      <c r="I999" s="25"/>
      <c r="J999" s="25"/>
    </row>
    <row r="1000" spans="1:10" s="13" customFormat="1" ht="31.5" thickTop="1" thickBot="1">
      <c r="A1000" s="13" t="str">
        <f t="shared" si="955"/>
        <v>a</v>
      </c>
      <c r="B1000" s="14" t="s">
        <v>126</v>
      </c>
      <c r="C1000" s="28" t="s">
        <v>142</v>
      </c>
      <c r="D1000" s="15">
        <f>D1012+D1024</f>
        <v>25665</v>
      </c>
      <c r="E1000" s="15">
        <f t="shared" ref="E1000:J1000" si="984">E1012+E1024</f>
        <v>1000000</v>
      </c>
      <c r="F1000" s="15">
        <f t="shared" si="984"/>
        <v>1000000</v>
      </c>
      <c r="G1000" s="15">
        <f t="shared" si="984"/>
        <v>4486.95</v>
      </c>
      <c r="H1000" s="15">
        <f t="shared" si="984"/>
        <v>0</v>
      </c>
      <c r="I1000" s="15">
        <f t="shared" si="984"/>
        <v>0</v>
      </c>
      <c r="J1000" s="15">
        <f t="shared" si="984"/>
        <v>0</v>
      </c>
    </row>
    <row r="1001" spans="1:10" s="13" customFormat="1" ht="15.75" thickTop="1">
      <c r="A1001" s="13" t="str">
        <f t="shared" si="955"/>
        <v>a</v>
      </c>
      <c r="B1001" s="17" t="s">
        <v>157</v>
      </c>
      <c r="C1001" s="18" t="s">
        <v>13</v>
      </c>
      <c r="D1001" s="19">
        <f t="shared" ref="D1001:J1011" si="985">D1013+D1025</f>
        <v>25665</v>
      </c>
      <c r="E1001" s="19">
        <f t="shared" si="985"/>
        <v>1000000</v>
      </c>
      <c r="F1001" s="19">
        <f t="shared" si="985"/>
        <v>1000000</v>
      </c>
      <c r="G1001" s="19">
        <f t="shared" si="985"/>
        <v>4486.95</v>
      </c>
      <c r="H1001" s="19">
        <f t="shared" si="985"/>
        <v>0</v>
      </c>
      <c r="I1001" s="19">
        <f t="shared" si="985"/>
        <v>0</v>
      </c>
      <c r="J1001" s="19">
        <f t="shared" si="985"/>
        <v>0</v>
      </c>
    </row>
    <row r="1002" spans="1:10" s="13" customFormat="1" hidden="1">
      <c r="A1002" s="13" t="str">
        <f t="shared" si="955"/>
        <v>b</v>
      </c>
      <c r="B1002" s="21" t="s">
        <v>157</v>
      </c>
      <c r="C1002" s="8" t="s">
        <v>158</v>
      </c>
      <c r="D1002" s="9">
        <f t="shared" si="985"/>
        <v>0</v>
      </c>
      <c r="E1002" s="9">
        <f t="shared" si="985"/>
        <v>0</v>
      </c>
      <c r="F1002" s="9">
        <f t="shared" si="985"/>
        <v>0</v>
      </c>
      <c r="G1002" s="9">
        <f t="shared" si="985"/>
        <v>0</v>
      </c>
      <c r="H1002" s="9">
        <f t="shared" si="985"/>
        <v>0</v>
      </c>
      <c r="I1002" s="9">
        <f t="shared" si="985"/>
        <v>0</v>
      </c>
      <c r="J1002" s="9">
        <f t="shared" si="985"/>
        <v>0</v>
      </c>
    </row>
    <row r="1003" spans="1:10" s="13" customFormat="1">
      <c r="A1003" s="13" t="str">
        <f t="shared" si="955"/>
        <v>a</v>
      </c>
      <c r="B1003" s="21" t="s">
        <v>157</v>
      </c>
      <c r="C1003" s="8" t="s">
        <v>159</v>
      </c>
      <c r="D1003" s="9">
        <f t="shared" si="985"/>
        <v>0</v>
      </c>
      <c r="E1003" s="9">
        <f t="shared" si="985"/>
        <v>1000000</v>
      </c>
      <c r="F1003" s="9">
        <f t="shared" si="985"/>
        <v>991900</v>
      </c>
      <c r="G1003" s="9">
        <f t="shared" si="985"/>
        <v>0</v>
      </c>
      <c r="H1003" s="9">
        <f t="shared" si="985"/>
        <v>0</v>
      </c>
      <c r="I1003" s="9">
        <f t="shared" si="985"/>
        <v>0</v>
      </c>
      <c r="J1003" s="9">
        <f t="shared" si="985"/>
        <v>0</v>
      </c>
    </row>
    <row r="1004" spans="1:10" s="13" customFormat="1" hidden="1">
      <c r="A1004" s="13" t="str">
        <f t="shared" si="955"/>
        <v>b</v>
      </c>
      <c r="B1004" s="21" t="s">
        <v>157</v>
      </c>
      <c r="C1004" s="8" t="s">
        <v>160</v>
      </c>
      <c r="D1004" s="9">
        <f t="shared" si="985"/>
        <v>0</v>
      </c>
      <c r="E1004" s="9">
        <f t="shared" si="985"/>
        <v>0</v>
      </c>
      <c r="F1004" s="9">
        <f t="shared" si="985"/>
        <v>0</v>
      </c>
      <c r="G1004" s="9">
        <f t="shared" si="985"/>
        <v>0</v>
      </c>
      <c r="H1004" s="9">
        <f t="shared" si="985"/>
        <v>0</v>
      </c>
      <c r="I1004" s="9">
        <f t="shared" si="985"/>
        <v>0</v>
      </c>
      <c r="J1004" s="9">
        <f t="shared" si="985"/>
        <v>0</v>
      </c>
    </row>
    <row r="1005" spans="1:10" s="13" customFormat="1" hidden="1">
      <c r="A1005" s="13" t="str">
        <f t="shared" si="955"/>
        <v>b</v>
      </c>
      <c r="B1005" s="21" t="s">
        <v>157</v>
      </c>
      <c r="C1005" s="8" t="s">
        <v>161</v>
      </c>
      <c r="D1005" s="9">
        <f t="shared" si="985"/>
        <v>0</v>
      </c>
      <c r="E1005" s="9">
        <f t="shared" si="985"/>
        <v>0</v>
      </c>
      <c r="F1005" s="9">
        <f t="shared" si="985"/>
        <v>0</v>
      </c>
      <c r="G1005" s="9">
        <f t="shared" si="985"/>
        <v>0</v>
      </c>
      <c r="H1005" s="9">
        <f t="shared" si="985"/>
        <v>0</v>
      </c>
      <c r="I1005" s="9">
        <f t="shared" si="985"/>
        <v>0</v>
      </c>
      <c r="J1005" s="9">
        <f t="shared" si="985"/>
        <v>0</v>
      </c>
    </row>
    <row r="1006" spans="1:10" s="13" customFormat="1" hidden="1">
      <c r="A1006" s="13" t="str">
        <f t="shared" si="955"/>
        <v>b</v>
      </c>
      <c r="B1006" s="21" t="s">
        <v>157</v>
      </c>
      <c r="C1006" s="8" t="s">
        <v>162</v>
      </c>
      <c r="D1006" s="9">
        <f t="shared" si="985"/>
        <v>0</v>
      </c>
      <c r="E1006" s="9">
        <f t="shared" si="985"/>
        <v>0</v>
      </c>
      <c r="F1006" s="9">
        <f t="shared" si="985"/>
        <v>0</v>
      </c>
      <c r="G1006" s="9">
        <f t="shared" si="985"/>
        <v>0</v>
      </c>
      <c r="H1006" s="9">
        <f t="shared" si="985"/>
        <v>0</v>
      </c>
      <c r="I1006" s="9">
        <f t="shared" si="985"/>
        <v>0</v>
      </c>
      <c r="J1006" s="9">
        <f t="shared" si="985"/>
        <v>0</v>
      </c>
    </row>
    <row r="1007" spans="1:10" s="13" customFormat="1" hidden="1">
      <c r="A1007" s="13" t="str">
        <f t="shared" si="955"/>
        <v>b</v>
      </c>
      <c r="B1007" s="21" t="s">
        <v>157</v>
      </c>
      <c r="C1007" s="8" t="s">
        <v>163</v>
      </c>
      <c r="D1007" s="9">
        <f t="shared" si="985"/>
        <v>0</v>
      </c>
      <c r="E1007" s="9">
        <f t="shared" si="985"/>
        <v>0</v>
      </c>
      <c r="F1007" s="9">
        <f t="shared" si="985"/>
        <v>0</v>
      </c>
      <c r="G1007" s="9">
        <f t="shared" si="985"/>
        <v>0</v>
      </c>
      <c r="H1007" s="9">
        <f t="shared" si="985"/>
        <v>0</v>
      </c>
      <c r="I1007" s="9">
        <f t="shared" si="985"/>
        <v>0</v>
      </c>
      <c r="J1007" s="9">
        <f t="shared" si="985"/>
        <v>0</v>
      </c>
    </row>
    <row r="1008" spans="1:10" s="13" customFormat="1" ht="15.75" thickBot="1">
      <c r="A1008" s="13" t="str">
        <f t="shared" si="955"/>
        <v>a</v>
      </c>
      <c r="B1008" s="21" t="s">
        <v>157</v>
      </c>
      <c r="C1008" s="8" t="s">
        <v>164</v>
      </c>
      <c r="D1008" s="9">
        <f t="shared" si="985"/>
        <v>25665</v>
      </c>
      <c r="E1008" s="9">
        <f t="shared" si="985"/>
        <v>0</v>
      </c>
      <c r="F1008" s="9">
        <f t="shared" si="985"/>
        <v>8100</v>
      </c>
      <c r="G1008" s="9">
        <f t="shared" si="985"/>
        <v>4486.95</v>
      </c>
      <c r="H1008" s="9">
        <f t="shared" si="985"/>
        <v>0</v>
      </c>
      <c r="I1008" s="9">
        <f t="shared" si="985"/>
        <v>0</v>
      </c>
      <c r="J1008" s="9">
        <f t="shared" si="985"/>
        <v>0</v>
      </c>
    </row>
    <row r="1009" spans="1:10" s="13" customFormat="1" ht="15.75" hidden="1" thickBot="1">
      <c r="A1009" s="13" t="str">
        <f t="shared" si="955"/>
        <v>b</v>
      </c>
      <c r="B1009" s="17" t="s">
        <v>157</v>
      </c>
      <c r="C1009" s="18" t="s">
        <v>15</v>
      </c>
      <c r="D1009" s="19">
        <f t="shared" si="985"/>
        <v>0</v>
      </c>
      <c r="E1009" s="19">
        <f t="shared" si="985"/>
        <v>0</v>
      </c>
      <c r="F1009" s="19">
        <f t="shared" si="985"/>
        <v>0</v>
      </c>
      <c r="G1009" s="19">
        <f t="shared" si="985"/>
        <v>0</v>
      </c>
      <c r="H1009" s="19">
        <f t="shared" si="985"/>
        <v>0</v>
      </c>
      <c r="I1009" s="19">
        <f t="shared" si="985"/>
        <v>0</v>
      </c>
      <c r="J1009" s="19">
        <f t="shared" si="985"/>
        <v>0</v>
      </c>
    </row>
    <row r="1010" spans="1:10" s="13" customFormat="1" ht="15.75" hidden="1" thickBot="1">
      <c r="A1010" s="13" t="str">
        <f t="shared" si="955"/>
        <v>b</v>
      </c>
      <c r="B1010" s="17" t="s">
        <v>157</v>
      </c>
      <c r="C1010" s="18" t="s">
        <v>16</v>
      </c>
      <c r="D1010" s="19">
        <f t="shared" si="985"/>
        <v>0</v>
      </c>
      <c r="E1010" s="19">
        <f t="shared" si="985"/>
        <v>0</v>
      </c>
      <c r="F1010" s="19">
        <f t="shared" si="985"/>
        <v>0</v>
      </c>
      <c r="G1010" s="19">
        <f t="shared" si="985"/>
        <v>0</v>
      </c>
      <c r="H1010" s="19">
        <f t="shared" si="985"/>
        <v>0</v>
      </c>
      <c r="I1010" s="19">
        <f t="shared" si="985"/>
        <v>0</v>
      </c>
      <c r="J1010" s="19">
        <f t="shared" si="985"/>
        <v>0</v>
      </c>
    </row>
    <row r="1011" spans="1:10" s="13" customFormat="1" ht="15.75" hidden="1" thickBot="1">
      <c r="A1011" s="13" t="str">
        <f t="shared" si="955"/>
        <v>b</v>
      </c>
      <c r="B1011" s="23" t="s">
        <v>157</v>
      </c>
      <c r="C1011" s="24" t="s">
        <v>17</v>
      </c>
      <c r="D1011" s="25">
        <f t="shared" si="985"/>
        <v>0</v>
      </c>
      <c r="E1011" s="25">
        <f t="shared" si="985"/>
        <v>0</v>
      </c>
      <c r="F1011" s="25">
        <f t="shared" si="985"/>
        <v>0</v>
      </c>
      <c r="G1011" s="25">
        <f t="shared" si="985"/>
        <v>0</v>
      </c>
      <c r="H1011" s="25">
        <f t="shared" si="985"/>
        <v>0</v>
      </c>
      <c r="I1011" s="25">
        <f t="shared" si="985"/>
        <v>0</v>
      </c>
      <c r="J1011" s="25">
        <f t="shared" si="985"/>
        <v>0</v>
      </c>
    </row>
    <row r="1012" spans="1:10" s="13" customFormat="1" ht="31.5" thickTop="1" thickBot="1">
      <c r="A1012" s="13" t="str">
        <f t="shared" si="955"/>
        <v>a</v>
      </c>
      <c r="B1012" s="14" t="s">
        <v>128</v>
      </c>
      <c r="C1012" s="28" t="s">
        <v>143</v>
      </c>
      <c r="D1012" s="15">
        <f t="shared" ref="D1012" si="986">D1013+D1021+D1022+D1023</f>
        <v>0</v>
      </c>
      <c r="E1012" s="15">
        <f t="shared" ref="E1012" si="987">E1013+E1021+E1022+E1023</f>
        <v>1000000</v>
      </c>
      <c r="F1012" s="15">
        <f t="shared" ref="F1012" si="988">F1013+F1021+F1022+F1023</f>
        <v>1000000</v>
      </c>
      <c r="G1012" s="15">
        <f t="shared" ref="G1012" si="989">G1013+G1021+G1022+G1023</f>
        <v>4486.95</v>
      </c>
      <c r="H1012" s="15">
        <f t="shared" ref="H1012" si="990">H1013+H1021+H1022+H1023</f>
        <v>0</v>
      </c>
      <c r="I1012" s="15">
        <f t="shared" ref="I1012" si="991">I1013+I1021+I1022+I1023</f>
        <v>0</v>
      </c>
      <c r="J1012" s="15">
        <f t="shared" ref="J1012" si="992">J1013+J1021+J1022+J1023</f>
        <v>0</v>
      </c>
    </row>
    <row r="1013" spans="1:10" s="13" customFormat="1" ht="15.75" thickTop="1">
      <c r="A1013" s="13" t="str">
        <f t="shared" si="955"/>
        <v>a</v>
      </c>
      <c r="B1013" s="17" t="s">
        <v>157</v>
      </c>
      <c r="C1013" s="18" t="s">
        <v>13</v>
      </c>
      <c r="D1013" s="19">
        <f t="shared" ref="D1013" si="993">D1014+D1015+D1016+D1017+D1018+D1019+D1020</f>
        <v>0</v>
      </c>
      <c r="E1013" s="19">
        <f t="shared" ref="E1013" si="994">E1014+E1015+E1016+E1017+E1018+E1019+E1020</f>
        <v>1000000</v>
      </c>
      <c r="F1013" s="19">
        <f t="shared" ref="F1013" si="995">F1014+F1015+F1016+F1017+F1018+F1019+F1020</f>
        <v>1000000</v>
      </c>
      <c r="G1013" s="19">
        <f t="shared" ref="G1013" si="996">G1014+G1015+G1016+G1017+G1018+G1019+G1020</f>
        <v>4486.95</v>
      </c>
      <c r="H1013" s="19">
        <f t="shared" ref="H1013" si="997">H1014+H1015+H1016+H1017+H1018+H1019+H1020</f>
        <v>0</v>
      </c>
      <c r="I1013" s="19">
        <f t="shared" ref="I1013" si="998">I1014+I1015+I1016+I1017+I1018+I1019+I1020</f>
        <v>0</v>
      </c>
      <c r="J1013" s="19">
        <f t="shared" ref="J1013" si="999">J1014+J1015+J1016+J1017+J1018+J1019+J1020</f>
        <v>0</v>
      </c>
    </row>
    <row r="1014" spans="1:10" s="13" customFormat="1" hidden="1">
      <c r="A1014" s="13" t="str">
        <f t="shared" si="955"/>
        <v>b</v>
      </c>
      <c r="B1014" s="21" t="s">
        <v>157</v>
      </c>
      <c r="C1014" s="8" t="s">
        <v>158</v>
      </c>
      <c r="D1014" s="9"/>
      <c r="E1014" s="9"/>
      <c r="F1014" s="9"/>
      <c r="G1014" s="9"/>
      <c r="H1014" s="9"/>
      <c r="I1014" s="9"/>
      <c r="J1014" s="9"/>
    </row>
    <row r="1015" spans="1:10" s="13" customFormat="1">
      <c r="A1015" s="13" t="str">
        <f t="shared" si="955"/>
        <v>a</v>
      </c>
      <c r="B1015" s="21" t="s">
        <v>157</v>
      </c>
      <c r="C1015" s="8" t="s">
        <v>159</v>
      </c>
      <c r="D1015" s="9"/>
      <c r="E1015" s="9">
        <v>1000000</v>
      </c>
      <c r="F1015" s="9">
        <v>991900</v>
      </c>
      <c r="G1015" s="9"/>
      <c r="H1015" s="9"/>
      <c r="I1015" s="9"/>
      <c r="J1015" s="9"/>
    </row>
    <row r="1016" spans="1:10" s="13" customFormat="1" hidden="1">
      <c r="A1016" s="13" t="str">
        <f t="shared" si="955"/>
        <v>b</v>
      </c>
      <c r="B1016" s="21" t="s">
        <v>157</v>
      </c>
      <c r="C1016" s="8" t="s">
        <v>160</v>
      </c>
      <c r="D1016" s="9"/>
      <c r="E1016" s="9"/>
      <c r="F1016" s="9"/>
      <c r="G1016" s="9"/>
      <c r="H1016" s="9"/>
      <c r="I1016" s="9"/>
      <c r="J1016" s="9"/>
    </row>
    <row r="1017" spans="1:10" s="13" customFormat="1" hidden="1">
      <c r="A1017" s="13" t="str">
        <f t="shared" si="955"/>
        <v>b</v>
      </c>
      <c r="B1017" s="21" t="s">
        <v>157</v>
      </c>
      <c r="C1017" s="8" t="s">
        <v>161</v>
      </c>
      <c r="D1017" s="9"/>
      <c r="E1017" s="9"/>
      <c r="F1017" s="9"/>
      <c r="G1017" s="9"/>
      <c r="H1017" s="9"/>
      <c r="I1017" s="9"/>
      <c r="J1017" s="9"/>
    </row>
    <row r="1018" spans="1:10" s="13" customFormat="1" hidden="1">
      <c r="A1018" s="13" t="str">
        <f t="shared" si="955"/>
        <v>b</v>
      </c>
      <c r="B1018" s="21" t="s">
        <v>157</v>
      </c>
      <c r="C1018" s="8" t="s">
        <v>162</v>
      </c>
      <c r="D1018" s="9"/>
      <c r="E1018" s="9"/>
      <c r="F1018" s="9"/>
      <c r="G1018" s="9"/>
      <c r="H1018" s="9"/>
      <c r="I1018" s="9"/>
      <c r="J1018" s="9"/>
    </row>
    <row r="1019" spans="1:10" s="13" customFormat="1" hidden="1">
      <c r="A1019" s="13" t="str">
        <f t="shared" si="955"/>
        <v>b</v>
      </c>
      <c r="B1019" s="21" t="s">
        <v>157</v>
      </c>
      <c r="C1019" s="8" t="s">
        <v>163</v>
      </c>
      <c r="D1019" s="9"/>
      <c r="E1019" s="9"/>
      <c r="F1019" s="9"/>
      <c r="G1019" s="9"/>
      <c r="H1019" s="9"/>
      <c r="I1019" s="9"/>
      <c r="J1019" s="9"/>
    </row>
    <row r="1020" spans="1:10" s="13" customFormat="1" ht="15.75" thickBot="1">
      <c r="A1020" s="13" t="str">
        <f t="shared" si="955"/>
        <v>a</v>
      </c>
      <c r="B1020" s="21" t="s">
        <v>157</v>
      </c>
      <c r="C1020" s="8" t="s">
        <v>164</v>
      </c>
      <c r="D1020" s="9"/>
      <c r="E1020" s="9"/>
      <c r="F1020" s="9">
        <v>8100</v>
      </c>
      <c r="G1020" s="9">
        <v>4486.95</v>
      </c>
      <c r="H1020" s="9"/>
      <c r="I1020" s="9"/>
      <c r="J1020" s="9"/>
    </row>
    <row r="1021" spans="1:10" s="13" customFormat="1" ht="15.75" hidden="1" thickBot="1">
      <c r="A1021" s="13" t="str">
        <f t="shared" si="955"/>
        <v>b</v>
      </c>
      <c r="B1021" s="17" t="s">
        <v>157</v>
      </c>
      <c r="C1021" s="18" t="s">
        <v>15</v>
      </c>
      <c r="D1021" s="19"/>
      <c r="E1021" s="19"/>
      <c r="F1021" s="19"/>
      <c r="G1021" s="19"/>
      <c r="H1021" s="19"/>
      <c r="I1021" s="19"/>
      <c r="J1021" s="19"/>
    </row>
    <row r="1022" spans="1:10" s="13" customFormat="1" ht="15.75" hidden="1" thickBot="1">
      <c r="A1022" s="13" t="str">
        <f t="shared" si="955"/>
        <v>b</v>
      </c>
      <c r="B1022" s="17" t="s">
        <v>157</v>
      </c>
      <c r="C1022" s="18" t="s">
        <v>16</v>
      </c>
      <c r="D1022" s="19"/>
      <c r="E1022" s="19"/>
      <c r="F1022" s="19"/>
      <c r="G1022" s="19"/>
      <c r="H1022" s="19"/>
      <c r="I1022" s="19"/>
      <c r="J1022" s="19"/>
    </row>
    <row r="1023" spans="1:10" s="13" customFormat="1" ht="15.75" hidden="1" thickBot="1">
      <c r="A1023" s="13" t="str">
        <f t="shared" si="955"/>
        <v>b</v>
      </c>
      <c r="B1023" s="23" t="s">
        <v>157</v>
      </c>
      <c r="C1023" s="24" t="s">
        <v>17</v>
      </c>
      <c r="D1023" s="25"/>
      <c r="E1023" s="25"/>
      <c r="F1023" s="25"/>
      <c r="G1023" s="25"/>
      <c r="H1023" s="25"/>
      <c r="I1023" s="25"/>
      <c r="J1023" s="25"/>
    </row>
    <row r="1024" spans="1:10" s="13" customFormat="1" ht="61.5" thickTop="1" thickBot="1">
      <c r="A1024" s="13" t="str">
        <f t="shared" si="955"/>
        <v>a</v>
      </c>
      <c r="B1024" s="14" t="s">
        <v>130</v>
      </c>
      <c r="C1024" s="30" t="s">
        <v>144</v>
      </c>
      <c r="D1024" s="15">
        <f t="shared" ref="D1024" si="1000">D1025+D1033+D1034+D1035</f>
        <v>25665</v>
      </c>
      <c r="E1024" s="15">
        <f t="shared" ref="E1024" si="1001">E1025+E1033+E1034+E1035</f>
        <v>0</v>
      </c>
      <c r="F1024" s="15">
        <f t="shared" ref="F1024" si="1002">F1025+F1033+F1034+F1035</f>
        <v>0</v>
      </c>
      <c r="G1024" s="15">
        <f t="shared" ref="G1024" si="1003">G1025+G1033+G1034+G1035</f>
        <v>0</v>
      </c>
      <c r="H1024" s="15">
        <f t="shared" ref="H1024" si="1004">H1025+H1033+H1034+H1035</f>
        <v>0</v>
      </c>
      <c r="I1024" s="15">
        <f t="shared" ref="I1024" si="1005">I1025+I1033+I1034+I1035</f>
        <v>0</v>
      </c>
      <c r="J1024" s="15">
        <f t="shared" ref="J1024" si="1006">J1025+J1033+J1034+J1035</f>
        <v>0</v>
      </c>
    </row>
    <row r="1025" spans="1:10" s="13" customFormat="1" ht="15.75" thickTop="1">
      <c r="A1025" s="13" t="str">
        <f t="shared" si="955"/>
        <v>a</v>
      </c>
      <c r="B1025" s="17" t="s">
        <v>157</v>
      </c>
      <c r="C1025" s="18" t="s">
        <v>13</v>
      </c>
      <c r="D1025" s="19">
        <f t="shared" ref="D1025" si="1007">D1026+D1027+D1028+D1029+D1030+D1031+D1032</f>
        <v>25665</v>
      </c>
      <c r="E1025" s="19">
        <f t="shared" ref="E1025" si="1008">E1026+E1027+E1028+E1029+E1030+E1031+E1032</f>
        <v>0</v>
      </c>
      <c r="F1025" s="19">
        <f t="shared" ref="F1025" si="1009">F1026+F1027+F1028+F1029+F1030+F1031+F1032</f>
        <v>0</v>
      </c>
      <c r="G1025" s="19">
        <f t="shared" ref="G1025" si="1010">G1026+G1027+G1028+G1029+G1030+G1031+G1032</f>
        <v>0</v>
      </c>
      <c r="H1025" s="19">
        <f t="shared" ref="H1025" si="1011">H1026+H1027+H1028+H1029+H1030+H1031+H1032</f>
        <v>0</v>
      </c>
      <c r="I1025" s="19">
        <f t="shared" ref="I1025" si="1012">I1026+I1027+I1028+I1029+I1030+I1031+I1032</f>
        <v>0</v>
      </c>
      <c r="J1025" s="19">
        <f t="shared" ref="J1025" si="1013">J1026+J1027+J1028+J1029+J1030+J1031+J1032</f>
        <v>0</v>
      </c>
    </row>
    <row r="1026" spans="1:10" s="13" customFormat="1" hidden="1">
      <c r="A1026" s="13" t="str">
        <f t="shared" si="955"/>
        <v>b</v>
      </c>
      <c r="B1026" s="21" t="s">
        <v>157</v>
      </c>
      <c r="C1026" s="8" t="s">
        <v>158</v>
      </c>
      <c r="D1026" s="9"/>
      <c r="E1026" s="9"/>
      <c r="F1026" s="9"/>
      <c r="G1026" s="9"/>
      <c r="H1026" s="9"/>
      <c r="I1026" s="9"/>
      <c r="J1026" s="9"/>
    </row>
    <row r="1027" spans="1:10" s="13" customFormat="1" hidden="1">
      <c r="A1027" s="13" t="str">
        <f t="shared" si="955"/>
        <v>b</v>
      </c>
      <c r="B1027" s="21" t="s">
        <v>157</v>
      </c>
      <c r="C1027" s="8" t="s">
        <v>159</v>
      </c>
      <c r="D1027" s="9"/>
      <c r="E1027" s="9"/>
      <c r="F1027" s="9"/>
      <c r="G1027" s="9"/>
      <c r="H1027" s="9"/>
      <c r="I1027" s="9"/>
      <c r="J1027" s="9"/>
    </row>
    <row r="1028" spans="1:10" s="13" customFormat="1" hidden="1">
      <c r="A1028" s="13" t="str">
        <f t="shared" si="955"/>
        <v>b</v>
      </c>
      <c r="B1028" s="21" t="s">
        <v>157</v>
      </c>
      <c r="C1028" s="8" t="s">
        <v>160</v>
      </c>
      <c r="D1028" s="9"/>
      <c r="E1028" s="9"/>
      <c r="F1028" s="9"/>
      <c r="G1028" s="9"/>
      <c r="H1028" s="9"/>
      <c r="I1028" s="9"/>
      <c r="J1028" s="9"/>
    </row>
    <row r="1029" spans="1:10" s="13" customFormat="1" hidden="1">
      <c r="A1029" s="13" t="str">
        <f t="shared" si="955"/>
        <v>b</v>
      </c>
      <c r="B1029" s="21" t="s">
        <v>157</v>
      </c>
      <c r="C1029" s="8" t="s">
        <v>161</v>
      </c>
      <c r="D1029" s="9"/>
      <c r="E1029" s="9"/>
      <c r="F1029" s="9"/>
      <c r="G1029" s="9"/>
      <c r="H1029" s="9"/>
      <c r="I1029" s="9"/>
      <c r="J1029" s="9"/>
    </row>
    <row r="1030" spans="1:10" s="13" customFormat="1" hidden="1">
      <c r="A1030" s="13" t="str">
        <f t="shared" si="955"/>
        <v>b</v>
      </c>
      <c r="B1030" s="21" t="s">
        <v>157</v>
      </c>
      <c r="C1030" s="8" t="s">
        <v>162</v>
      </c>
      <c r="D1030" s="9"/>
      <c r="E1030" s="9"/>
      <c r="F1030" s="9"/>
      <c r="G1030" s="9"/>
      <c r="H1030" s="9"/>
      <c r="I1030" s="9"/>
      <c r="J1030" s="9"/>
    </row>
    <row r="1031" spans="1:10" s="13" customFormat="1" hidden="1">
      <c r="A1031" s="13" t="str">
        <f t="shared" si="955"/>
        <v>b</v>
      </c>
      <c r="B1031" s="21" t="s">
        <v>157</v>
      </c>
      <c r="C1031" s="8" t="s">
        <v>163</v>
      </c>
      <c r="D1031" s="9"/>
      <c r="E1031" s="9"/>
      <c r="F1031" s="9"/>
      <c r="G1031" s="9"/>
      <c r="H1031" s="9"/>
      <c r="I1031" s="9"/>
      <c r="J1031" s="9"/>
    </row>
    <row r="1032" spans="1:10" s="13" customFormat="1" ht="15.75" thickBot="1">
      <c r="A1032" s="13" t="str">
        <f t="shared" si="955"/>
        <v>a</v>
      </c>
      <c r="B1032" s="21" t="s">
        <v>157</v>
      </c>
      <c r="C1032" s="8" t="s">
        <v>164</v>
      </c>
      <c r="D1032" s="9">
        <v>25665</v>
      </c>
      <c r="E1032" s="9"/>
      <c r="F1032" s="9"/>
      <c r="G1032" s="9"/>
      <c r="H1032" s="9"/>
      <c r="I1032" s="9"/>
      <c r="J1032" s="9"/>
    </row>
    <row r="1033" spans="1:10" s="13" customFormat="1" ht="15.75" hidden="1" thickBot="1">
      <c r="A1033" s="13" t="str">
        <f t="shared" si="955"/>
        <v>b</v>
      </c>
      <c r="B1033" s="17" t="s">
        <v>157</v>
      </c>
      <c r="C1033" s="18" t="s">
        <v>15</v>
      </c>
      <c r="D1033" s="19"/>
      <c r="E1033" s="19"/>
      <c r="F1033" s="19"/>
      <c r="G1033" s="19"/>
      <c r="H1033" s="19"/>
      <c r="I1033" s="19"/>
      <c r="J1033" s="19"/>
    </row>
    <row r="1034" spans="1:10" s="13" customFormat="1" ht="15.75" hidden="1" thickBot="1">
      <c r="A1034" s="13" t="str">
        <f t="shared" si="955"/>
        <v>b</v>
      </c>
      <c r="B1034" s="17" t="s">
        <v>157</v>
      </c>
      <c r="C1034" s="18" t="s">
        <v>16</v>
      </c>
      <c r="D1034" s="19"/>
      <c r="E1034" s="19"/>
      <c r="F1034" s="19"/>
      <c r="G1034" s="19"/>
      <c r="H1034" s="19"/>
      <c r="I1034" s="19"/>
      <c r="J1034" s="19"/>
    </row>
    <row r="1035" spans="1:10" s="13" customFormat="1" ht="15.75" hidden="1" thickBot="1">
      <c r="A1035" s="13" t="str">
        <f t="shared" si="955"/>
        <v>b</v>
      </c>
      <c r="B1035" s="23" t="s">
        <v>157</v>
      </c>
      <c r="C1035" s="24" t="s">
        <v>17</v>
      </c>
      <c r="D1035" s="25"/>
      <c r="E1035" s="25"/>
      <c r="F1035" s="25"/>
      <c r="G1035" s="25"/>
      <c r="H1035" s="25"/>
      <c r="I1035" s="25"/>
      <c r="J1035" s="25"/>
    </row>
    <row r="1036" spans="1:10" s="13" customFormat="1" ht="61.5" thickTop="1" thickBot="1">
      <c r="A1036" s="13" t="str">
        <f t="shared" si="955"/>
        <v>a</v>
      </c>
      <c r="B1036" s="14" t="s">
        <v>141</v>
      </c>
      <c r="C1036" s="30" t="s">
        <v>149</v>
      </c>
      <c r="D1036" s="15">
        <f t="shared" ref="D1036" si="1014">D1037+D1045+D1046+D1047</f>
        <v>4954684.3099999996</v>
      </c>
      <c r="E1036" s="15">
        <f t="shared" ref="E1036" si="1015">E1037+E1045+E1046+E1047</f>
        <v>0</v>
      </c>
      <c r="F1036" s="15">
        <f t="shared" ref="F1036" si="1016">F1037+F1045+F1046+F1047</f>
        <v>0</v>
      </c>
      <c r="G1036" s="15">
        <f t="shared" ref="G1036" si="1017">G1037+G1045+G1046+G1047</f>
        <v>0</v>
      </c>
      <c r="H1036" s="15">
        <f t="shared" ref="H1036" si="1018">H1037+H1045+H1046+H1047</f>
        <v>0</v>
      </c>
      <c r="I1036" s="15">
        <f t="shared" ref="I1036" si="1019">I1037+I1045+I1046+I1047</f>
        <v>0</v>
      </c>
      <c r="J1036" s="15">
        <f t="shared" ref="J1036" si="1020">J1037+J1045+J1046+J1047</f>
        <v>0</v>
      </c>
    </row>
    <row r="1037" spans="1:10" s="13" customFormat="1" ht="15.75" hidden="1" thickTop="1">
      <c r="A1037" s="13" t="str">
        <f t="shared" ref="A1037:A1100" si="1021">IF(OR(D1037&lt;&gt;0,E1037&lt;&gt;0,F1037&lt;&gt;0,G1037&lt;&gt;0,H1037&lt;&gt;0,I1037&lt;&gt;0,J1037&lt;&gt;0),"a","b")</f>
        <v>b</v>
      </c>
      <c r="B1037" s="17" t="s">
        <v>157</v>
      </c>
      <c r="C1037" s="18" t="s">
        <v>13</v>
      </c>
      <c r="D1037" s="19">
        <f t="shared" ref="D1037" si="1022">D1038+D1039+D1040+D1041+D1042+D1043+D1044</f>
        <v>0</v>
      </c>
      <c r="E1037" s="19">
        <f t="shared" ref="E1037" si="1023">E1038+E1039+E1040+E1041+E1042+E1043+E1044</f>
        <v>0</v>
      </c>
      <c r="F1037" s="19">
        <f t="shared" ref="F1037" si="1024">F1038+F1039+F1040+F1041+F1042+F1043+F1044</f>
        <v>0</v>
      </c>
      <c r="G1037" s="19">
        <f t="shared" ref="G1037" si="1025">G1038+G1039+G1040+G1041+G1042+G1043+G1044</f>
        <v>0</v>
      </c>
      <c r="H1037" s="19">
        <f t="shared" ref="H1037" si="1026">H1038+H1039+H1040+H1041+H1042+H1043+H1044</f>
        <v>0</v>
      </c>
      <c r="I1037" s="19">
        <f t="shared" ref="I1037" si="1027">I1038+I1039+I1040+I1041+I1042+I1043+I1044</f>
        <v>0</v>
      </c>
      <c r="J1037" s="19">
        <f t="shared" ref="J1037" si="1028">J1038+J1039+J1040+J1041+J1042+J1043+J1044</f>
        <v>0</v>
      </c>
    </row>
    <row r="1038" spans="1:10" s="13" customFormat="1" ht="15.75" hidden="1" thickTop="1">
      <c r="A1038" s="13" t="str">
        <f t="shared" si="1021"/>
        <v>b</v>
      </c>
      <c r="B1038" s="21" t="s">
        <v>157</v>
      </c>
      <c r="C1038" s="8" t="s">
        <v>158</v>
      </c>
      <c r="D1038" s="9"/>
      <c r="E1038" s="9"/>
      <c r="F1038" s="9"/>
      <c r="G1038" s="9"/>
      <c r="H1038" s="9"/>
      <c r="I1038" s="9"/>
      <c r="J1038" s="9"/>
    </row>
    <row r="1039" spans="1:10" s="13" customFormat="1" ht="15.75" hidden="1" thickTop="1">
      <c r="A1039" s="13" t="str">
        <f t="shared" si="1021"/>
        <v>b</v>
      </c>
      <c r="B1039" s="21" t="s">
        <v>157</v>
      </c>
      <c r="C1039" s="8" t="s">
        <v>159</v>
      </c>
      <c r="D1039" s="9"/>
      <c r="E1039" s="9"/>
      <c r="F1039" s="9"/>
      <c r="G1039" s="9"/>
      <c r="H1039" s="9"/>
      <c r="I1039" s="9"/>
      <c r="J1039" s="9"/>
    </row>
    <row r="1040" spans="1:10" s="13" customFormat="1" ht="15.75" hidden="1" thickTop="1">
      <c r="A1040" s="13" t="str">
        <f t="shared" si="1021"/>
        <v>b</v>
      </c>
      <c r="B1040" s="21" t="s">
        <v>157</v>
      </c>
      <c r="C1040" s="8" t="s">
        <v>160</v>
      </c>
      <c r="D1040" s="9"/>
      <c r="E1040" s="9"/>
      <c r="F1040" s="9"/>
      <c r="G1040" s="9"/>
      <c r="H1040" s="9"/>
      <c r="I1040" s="9"/>
      <c r="J1040" s="9"/>
    </row>
    <row r="1041" spans="1:10" s="13" customFormat="1" ht="15.75" hidden="1" thickTop="1">
      <c r="A1041" s="13" t="str">
        <f t="shared" si="1021"/>
        <v>b</v>
      </c>
      <c r="B1041" s="21" t="s">
        <v>157</v>
      </c>
      <c r="C1041" s="8" t="s">
        <v>161</v>
      </c>
      <c r="D1041" s="9"/>
      <c r="E1041" s="9"/>
      <c r="F1041" s="9"/>
      <c r="G1041" s="9"/>
      <c r="H1041" s="9"/>
      <c r="I1041" s="9"/>
      <c r="J1041" s="9"/>
    </row>
    <row r="1042" spans="1:10" s="13" customFormat="1" ht="15.75" hidden="1" thickTop="1">
      <c r="A1042" s="13" t="str">
        <f t="shared" si="1021"/>
        <v>b</v>
      </c>
      <c r="B1042" s="21" t="s">
        <v>157</v>
      </c>
      <c r="C1042" s="8" t="s">
        <v>162</v>
      </c>
      <c r="D1042" s="9"/>
      <c r="E1042" s="9"/>
      <c r="F1042" s="9"/>
      <c r="G1042" s="9"/>
      <c r="H1042" s="9"/>
      <c r="I1042" s="9"/>
      <c r="J1042" s="9"/>
    </row>
    <row r="1043" spans="1:10" s="13" customFormat="1" ht="15.75" hidden="1" thickTop="1">
      <c r="A1043" s="13" t="str">
        <f t="shared" si="1021"/>
        <v>b</v>
      </c>
      <c r="B1043" s="21" t="s">
        <v>157</v>
      </c>
      <c r="C1043" s="8" t="s">
        <v>163</v>
      </c>
      <c r="D1043" s="9"/>
      <c r="E1043" s="9"/>
      <c r="F1043" s="9"/>
      <c r="G1043" s="9"/>
      <c r="H1043" s="9"/>
      <c r="I1043" s="9"/>
      <c r="J1043" s="9"/>
    </row>
    <row r="1044" spans="1:10" s="13" customFormat="1" ht="15.75" hidden="1" thickTop="1">
      <c r="A1044" s="13" t="str">
        <f t="shared" si="1021"/>
        <v>b</v>
      </c>
      <c r="B1044" s="21" t="s">
        <v>157</v>
      </c>
      <c r="C1044" s="8" t="s">
        <v>164</v>
      </c>
      <c r="D1044" s="9"/>
      <c r="E1044" s="9"/>
      <c r="F1044" s="9"/>
      <c r="G1044" s="9"/>
      <c r="H1044" s="9"/>
      <c r="I1044" s="9"/>
      <c r="J1044" s="9"/>
    </row>
    <row r="1045" spans="1:10" s="13" customFormat="1" ht="15.75" hidden="1" thickTop="1">
      <c r="A1045" s="13" t="str">
        <f t="shared" si="1021"/>
        <v>b</v>
      </c>
      <c r="B1045" s="17" t="s">
        <v>157</v>
      </c>
      <c r="C1045" s="18" t="s">
        <v>15</v>
      </c>
      <c r="D1045" s="19"/>
      <c r="E1045" s="19"/>
      <c r="F1045" s="19"/>
      <c r="G1045" s="19"/>
      <c r="H1045" s="19"/>
      <c r="I1045" s="19"/>
      <c r="J1045" s="19"/>
    </row>
    <row r="1046" spans="1:10" s="13" customFormat="1" ht="16.5" thickTop="1" thickBot="1">
      <c r="A1046" s="13" t="str">
        <f t="shared" si="1021"/>
        <v>a</v>
      </c>
      <c r="B1046" s="17" t="s">
        <v>157</v>
      </c>
      <c r="C1046" s="18" t="s">
        <v>16</v>
      </c>
      <c r="D1046" s="19">
        <v>4954684.3099999996</v>
      </c>
      <c r="E1046" s="19"/>
      <c r="F1046" s="19"/>
      <c r="G1046" s="19"/>
      <c r="H1046" s="19"/>
      <c r="I1046" s="19"/>
      <c r="J1046" s="19"/>
    </row>
    <row r="1047" spans="1:10" s="13" customFormat="1" ht="15.75" hidden="1" thickBot="1">
      <c r="A1047" s="13" t="str">
        <f t="shared" si="1021"/>
        <v>b</v>
      </c>
      <c r="B1047" s="23" t="s">
        <v>157</v>
      </c>
      <c r="C1047" s="24" t="s">
        <v>17</v>
      </c>
      <c r="D1047" s="25"/>
      <c r="E1047" s="25"/>
      <c r="F1047" s="25"/>
      <c r="G1047" s="25"/>
      <c r="H1047" s="25"/>
      <c r="I1047" s="25"/>
      <c r="J1047" s="25"/>
    </row>
    <row r="1048" spans="1:10" s="13" customFormat="1" ht="16.5" thickTop="1" thickBot="1">
      <c r="A1048" s="13" t="str">
        <f t="shared" si="1021"/>
        <v>a</v>
      </c>
      <c r="B1048" s="14" t="s">
        <v>148</v>
      </c>
      <c r="C1048" s="30" t="s">
        <v>96</v>
      </c>
      <c r="D1048" s="15">
        <f t="shared" ref="D1048" si="1029">D1049+D1057+D1058+D1059</f>
        <v>68183439.769999996</v>
      </c>
      <c r="E1048" s="15">
        <f t="shared" ref="E1048" si="1030">E1049+E1057+E1058+E1059</f>
        <v>0</v>
      </c>
      <c r="F1048" s="15">
        <f t="shared" ref="F1048" si="1031">F1049+F1057+F1058+F1059</f>
        <v>0</v>
      </c>
      <c r="G1048" s="15">
        <f t="shared" ref="G1048" si="1032">G1049+G1057+G1058+G1059</f>
        <v>0</v>
      </c>
      <c r="H1048" s="15">
        <f t="shared" ref="H1048" si="1033">H1049+H1057+H1058+H1059</f>
        <v>0</v>
      </c>
      <c r="I1048" s="15">
        <f t="shared" ref="I1048" si="1034">I1049+I1057+I1058+I1059</f>
        <v>0</v>
      </c>
      <c r="J1048" s="15">
        <f t="shared" ref="J1048" si="1035">J1049+J1057+J1058+J1059</f>
        <v>0</v>
      </c>
    </row>
    <row r="1049" spans="1:10" s="13" customFormat="1" ht="15.75" thickTop="1">
      <c r="A1049" s="13" t="str">
        <f t="shared" si="1021"/>
        <v>a</v>
      </c>
      <c r="B1049" s="17" t="s">
        <v>157</v>
      </c>
      <c r="C1049" s="18" t="s">
        <v>13</v>
      </c>
      <c r="D1049" s="19">
        <f t="shared" ref="D1049" si="1036">D1050+D1051+D1052+D1053+D1054+D1055+D1056</f>
        <v>68183439.769999996</v>
      </c>
      <c r="E1049" s="19">
        <f t="shared" ref="E1049" si="1037">E1050+E1051+E1052+E1053+E1054+E1055+E1056</f>
        <v>0</v>
      </c>
      <c r="F1049" s="19">
        <f t="shared" ref="F1049" si="1038">F1050+F1051+F1052+F1053+F1054+F1055+F1056</f>
        <v>0</v>
      </c>
      <c r="G1049" s="19">
        <f t="shared" ref="G1049" si="1039">G1050+G1051+G1052+G1053+G1054+G1055+G1056</f>
        <v>0</v>
      </c>
      <c r="H1049" s="19">
        <f t="shared" ref="H1049" si="1040">H1050+H1051+H1052+H1053+H1054+H1055+H1056</f>
        <v>0</v>
      </c>
      <c r="I1049" s="19">
        <f t="shared" ref="I1049" si="1041">I1050+I1051+I1052+I1053+I1054+I1055+I1056</f>
        <v>0</v>
      </c>
      <c r="J1049" s="19">
        <f t="shared" ref="J1049" si="1042">J1050+J1051+J1052+J1053+J1054+J1055+J1056</f>
        <v>0</v>
      </c>
    </row>
    <row r="1050" spans="1:10" s="13" customFormat="1" hidden="1">
      <c r="A1050" s="13" t="str">
        <f t="shared" si="1021"/>
        <v>b</v>
      </c>
      <c r="B1050" s="21" t="s">
        <v>157</v>
      </c>
      <c r="C1050" s="8" t="s">
        <v>158</v>
      </c>
      <c r="D1050" s="9"/>
      <c r="E1050" s="9"/>
      <c r="F1050" s="9"/>
      <c r="G1050" s="9"/>
      <c r="H1050" s="9"/>
      <c r="I1050" s="9"/>
      <c r="J1050" s="9"/>
    </row>
    <row r="1051" spans="1:10" s="13" customFormat="1" hidden="1">
      <c r="A1051" s="13" t="str">
        <f t="shared" si="1021"/>
        <v>b</v>
      </c>
      <c r="B1051" s="21" t="s">
        <v>157</v>
      </c>
      <c r="C1051" s="8" t="s">
        <v>159</v>
      </c>
      <c r="D1051" s="9"/>
      <c r="E1051" s="9"/>
      <c r="F1051" s="9"/>
      <c r="G1051" s="9"/>
      <c r="H1051" s="9"/>
      <c r="I1051" s="9"/>
      <c r="J1051" s="9"/>
    </row>
    <row r="1052" spans="1:10" s="13" customFormat="1" hidden="1">
      <c r="A1052" s="13" t="str">
        <f t="shared" si="1021"/>
        <v>b</v>
      </c>
      <c r="B1052" s="21" t="s">
        <v>157</v>
      </c>
      <c r="C1052" s="8" t="s">
        <v>160</v>
      </c>
      <c r="D1052" s="9"/>
      <c r="E1052" s="9"/>
      <c r="F1052" s="9"/>
      <c r="G1052" s="9"/>
      <c r="H1052" s="9"/>
      <c r="I1052" s="9"/>
      <c r="J1052" s="9"/>
    </row>
    <row r="1053" spans="1:10" s="13" customFormat="1" hidden="1">
      <c r="A1053" s="13" t="str">
        <f t="shared" si="1021"/>
        <v>b</v>
      </c>
      <c r="B1053" s="21" t="s">
        <v>157</v>
      </c>
      <c r="C1053" s="8" t="s">
        <v>161</v>
      </c>
      <c r="D1053" s="9"/>
      <c r="E1053" s="9"/>
      <c r="F1053" s="9"/>
      <c r="G1053" s="9"/>
      <c r="H1053" s="9"/>
      <c r="I1053" s="9"/>
      <c r="J1053" s="9"/>
    </row>
    <row r="1054" spans="1:10" s="13" customFormat="1" hidden="1">
      <c r="A1054" s="13" t="str">
        <f t="shared" si="1021"/>
        <v>b</v>
      </c>
      <c r="B1054" s="21" t="s">
        <v>157</v>
      </c>
      <c r="C1054" s="8" t="s">
        <v>162</v>
      </c>
      <c r="D1054" s="9"/>
      <c r="E1054" s="9"/>
      <c r="F1054" s="9"/>
      <c r="G1054" s="9"/>
      <c r="H1054" s="9"/>
      <c r="I1054" s="9"/>
      <c r="J1054" s="9"/>
    </row>
    <row r="1055" spans="1:10" s="13" customFormat="1">
      <c r="A1055" s="13" t="str">
        <f t="shared" si="1021"/>
        <v>a</v>
      </c>
      <c r="B1055" s="21" t="s">
        <v>157</v>
      </c>
      <c r="C1055" s="8" t="s">
        <v>163</v>
      </c>
      <c r="D1055" s="9">
        <v>67372889.769999996</v>
      </c>
      <c r="E1055" s="9"/>
      <c r="F1055" s="9"/>
      <c r="G1055" s="9"/>
      <c r="H1055" s="9"/>
      <c r="I1055" s="9"/>
      <c r="J1055" s="9"/>
    </row>
    <row r="1056" spans="1:10" s="13" customFormat="1" ht="15.75" thickBot="1">
      <c r="A1056" s="13" t="str">
        <f t="shared" si="1021"/>
        <v>a</v>
      </c>
      <c r="B1056" s="21" t="s">
        <v>157</v>
      </c>
      <c r="C1056" s="8" t="s">
        <v>164</v>
      </c>
      <c r="D1056" s="9">
        <v>810550</v>
      </c>
      <c r="E1056" s="9"/>
      <c r="F1056" s="9"/>
      <c r="G1056" s="9"/>
      <c r="H1056" s="9"/>
      <c r="I1056" s="9"/>
      <c r="J1056" s="9"/>
    </row>
    <row r="1057" spans="1:10" s="13" customFormat="1" ht="15.75" hidden="1" thickBot="1">
      <c r="A1057" s="13" t="str">
        <f t="shared" si="1021"/>
        <v>b</v>
      </c>
      <c r="B1057" s="17" t="s">
        <v>157</v>
      </c>
      <c r="C1057" s="18" t="s">
        <v>15</v>
      </c>
      <c r="D1057" s="19"/>
      <c r="E1057" s="19"/>
      <c r="F1057" s="19"/>
      <c r="G1057" s="19"/>
      <c r="H1057" s="19"/>
      <c r="I1057" s="19"/>
      <c r="J1057" s="19"/>
    </row>
    <row r="1058" spans="1:10" s="13" customFormat="1" ht="15.75" hidden="1" thickBot="1">
      <c r="A1058" s="13" t="str">
        <f t="shared" si="1021"/>
        <v>b</v>
      </c>
      <c r="B1058" s="17" t="s">
        <v>157</v>
      </c>
      <c r="C1058" s="18" t="s">
        <v>16</v>
      </c>
      <c r="D1058" s="19"/>
      <c r="E1058" s="19"/>
      <c r="F1058" s="19"/>
      <c r="G1058" s="19"/>
      <c r="H1058" s="19"/>
      <c r="I1058" s="19"/>
      <c r="J1058" s="19"/>
    </row>
    <row r="1059" spans="1:10" s="13" customFormat="1" ht="15.75" hidden="1" thickBot="1">
      <c r="A1059" s="13" t="str">
        <f t="shared" si="1021"/>
        <v>b</v>
      </c>
      <c r="B1059" s="23" t="s">
        <v>157</v>
      </c>
      <c r="C1059" s="24" t="s">
        <v>17</v>
      </c>
      <c r="D1059" s="25"/>
      <c r="E1059" s="25"/>
      <c r="F1059" s="25"/>
      <c r="G1059" s="25"/>
      <c r="H1059" s="25"/>
      <c r="I1059" s="25"/>
      <c r="J1059" s="25"/>
    </row>
    <row r="1060" spans="1:10" s="13" customFormat="1" ht="31.5" thickTop="1" thickBot="1">
      <c r="A1060" s="13" t="str">
        <f t="shared" si="1021"/>
        <v>a</v>
      </c>
      <c r="B1060" s="14" t="s">
        <v>145</v>
      </c>
      <c r="C1060" s="28" t="s">
        <v>146</v>
      </c>
      <c r="D1060" s="15">
        <f t="shared" ref="D1060" si="1043">D1061+D1069+D1070+D1071</f>
        <v>30446921.129999999</v>
      </c>
      <c r="E1060" s="15">
        <f t="shared" ref="E1060" si="1044">E1061+E1069+E1070+E1071</f>
        <v>31293000</v>
      </c>
      <c r="F1060" s="15">
        <f t="shared" ref="F1060" si="1045">F1061+F1069+F1070+F1071</f>
        <v>31257310</v>
      </c>
      <c r="G1060" s="15">
        <f t="shared" ref="G1060" si="1046">G1061+G1069+G1070+G1071</f>
        <v>14836140.689999999</v>
      </c>
      <c r="H1060" s="15">
        <f t="shared" ref="H1060" si="1047">H1061+H1069+H1070+H1071</f>
        <v>0</v>
      </c>
      <c r="I1060" s="15">
        <f t="shared" ref="I1060" si="1048">I1061+I1069+I1070+I1071</f>
        <v>0</v>
      </c>
      <c r="J1060" s="15">
        <f t="shared" ref="J1060" si="1049">J1061+J1069+J1070+J1071</f>
        <v>0</v>
      </c>
    </row>
    <row r="1061" spans="1:10" s="13" customFormat="1" ht="15.75" thickTop="1">
      <c r="A1061" s="13" t="str">
        <f t="shared" si="1021"/>
        <v>a</v>
      </c>
      <c r="B1061" s="17" t="s">
        <v>157</v>
      </c>
      <c r="C1061" s="18" t="s">
        <v>13</v>
      </c>
      <c r="D1061" s="19">
        <f t="shared" ref="D1061" si="1050">D1062+D1063+D1064+D1065+D1066+D1067+D1068</f>
        <v>16991148.809999999</v>
      </c>
      <c r="E1061" s="19">
        <f t="shared" ref="E1061" si="1051">E1062+E1063+E1064+E1065+E1066+E1067+E1068</f>
        <v>538000</v>
      </c>
      <c r="F1061" s="19">
        <f t="shared" ref="F1061" si="1052">F1062+F1063+F1064+F1065+F1066+F1067+F1068</f>
        <v>14837550</v>
      </c>
      <c r="G1061" s="19">
        <f t="shared" ref="G1061" si="1053">G1062+G1063+G1064+G1065+G1066+G1067+G1068</f>
        <v>14589899.27</v>
      </c>
      <c r="H1061" s="19">
        <f t="shared" ref="H1061" si="1054">H1062+H1063+H1064+H1065+H1066+H1067+H1068</f>
        <v>0</v>
      </c>
      <c r="I1061" s="19">
        <f t="shared" ref="I1061" si="1055">I1062+I1063+I1064+I1065+I1066+I1067+I1068</f>
        <v>0</v>
      </c>
      <c r="J1061" s="19">
        <f t="shared" ref="J1061" si="1056">J1062+J1063+J1064+J1065+J1066+J1067+J1068</f>
        <v>0</v>
      </c>
    </row>
    <row r="1062" spans="1:10" s="13" customFormat="1" hidden="1">
      <c r="A1062" s="13" t="str">
        <f t="shared" si="1021"/>
        <v>b</v>
      </c>
      <c r="B1062" s="21" t="s">
        <v>157</v>
      </c>
      <c r="C1062" s="8" t="s">
        <v>158</v>
      </c>
      <c r="D1062" s="9"/>
      <c r="E1062" s="9"/>
      <c r="F1062" s="9"/>
      <c r="G1062" s="9"/>
      <c r="H1062" s="9"/>
      <c r="I1062" s="9"/>
      <c r="J1062" s="9"/>
    </row>
    <row r="1063" spans="1:10" s="13" customFormat="1">
      <c r="A1063" s="13" t="str">
        <f t="shared" si="1021"/>
        <v>a</v>
      </c>
      <c r="B1063" s="21" t="s">
        <v>157</v>
      </c>
      <c r="C1063" s="8" t="s">
        <v>159</v>
      </c>
      <c r="D1063" s="9">
        <v>971935.81</v>
      </c>
      <c r="E1063" s="9">
        <v>105000</v>
      </c>
      <c r="F1063" s="9">
        <v>251940</v>
      </c>
      <c r="G1063" s="9">
        <v>64982.77</v>
      </c>
      <c r="H1063" s="9"/>
      <c r="I1063" s="9"/>
      <c r="J1063" s="9"/>
    </row>
    <row r="1064" spans="1:10" s="13" customFormat="1" hidden="1">
      <c r="A1064" s="13" t="str">
        <f t="shared" si="1021"/>
        <v>b</v>
      </c>
      <c r="B1064" s="21" t="s">
        <v>157</v>
      </c>
      <c r="C1064" s="8" t="s">
        <v>160</v>
      </c>
      <c r="D1064" s="9"/>
      <c r="E1064" s="9"/>
      <c r="F1064" s="9"/>
      <c r="G1064" s="9"/>
      <c r="H1064" s="9"/>
      <c r="I1064" s="9"/>
      <c r="J1064" s="9"/>
    </row>
    <row r="1065" spans="1:10" s="13" customFormat="1" hidden="1">
      <c r="A1065" s="13" t="str">
        <f t="shared" si="1021"/>
        <v>b</v>
      </c>
      <c r="B1065" s="21" t="s">
        <v>157</v>
      </c>
      <c r="C1065" s="8" t="s">
        <v>161</v>
      </c>
      <c r="D1065" s="9"/>
      <c r="E1065" s="9"/>
      <c r="F1065" s="9"/>
      <c r="G1065" s="9"/>
      <c r="H1065" s="9"/>
      <c r="I1065" s="9"/>
      <c r="J1065" s="9"/>
    </row>
    <row r="1066" spans="1:10" s="13" customFormat="1" hidden="1">
      <c r="A1066" s="13" t="str">
        <f t="shared" si="1021"/>
        <v>b</v>
      </c>
      <c r="B1066" s="21" t="s">
        <v>157</v>
      </c>
      <c r="C1066" s="8" t="s">
        <v>162</v>
      </c>
      <c r="D1066" s="9"/>
      <c r="E1066" s="9"/>
      <c r="F1066" s="9"/>
      <c r="G1066" s="9"/>
      <c r="H1066" s="9"/>
      <c r="I1066" s="9"/>
      <c r="J1066" s="9"/>
    </row>
    <row r="1067" spans="1:10" s="13" customFormat="1" hidden="1">
      <c r="A1067" s="13" t="str">
        <f t="shared" si="1021"/>
        <v>b</v>
      </c>
      <c r="B1067" s="21" t="s">
        <v>157</v>
      </c>
      <c r="C1067" s="8" t="s">
        <v>163</v>
      </c>
      <c r="D1067" s="9"/>
      <c r="E1067" s="9"/>
      <c r="F1067" s="9"/>
      <c r="G1067" s="9"/>
      <c r="H1067" s="9"/>
      <c r="I1067" s="9"/>
      <c r="J1067" s="9"/>
    </row>
    <row r="1068" spans="1:10" s="13" customFormat="1">
      <c r="A1068" s="13" t="str">
        <f t="shared" si="1021"/>
        <v>a</v>
      </c>
      <c r="B1068" s="21" t="s">
        <v>157</v>
      </c>
      <c r="C1068" s="8" t="s">
        <v>164</v>
      </c>
      <c r="D1068" s="9">
        <v>16019213</v>
      </c>
      <c r="E1068" s="9">
        <v>433000</v>
      </c>
      <c r="F1068" s="9">
        <v>14585610</v>
      </c>
      <c r="G1068" s="9">
        <v>14524916.5</v>
      </c>
      <c r="H1068" s="9"/>
      <c r="I1068" s="9"/>
      <c r="J1068" s="9"/>
    </row>
    <row r="1069" spans="1:10" s="13" customFormat="1" ht="15.75" thickBot="1">
      <c r="A1069" s="13" t="str">
        <f t="shared" si="1021"/>
        <v>a</v>
      </c>
      <c r="B1069" s="17" t="s">
        <v>157</v>
      </c>
      <c r="C1069" s="18" t="s">
        <v>15</v>
      </c>
      <c r="D1069" s="19">
        <v>13455772.32</v>
      </c>
      <c r="E1069" s="19">
        <v>30755000</v>
      </c>
      <c r="F1069" s="19">
        <v>16419760</v>
      </c>
      <c r="G1069" s="19">
        <v>246241.42</v>
      </c>
      <c r="H1069" s="19">
        <v>0</v>
      </c>
      <c r="I1069" s="19">
        <v>0</v>
      </c>
      <c r="J1069" s="19"/>
    </row>
    <row r="1070" spans="1:10" s="13" customFormat="1" ht="15.75" hidden="1" thickBot="1">
      <c r="A1070" s="13" t="str">
        <f t="shared" si="1021"/>
        <v>b</v>
      </c>
      <c r="B1070" s="17" t="s">
        <v>157</v>
      </c>
      <c r="C1070" s="18" t="s">
        <v>16</v>
      </c>
      <c r="D1070" s="19"/>
      <c r="E1070" s="19"/>
      <c r="F1070" s="19"/>
      <c r="G1070" s="19"/>
      <c r="H1070" s="19"/>
      <c r="I1070" s="19"/>
      <c r="J1070" s="19"/>
    </row>
    <row r="1071" spans="1:10" s="13" customFormat="1" ht="15.75" hidden="1" thickBot="1">
      <c r="A1071" s="13" t="str">
        <f t="shared" si="1021"/>
        <v>b</v>
      </c>
      <c r="B1071" s="23" t="s">
        <v>157</v>
      </c>
      <c r="C1071" s="24" t="s">
        <v>17</v>
      </c>
      <c r="D1071" s="25"/>
      <c r="E1071" s="25"/>
      <c r="F1071" s="25"/>
      <c r="G1071" s="25"/>
      <c r="H1071" s="25"/>
      <c r="I1071" s="25"/>
      <c r="J1071" s="25"/>
    </row>
    <row r="1072" spans="1:10" s="13" customFormat="1" ht="28.5" customHeight="1" thickTop="1" thickBot="1">
      <c r="A1072" s="13" t="str">
        <f t="shared" si="1021"/>
        <v>a</v>
      </c>
      <c r="B1072" s="14" t="s">
        <v>147</v>
      </c>
      <c r="C1072" s="28" t="s">
        <v>215</v>
      </c>
      <c r="D1072" s="15">
        <f>D1084+D1096+D1108+D1120</f>
        <v>0</v>
      </c>
      <c r="E1072" s="15">
        <f t="shared" ref="E1072:J1072" si="1057">E1084+E1096+E1108+E1120</f>
        <v>4000000</v>
      </c>
      <c r="F1072" s="15">
        <f t="shared" si="1057"/>
        <v>3921999</v>
      </c>
      <c r="G1072" s="15">
        <f t="shared" si="1057"/>
        <v>69383.08</v>
      </c>
      <c r="H1072" s="15">
        <f t="shared" si="1057"/>
        <v>4500000</v>
      </c>
      <c r="I1072" s="15">
        <f t="shared" si="1057"/>
        <v>0</v>
      </c>
      <c r="J1072" s="15">
        <f t="shared" si="1057"/>
        <v>0</v>
      </c>
    </row>
    <row r="1073" spans="1:10" s="13" customFormat="1" ht="15.75" thickTop="1">
      <c r="A1073" s="13" t="str">
        <f t="shared" si="1021"/>
        <v>a</v>
      </c>
      <c r="B1073" s="17" t="s">
        <v>157</v>
      </c>
      <c r="C1073" s="18" t="s">
        <v>13</v>
      </c>
      <c r="D1073" s="19">
        <f t="shared" ref="D1073:J1083" si="1058">D1085+D1097+D1109+D1121</f>
        <v>0</v>
      </c>
      <c r="E1073" s="19">
        <f t="shared" si="1058"/>
        <v>4000000</v>
      </c>
      <c r="F1073" s="19">
        <f t="shared" si="1058"/>
        <v>3920399</v>
      </c>
      <c r="G1073" s="19">
        <f t="shared" si="1058"/>
        <v>67783.08</v>
      </c>
      <c r="H1073" s="19">
        <f t="shared" si="1058"/>
        <v>4500000</v>
      </c>
      <c r="I1073" s="19">
        <f t="shared" si="1058"/>
        <v>0</v>
      </c>
      <c r="J1073" s="19">
        <f t="shared" si="1058"/>
        <v>0</v>
      </c>
    </row>
    <row r="1074" spans="1:10" s="13" customFormat="1" hidden="1">
      <c r="A1074" s="13" t="str">
        <f t="shared" si="1021"/>
        <v>b</v>
      </c>
      <c r="B1074" s="21" t="s">
        <v>157</v>
      </c>
      <c r="C1074" s="8" t="s">
        <v>158</v>
      </c>
      <c r="D1074" s="9">
        <f t="shared" si="1058"/>
        <v>0</v>
      </c>
      <c r="E1074" s="9">
        <f t="shared" si="1058"/>
        <v>0</v>
      </c>
      <c r="F1074" s="9">
        <f t="shared" si="1058"/>
        <v>0</v>
      </c>
      <c r="G1074" s="9">
        <f t="shared" si="1058"/>
        <v>0</v>
      </c>
      <c r="H1074" s="9">
        <f t="shared" si="1058"/>
        <v>0</v>
      </c>
      <c r="I1074" s="9">
        <f t="shared" si="1058"/>
        <v>0</v>
      </c>
      <c r="J1074" s="9">
        <f t="shared" si="1058"/>
        <v>0</v>
      </c>
    </row>
    <row r="1075" spans="1:10" s="13" customFormat="1">
      <c r="A1075" s="13" t="str">
        <f t="shared" si="1021"/>
        <v>a</v>
      </c>
      <c r="B1075" s="21" t="s">
        <v>157</v>
      </c>
      <c r="C1075" s="8" t="s">
        <v>159</v>
      </c>
      <c r="D1075" s="9">
        <f t="shared" si="1058"/>
        <v>0</v>
      </c>
      <c r="E1075" s="9">
        <f t="shared" si="1058"/>
        <v>4000000</v>
      </c>
      <c r="F1075" s="9">
        <f t="shared" si="1058"/>
        <v>3920399</v>
      </c>
      <c r="G1075" s="9">
        <f t="shared" si="1058"/>
        <v>67783.08</v>
      </c>
      <c r="H1075" s="9">
        <f t="shared" si="1058"/>
        <v>4500000</v>
      </c>
      <c r="I1075" s="9">
        <f t="shared" si="1058"/>
        <v>0</v>
      </c>
      <c r="J1075" s="9">
        <f t="shared" si="1058"/>
        <v>0</v>
      </c>
    </row>
    <row r="1076" spans="1:10" s="13" customFormat="1" hidden="1">
      <c r="A1076" s="13" t="str">
        <f t="shared" si="1021"/>
        <v>b</v>
      </c>
      <c r="B1076" s="21" t="s">
        <v>157</v>
      </c>
      <c r="C1076" s="8" t="s">
        <v>160</v>
      </c>
      <c r="D1076" s="9">
        <f t="shared" si="1058"/>
        <v>0</v>
      </c>
      <c r="E1076" s="9">
        <f t="shared" si="1058"/>
        <v>0</v>
      </c>
      <c r="F1076" s="9">
        <f t="shared" si="1058"/>
        <v>0</v>
      </c>
      <c r="G1076" s="9">
        <f t="shared" si="1058"/>
        <v>0</v>
      </c>
      <c r="H1076" s="9">
        <f t="shared" si="1058"/>
        <v>0</v>
      </c>
      <c r="I1076" s="9">
        <f t="shared" si="1058"/>
        <v>0</v>
      </c>
      <c r="J1076" s="9">
        <f t="shared" si="1058"/>
        <v>0</v>
      </c>
    </row>
    <row r="1077" spans="1:10" s="13" customFormat="1" hidden="1">
      <c r="A1077" s="13" t="str">
        <f t="shared" si="1021"/>
        <v>b</v>
      </c>
      <c r="B1077" s="21" t="s">
        <v>157</v>
      </c>
      <c r="C1077" s="8" t="s">
        <v>161</v>
      </c>
      <c r="D1077" s="9">
        <f t="shared" si="1058"/>
        <v>0</v>
      </c>
      <c r="E1077" s="9">
        <f t="shared" si="1058"/>
        <v>0</v>
      </c>
      <c r="F1077" s="9">
        <f t="shared" si="1058"/>
        <v>0</v>
      </c>
      <c r="G1077" s="9">
        <f t="shared" si="1058"/>
        <v>0</v>
      </c>
      <c r="H1077" s="9">
        <f t="shared" si="1058"/>
        <v>0</v>
      </c>
      <c r="I1077" s="9">
        <f t="shared" si="1058"/>
        <v>0</v>
      </c>
      <c r="J1077" s="9">
        <f t="shared" si="1058"/>
        <v>0</v>
      </c>
    </row>
    <row r="1078" spans="1:10" s="13" customFormat="1" hidden="1">
      <c r="A1078" s="13" t="str">
        <f t="shared" si="1021"/>
        <v>b</v>
      </c>
      <c r="B1078" s="21" t="s">
        <v>157</v>
      </c>
      <c r="C1078" s="8" t="s">
        <v>162</v>
      </c>
      <c r="D1078" s="9">
        <f t="shared" si="1058"/>
        <v>0</v>
      </c>
      <c r="E1078" s="9">
        <f t="shared" si="1058"/>
        <v>0</v>
      </c>
      <c r="F1078" s="9">
        <f t="shared" si="1058"/>
        <v>0</v>
      </c>
      <c r="G1078" s="9">
        <f t="shared" si="1058"/>
        <v>0</v>
      </c>
      <c r="H1078" s="9">
        <f t="shared" si="1058"/>
        <v>0</v>
      </c>
      <c r="I1078" s="9">
        <f t="shared" si="1058"/>
        <v>0</v>
      </c>
      <c r="J1078" s="9">
        <f t="shared" si="1058"/>
        <v>0</v>
      </c>
    </row>
    <row r="1079" spans="1:10" s="13" customFormat="1" hidden="1">
      <c r="A1079" s="13" t="str">
        <f t="shared" si="1021"/>
        <v>b</v>
      </c>
      <c r="B1079" s="21" t="s">
        <v>157</v>
      </c>
      <c r="C1079" s="8" t="s">
        <v>163</v>
      </c>
      <c r="D1079" s="9">
        <f t="shared" si="1058"/>
        <v>0</v>
      </c>
      <c r="E1079" s="9">
        <f t="shared" si="1058"/>
        <v>0</v>
      </c>
      <c r="F1079" s="9">
        <f t="shared" si="1058"/>
        <v>0</v>
      </c>
      <c r="G1079" s="9">
        <f t="shared" si="1058"/>
        <v>0</v>
      </c>
      <c r="H1079" s="9">
        <f t="shared" si="1058"/>
        <v>0</v>
      </c>
      <c r="I1079" s="9">
        <f t="shared" si="1058"/>
        <v>0</v>
      </c>
      <c r="J1079" s="9">
        <f t="shared" si="1058"/>
        <v>0</v>
      </c>
    </row>
    <row r="1080" spans="1:10" s="13" customFormat="1" hidden="1">
      <c r="A1080" s="13" t="str">
        <f t="shared" si="1021"/>
        <v>b</v>
      </c>
      <c r="B1080" s="21" t="s">
        <v>157</v>
      </c>
      <c r="C1080" s="8" t="s">
        <v>164</v>
      </c>
      <c r="D1080" s="9">
        <f t="shared" si="1058"/>
        <v>0</v>
      </c>
      <c r="E1080" s="9">
        <f t="shared" si="1058"/>
        <v>0</v>
      </c>
      <c r="F1080" s="9">
        <f t="shared" si="1058"/>
        <v>0</v>
      </c>
      <c r="G1080" s="9">
        <f t="shared" si="1058"/>
        <v>0</v>
      </c>
      <c r="H1080" s="9">
        <f t="shared" si="1058"/>
        <v>0</v>
      </c>
      <c r="I1080" s="9">
        <f t="shared" si="1058"/>
        <v>0</v>
      </c>
      <c r="J1080" s="9">
        <f t="shared" si="1058"/>
        <v>0</v>
      </c>
    </row>
    <row r="1081" spans="1:10" s="13" customFormat="1" ht="15.75" thickBot="1">
      <c r="A1081" s="13" t="str">
        <f t="shared" si="1021"/>
        <v>a</v>
      </c>
      <c r="B1081" s="17" t="s">
        <v>157</v>
      </c>
      <c r="C1081" s="18" t="s">
        <v>15</v>
      </c>
      <c r="D1081" s="19">
        <f t="shared" si="1058"/>
        <v>0</v>
      </c>
      <c r="E1081" s="19">
        <f t="shared" si="1058"/>
        <v>0</v>
      </c>
      <c r="F1081" s="19">
        <f t="shared" si="1058"/>
        <v>1600</v>
      </c>
      <c r="G1081" s="19">
        <f t="shared" si="1058"/>
        <v>1600</v>
      </c>
      <c r="H1081" s="19">
        <f t="shared" si="1058"/>
        <v>0</v>
      </c>
      <c r="I1081" s="19">
        <f t="shared" si="1058"/>
        <v>0</v>
      </c>
      <c r="J1081" s="19">
        <f t="shared" si="1058"/>
        <v>0</v>
      </c>
    </row>
    <row r="1082" spans="1:10" s="13" customFormat="1" ht="15.75" hidden="1" thickBot="1">
      <c r="A1082" s="13" t="str">
        <f t="shared" si="1021"/>
        <v>b</v>
      </c>
      <c r="B1082" s="17" t="s">
        <v>157</v>
      </c>
      <c r="C1082" s="18" t="s">
        <v>16</v>
      </c>
      <c r="D1082" s="19">
        <f t="shared" si="1058"/>
        <v>0</v>
      </c>
      <c r="E1082" s="19">
        <f t="shared" si="1058"/>
        <v>0</v>
      </c>
      <c r="F1082" s="19">
        <f t="shared" si="1058"/>
        <v>0</v>
      </c>
      <c r="G1082" s="19">
        <f t="shared" si="1058"/>
        <v>0</v>
      </c>
      <c r="H1082" s="19">
        <f t="shared" si="1058"/>
        <v>0</v>
      </c>
      <c r="I1082" s="19">
        <f t="shared" si="1058"/>
        <v>0</v>
      </c>
      <c r="J1082" s="19">
        <f t="shared" si="1058"/>
        <v>0</v>
      </c>
    </row>
    <row r="1083" spans="1:10" s="13" customFormat="1" ht="15.75" hidden="1" thickBot="1">
      <c r="A1083" s="13" t="str">
        <f t="shared" si="1021"/>
        <v>b</v>
      </c>
      <c r="B1083" s="35" t="s">
        <v>157</v>
      </c>
      <c r="C1083" s="36" t="s">
        <v>17</v>
      </c>
      <c r="D1083" s="25">
        <f t="shared" si="1058"/>
        <v>0</v>
      </c>
      <c r="E1083" s="25">
        <f t="shared" si="1058"/>
        <v>0</v>
      </c>
      <c r="F1083" s="25">
        <f t="shared" si="1058"/>
        <v>0</v>
      </c>
      <c r="G1083" s="25">
        <f t="shared" si="1058"/>
        <v>0</v>
      </c>
      <c r="H1083" s="25">
        <f t="shared" si="1058"/>
        <v>0</v>
      </c>
      <c r="I1083" s="25">
        <f t="shared" si="1058"/>
        <v>0</v>
      </c>
      <c r="J1083" s="25">
        <f t="shared" si="1058"/>
        <v>0</v>
      </c>
    </row>
    <row r="1084" spans="1:10" s="13" customFormat="1" ht="28.5" customHeight="1" thickTop="1" thickBot="1">
      <c r="A1084" s="13" t="str">
        <f t="shared" si="1021"/>
        <v>a</v>
      </c>
      <c r="B1084" s="14" t="s">
        <v>218</v>
      </c>
      <c r="C1084" s="28" t="s">
        <v>215</v>
      </c>
      <c r="D1084" s="15">
        <f t="shared" ref="D1084" si="1059">D1085+D1093+D1094+D1095</f>
        <v>0</v>
      </c>
      <c r="E1084" s="28">
        <v>4000000</v>
      </c>
      <c r="F1084" s="28">
        <v>3571999</v>
      </c>
      <c r="G1084" s="28">
        <v>64310.080000000002</v>
      </c>
      <c r="H1084" s="15">
        <f t="shared" ref="H1084:I1084" si="1060">H1085+H1093+H1094+H1095</f>
        <v>985000</v>
      </c>
      <c r="I1084" s="15">
        <f t="shared" si="1060"/>
        <v>0</v>
      </c>
      <c r="J1084" s="28"/>
    </row>
    <row r="1085" spans="1:10" s="13" customFormat="1" ht="15.75" thickTop="1">
      <c r="A1085" s="13" t="str">
        <f t="shared" si="1021"/>
        <v>a</v>
      </c>
      <c r="B1085" s="17" t="s">
        <v>157</v>
      </c>
      <c r="C1085" s="18" t="s">
        <v>13</v>
      </c>
      <c r="D1085" s="19">
        <f t="shared" ref="D1085" si="1061">D1086+D1087+D1088+D1089+D1090+D1091+D1092</f>
        <v>0</v>
      </c>
      <c r="E1085" s="19">
        <v>4000000</v>
      </c>
      <c r="F1085" s="19">
        <v>3571999</v>
      </c>
      <c r="G1085" s="19">
        <v>64310.080000000002</v>
      </c>
      <c r="H1085" s="19">
        <f t="shared" ref="H1085:I1085" si="1062">H1086+H1087+H1088+H1089+H1090+H1091+H1092</f>
        <v>985000</v>
      </c>
      <c r="I1085" s="19">
        <f t="shared" si="1062"/>
        <v>0</v>
      </c>
      <c r="J1085" s="19"/>
    </row>
    <row r="1086" spans="1:10" s="13" customFormat="1" hidden="1">
      <c r="A1086" s="13" t="str">
        <f t="shared" si="1021"/>
        <v>b</v>
      </c>
      <c r="B1086" s="21" t="s">
        <v>157</v>
      </c>
      <c r="C1086" s="8" t="s">
        <v>158</v>
      </c>
      <c r="D1086" s="9"/>
      <c r="E1086" s="9"/>
      <c r="F1086" s="9"/>
      <c r="G1086" s="9"/>
      <c r="H1086" s="9"/>
      <c r="I1086" s="9"/>
      <c r="J1086" s="9"/>
    </row>
    <row r="1087" spans="1:10" s="13" customFormat="1" ht="15.75" thickBot="1">
      <c r="A1087" s="13" t="str">
        <f t="shared" si="1021"/>
        <v>a</v>
      </c>
      <c r="B1087" s="21" t="s">
        <v>157</v>
      </c>
      <c r="C1087" s="8" t="s">
        <v>159</v>
      </c>
      <c r="D1087" s="9"/>
      <c r="E1087" s="9">
        <v>4000000</v>
      </c>
      <c r="F1087" s="9">
        <v>3571999</v>
      </c>
      <c r="G1087" s="9">
        <v>64310.080000000002</v>
      </c>
      <c r="H1087" s="9">
        <v>985000</v>
      </c>
      <c r="I1087" s="9"/>
      <c r="J1087" s="9"/>
    </row>
    <row r="1088" spans="1:10" s="13" customFormat="1" ht="15.75" hidden="1" thickBot="1">
      <c r="A1088" s="13" t="str">
        <f t="shared" si="1021"/>
        <v>b</v>
      </c>
      <c r="B1088" s="21" t="s">
        <v>157</v>
      </c>
      <c r="C1088" s="8" t="s">
        <v>160</v>
      </c>
      <c r="D1088" s="9"/>
      <c r="E1088" s="9"/>
      <c r="F1088" s="9"/>
      <c r="G1088" s="9"/>
      <c r="H1088" s="9"/>
      <c r="I1088" s="9"/>
      <c r="J1088" s="9"/>
    </row>
    <row r="1089" spans="1:10" s="13" customFormat="1" ht="15.75" hidden="1" thickBot="1">
      <c r="A1089" s="13" t="str">
        <f t="shared" si="1021"/>
        <v>b</v>
      </c>
      <c r="B1089" s="21" t="s">
        <v>157</v>
      </c>
      <c r="C1089" s="8" t="s">
        <v>161</v>
      </c>
      <c r="D1089" s="9"/>
      <c r="E1089" s="9"/>
      <c r="F1089" s="9"/>
      <c r="G1089" s="9"/>
      <c r="H1089" s="9"/>
      <c r="I1089" s="9"/>
      <c r="J1089" s="9"/>
    </row>
    <row r="1090" spans="1:10" s="13" customFormat="1" ht="15.75" hidden="1" thickBot="1">
      <c r="A1090" s="13" t="str">
        <f t="shared" si="1021"/>
        <v>b</v>
      </c>
      <c r="B1090" s="21" t="s">
        <v>157</v>
      </c>
      <c r="C1090" s="8" t="s">
        <v>162</v>
      </c>
      <c r="D1090" s="9"/>
      <c r="E1090" s="9"/>
      <c r="F1090" s="9"/>
      <c r="G1090" s="9"/>
      <c r="H1090" s="9"/>
      <c r="I1090" s="9"/>
      <c r="J1090" s="9"/>
    </row>
    <row r="1091" spans="1:10" s="13" customFormat="1" ht="15.75" hidden="1" thickBot="1">
      <c r="A1091" s="13" t="str">
        <f t="shared" si="1021"/>
        <v>b</v>
      </c>
      <c r="B1091" s="21" t="s">
        <v>157</v>
      </c>
      <c r="C1091" s="8" t="s">
        <v>163</v>
      </c>
      <c r="D1091" s="9"/>
      <c r="E1091" s="9"/>
      <c r="F1091" s="9"/>
      <c r="G1091" s="9"/>
      <c r="H1091" s="9"/>
      <c r="I1091" s="9"/>
      <c r="J1091" s="9"/>
    </row>
    <row r="1092" spans="1:10" s="13" customFormat="1" ht="15.75" hidden="1" thickBot="1">
      <c r="A1092" s="13" t="str">
        <f t="shared" si="1021"/>
        <v>b</v>
      </c>
      <c r="B1092" s="21" t="s">
        <v>157</v>
      </c>
      <c r="C1092" s="8" t="s">
        <v>164</v>
      </c>
      <c r="D1092" s="9"/>
      <c r="E1092" s="9"/>
      <c r="F1092" s="9"/>
      <c r="G1092" s="9"/>
      <c r="H1092" s="9"/>
      <c r="I1092" s="9"/>
      <c r="J1092" s="9"/>
    </row>
    <row r="1093" spans="1:10" s="13" customFormat="1" ht="15.75" hidden="1" thickBot="1">
      <c r="A1093" s="13" t="str">
        <f t="shared" si="1021"/>
        <v>b</v>
      </c>
      <c r="B1093" s="17" t="s">
        <v>157</v>
      </c>
      <c r="C1093" s="18" t="s">
        <v>15</v>
      </c>
      <c r="D1093" s="19"/>
      <c r="E1093" s="19"/>
      <c r="F1093" s="19"/>
      <c r="G1093" s="19"/>
      <c r="H1093" s="19"/>
      <c r="I1093" s="19"/>
      <c r="J1093" s="19"/>
    </row>
    <row r="1094" spans="1:10" s="13" customFormat="1" ht="15.75" hidden="1" thickBot="1">
      <c r="A1094" s="13" t="str">
        <f t="shared" si="1021"/>
        <v>b</v>
      </c>
      <c r="B1094" s="17" t="s">
        <v>157</v>
      </c>
      <c r="C1094" s="18" t="s">
        <v>16</v>
      </c>
      <c r="D1094" s="19"/>
      <c r="E1094" s="19"/>
      <c r="F1094" s="19"/>
      <c r="G1094" s="19"/>
      <c r="H1094" s="19"/>
      <c r="I1094" s="19"/>
      <c r="J1094" s="19"/>
    </row>
    <row r="1095" spans="1:10" s="13" customFormat="1" ht="15.75" hidden="1" thickBot="1">
      <c r="A1095" s="13" t="str">
        <f t="shared" si="1021"/>
        <v>b</v>
      </c>
      <c r="B1095" s="35" t="s">
        <v>157</v>
      </c>
      <c r="C1095" s="36" t="s">
        <v>17</v>
      </c>
      <c r="D1095" s="25"/>
      <c r="E1095" s="37"/>
      <c r="F1095" s="37"/>
      <c r="G1095" s="37"/>
      <c r="H1095" s="25"/>
      <c r="I1095" s="25"/>
      <c r="J1095" s="37"/>
    </row>
    <row r="1096" spans="1:10" s="13" customFormat="1" ht="39.75" customHeight="1" thickTop="1" thickBot="1">
      <c r="A1096" s="13" t="str">
        <f t="shared" si="1021"/>
        <v>a</v>
      </c>
      <c r="B1096" s="14" t="s">
        <v>219</v>
      </c>
      <c r="C1096" s="28" t="s">
        <v>220</v>
      </c>
      <c r="D1096" s="15">
        <f t="shared" ref="D1096" si="1063">D1097+D1105+D1106+D1107</f>
        <v>0</v>
      </c>
      <c r="E1096" s="15">
        <f t="shared" ref="E1096" si="1064">E1097+E1105+E1106+E1107</f>
        <v>0</v>
      </c>
      <c r="F1096" s="15">
        <f t="shared" ref="F1096" si="1065">F1097+F1105+F1106+F1107</f>
        <v>350000</v>
      </c>
      <c r="G1096" s="15">
        <f t="shared" ref="G1096" si="1066">G1097+G1105+G1106+G1107</f>
        <v>5073</v>
      </c>
      <c r="H1096" s="15">
        <f t="shared" ref="H1096" si="1067">H1097+H1105+H1106+H1107</f>
        <v>751000</v>
      </c>
      <c r="I1096" s="15">
        <f t="shared" ref="I1096" si="1068">I1097+I1105+I1106+I1107</f>
        <v>0</v>
      </c>
      <c r="J1096" s="15">
        <f t="shared" ref="J1096" si="1069">J1097+J1105+J1106+J1107</f>
        <v>0</v>
      </c>
    </row>
    <row r="1097" spans="1:10" s="13" customFormat="1" ht="15.75" thickTop="1">
      <c r="A1097" s="13" t="str">
        <f t="shared" si="1021"/>
        <v>a</v>
      </c>
      <c r="B1097" s="17" t="s">
        <v>157</v>
      </c>
      <c r="C1097" s="18" t="s">
        <v>13</v>
      </c>
      <c r="D1097" s="19">
        <f t="shared" ref="D1097" si="1070">D1098+D1099+D1100+D1101+D1102+D1103+D1104</f>
        <v>0</v>
      </c>
      <c r="E1097" s="19">
        <f t="shared" ref="E1097" si="1071">E1098+E1099+E1100+E1101+E1102+E1103+E1104</f>
        <v>0</v>
      </c>
      <c r="F1097" s="19">
        <f t="shared" ref="F1097" si="1072">F1098+F1099+F1100+F1101+F1102+F1103+F1104</f>
        <v>348400</v>
      </c>
      <c r="G1097" s="19">
        <f t="shared" ref="G1097" si="1073">G1098+G1099+G1100+G1101+G1102+G1103+G1104</f>
        <v>3473</v>
      </c>
      <c r="H1097" s="19">
        <f t="shared" ref="H1097" si="1074">H1098+H1099+H1100+H1101+H1102+H1103+H1104</f>
        <v>751000</v>
      </c>
      <c r="I1097" s="19">
        <f t="shared" ref="I1097" si="1075">I1098+I1099+I1100+I1101+I1102+I1103+I1104</f>
        <v>0</v>
      </c>
      <c r="J1097" s="19">
        <f t="shared" ref="J1097" si="1076">J1098+J1099+J1100+J1101+J1102+J1103+J1104</f>
        <v>0</v>
      </c>
    </row>
    <row r="1098" spans="1:10" s="13" customFormat="1" hidden="1">
      <c r="A1098" s="13" t="str">
        <f t="shared" si="1021"/>
        <v>b</v>
      </c>
      <c r="B1098" s="21" t="s">
        <v>157</v>
      </c>
      <c r="C1098" s="8" t="s">
        <v>158</v>
      </c>
      <c r="D1098" s="9"/>
      <c r="E1098" s="9"/>
      <c r="F1098" s="9"/>
      <c r="G1098" s="9"/>
      <c r="H1098" s="9"/>
      <c r="I1098" s="9"/>
      <c r="J1098" s="9"/>
    </row>
    <row r="1099" spans="1:10" s="13" customFormat="1">
      <c r="A1099" s="13" t="str">
        <f t="shared" si="1021"/>
        <v>a</v>
      </c>
      <c r="B1099" s="21" t="s">
        <v>157</v>
      </c>
      <c r="C1099" s="8" t="s">
        <v>159</v>
      </c>
      <c r="D1099" s="9"/>
      <c r="E1099" s="9"/>
      <c r="F1099" s="9">
        <v>348400</v>
      </c>
      <c r="G1099" s="9">
        <v>3473</v>
      </c>
      <c r="H1099" s="9">
        <v>751000</v>
      </c>
      <c r="I1099" s="9"/>
      <c r="J1099" s="9"/>
    </row>
    <row r="1100" spans="1:10" s="13" customFormat="1" hidden="1">
      <c r="A1100" s="13" t="str">
        <f t="shared" si="1021"/>
        <v>b</v>
      </c>
      <c r="B1100" s="21" t="s">
        <v>157</v>
      </c>
      <c r="C1100" s="8" t="s">
        <v>160</v>
      </c>
      <c r="D1100" s="9"/>
      <c r="E1100" s="9"/>
      <c r="F1100" s="9"/>
      <c r="G1100" s="9"/>
      <c r="H1100" s="9"/>
      <c r="I1100" s="9"/>
      <c r="J1100" s="9"/>
    </row>
    <row r="1101" spans="1:10" s="13" customFormat="1" hidden="1">
      <c r="A1101" s="13" t="str">
        <f t="shared" ref="A1101:A1131" si="1077">IF(OR(D1101&lt;&gt;0,E1101&lt;&gt;0,F1101&lt;&gt;0,G1101&lt;&gt;0,H1101&lt;&gt;0,I1101&lt;&gt;0,J1101&lt;&gt;0),"a","b")</f>
        <v>b</v>
      </c>
      <c r="B1101" s="21" t="s">
        <v>157</v>
      </c>
      <c r="C1101" s="8" t="s">
        <v>161</v>
      </c>
      <c r="D1101" s="9"/>
      <c r="E1101" s="9"/>
      <c r="F1101" s="9"/>
      <c r="G1101" s="9"/>
      <c r="H1101" s="9"/>
      <c r="I1101" s="9"/>
      <c r="J1101" s="9"/>
    </row>
    <row r="1102" spans="1:10" s="13" customFormat="1" hidden="1">
      <c r="A1102" s="13" t="str">
        <f t="shared" si="1077"/>
        <v>b</v>
      </c>
      <c r="B1102" s="21" t="s">
        <v>157</v>
      </c>
      <c r="C1102" s="8" t="s">
        <v>162</v>
      </c>
      <c r="D1102" s="9"/>
      <c r="E1102" s="9"/>
      <c r="F1102" s="9"/>
      <c r="G1102" s="9"/>
      <c r="H1102" s="9"/>
      <c r="I1102" s="9"/>
      <c r="J1102" s="9"/>
    </row>
    <row r="1103" spans="1:10" s="13" customFormat="1" hidden="1">
      <c r="A1103" s="13" t="str">
        <f t="shared" si="1077"/>
        <v>b</v>
      </c>
      <c r="B1103" s="21" t="s">
        <v>157</v>
      </c>
      <c r="C1103" s="8" t="s">
        <v>163</v>
      </c>
      <c r="D1103" s="9"/>
      <c r="E1103" s="9"/>
      <c r="F1103" s="9"/>
      <c r="G1103" s="9"/>
      <c r="H1103" s="9"/>
      <c r="I1103" s="9"/>
      <c r="J1103" s="9"/>
    </row>
    <row r="1104" spans="1:10" s="13" customFormat="1" hidden="1">
      <c r="A1104" s="13" t="str">
        <f t="shared" si="1077"/>
        <v>b</v>
      </c>
      <c r="B1104" s="21" t="s">
        <v>157</v>
      </c>
      <c r="C1104" s="8" t="s">
        <v>164</v>
      </c>
      <c r="D1104" s="9"/>
      <c r="E1104" s="9"/>
      <c r="F1104" s="9"/>
      <c r="G1104" s="9"/>
      <c r="H1104" s="9"/>
      <c r="I1104" s="9"/>
      <c r="J1104" s="9"/>
    </row>
    <row r="1105" spans="1:10" s="13" customFormat="1" ht="15.75" thickBot="1">
      <c r="A1105" s="13" t="str">
        <f t="shared" si="1077"/>
        <v>a</v>
      </c>
      <c r="B1105" s="17" t="s">
        <v>157</v>
      </c>
      <c r="C1105" s="18" t="s">
        <v>15</v>
      </c>
      <c r="D1105" s="19"/>
      <c r="E1105" s="19"/>
      <c r="F1105" s="19">
        <v>1600</v>
      </c>
      <c r="G1105" s="19">
        <v>1600</v>
      </c>
      <c r="H1105" s="19"/>
      <c r="I1105" s="19"/>
      <c r="J1105" s="19"/>
    </row>
    <row r="1106" spans="1:10" s="13" customFormat="1" ht="15.75" hidden="1" thickBot="1">
      <c r="A1106" s="13" t="str">
        <f t="shared" si="1077"/>
        <v>b</v>
      </c>
      <c r="B1106" s="17" t="s">
        <v>157</v>
      </c>
      <c r="C1106" s="18" t="s">
        <v>16</v>
      </c>
      <c r="D1106" s="19"/>
      <c r="E1106" s="19"/>
      <c r="F1106" s="19"/>
      <c r="G1106" s="19"/>
      <c r="H1106" s="19"/>
      <c r="I1106" s="19"/>
      <c r="J1106" s="19"/>
    </row>
    <row r="1107" spans="1:10" s="13" customFormat="1" ht="15.75" hidden="1" thickBot="1">
      <c r="A1107" s="13" t="str">
        <f t="shared" si="1077"/>
        <v>b</v>
      </c>
      <c r="B1107" s="35" t="s">
        <v>157</v>
      </c>
      <c r="C1107" s="36" t="s">
        <v>17</v>
      </c>
      <c r="D1107" s="25"/>
      <c r="E1107" s="37"/>
      <c r="F1107" s="37"/>
      <c r="G1107" s="37"/>
      <c r="H1107" s="25"/>
      <c r="I1107" s="25"/>
      <c r="J1107" s="37"/>
    </row>
    <row r="1108" spans="1:10" ht="31.5" thickTop="1" thickBot="1">
      <c r="A1108" s="13" t="str">
        <f t="shared" si="1077"/>
        <v>a</v>
      </c>
      <c r="B1108" s="46" t="s">
        <v>228</v>
      </c>
      <c r="C1108" s="45" t="s">
        <v>229</v>
      </c>
      <c r="D1108" s="15">
        <f t="shared" ref="D1108" si="1078">D1109+D1117+D1118+D1119</f>
        <v>0</v>
      </c>
      <c r="E1108" s="15">
        <f t="shared" ref="E1108" si="1079">E1109+E1117+E1118+E1119</f>
        <v>0</v>
      </c>
      <c r="F1108" s="15">
        <f t="shared" ref="F1108" si="1080">F1109+F1117+F1118+F1119</f>
        <v>0</v>
      </c>
      <c r="G1108" s="15">
        <f t="shared" ref="G1108" si="1081">G1109+G1117+G1118+G1119</f>
        <v>0</v>
      </c>
      <c r="H1108" s="15">
        <f t="shared" ref="H1108" si="1082">H1109+H1117+H1118+H1119</f>
        <v>750000</v>
      </c>
      <c r="I1108" s="15">
        <f t="shared" ref="I1108" si="1083">I1109+I1117+I1118+I1119</f>
        <v>0</v>
      </c>
      <c r="J1108" s="15">
        <f t="shared" ref="J1108" si="1084">J1109+J1117+J1118+J1119</f>
        <v>0</v>
      </c>
    </row>
    <row r="1109" spans="1:10" ht="15.75" thickTop="1">
      <c r="A1109" s="13" t="str">
        <f t="shared" si="1077"/>
        <v>a</v>
      </c>
      <c r="B1109" s="17" t="s">
        <v>157</v>
      </c>
      <c r="C1109" s="18" t="s">
        <v>13</v>
      </c>
      <c r="D1109" s="19">
        <f t="shared" ref="D1109" si="1085">D1110+D1111+D1112+D1113+D1114+D1115+D1116</f>
        <v>0</v>
      </c>
      <c r="E1109" s="19">
        <f t="shared" ref="E1109" si="1086">E1110+E1111+E1112+E1113+E1114+E1115+E1116</f>
        <v>0</v>
      </c>
      <c r="F1109" s="19">
        <f t="shared" ref="F1109" si="1087">F1110+F1111+F1112+F1113+F1114+F1115+F1116</f>
        <v>0</v>
      </c>
      <c r="G1109" s="19">
        <f t="shared" ref="G1109" si="1088">G1110+G1111+G1112+G1113+G1114+G1115+G1116</f>
        <v>0</v>
      </c>
      <c r="H1109" s="19">
        <f t="shared" ref="H1109" si="1089">H1110+H1111+H1112+H1113+H1114+H1115+H1116</f>
        <v>750000</v>
      </c>
      <c r="I1109" s="19">
        <f t="shared" ref="I1109" si="1090">I1110+I1111+I1112+I1113+I1114+I1115+I1116</f>
        <v>0</v>
      </c>
      <c r="J1109" s="19">
        <f t="shared" ref="J1109" si="1091">J1110+J1111+J1112+J1113+J1114+J1115+J1116</f>
        <v>0</v>
      </c>
    </row>
    <row r="1110" spans="1:10" hidden="1">
      <c r="A1110" s="13" t="str">
        <f t="shared" si="1077"/>
        <v>b</v>
      </c>
      <c r="B1110" s="21" t="s">
        <v>157</v>
      </c>
      <c r="C1110" s="8" t="s">
        <v>158</v>
      </c>
      <c r="D1110" s="9"/>
      <c r="E1110" s="9"/>
      <c r="F1110" s="9"/>
      <c r="G1110" s="9"/>
      <c r="H1110" s="9"/>
      <c r="I1110" s="9"/>
      <c r="J1110" s="9"/>
    </row>
    <row r="1111" spans="1:10" ht="15.75" thickBot="1">
      <c r="A1111" s="13" t="str">
        <f t="shared" si="1077"/>
        <v>a</v>
      </c>
      <c r="B1111" s="21" t="s">
        <v>157</v>
      </c>
      <c r="C1111" s="8" t="s">
        <v>159</v>
      </c>
      <c r="D1111" s="9"/>
      <c r="E1111" s="9"/>
      <c r="F1111" s="9"/>
      <c r="G1111" s="9"/>
      <c r="H1111" s="9">
        <v>750000</v>
      </c>
      <c r="I1111" s="9"/>
      <c r="J1111" s="9"/>
    </row>
    <row r="1112" spans="1:10" ht="15.75" hidden="1" thickBot="1">
      <c r="A1112" s="13" t="str">
        <f t="shared" si="1077"/>
        <v>b</v>
      </c>
      <c r="B1112" s="21" t="s">
        <v>157</v>
      </c>
      <c r="C1112" s="8" t="s">
        <v>160</v>
      </c>
      <c r="D1112" s="9"/>
      <c r="E1112" s="9"/>
      <c r="F1112" s="9"/>
      <c r="G1112" s="9"/>
      <c r="H1112" s="9"/>
      <c r="I1112" s="9"/>
      <c r="J1112" s="9"/>
    </row>
    <row r="1113" spans="1:10" ht="15.75" hidden="1" thickBot="1">
      <c r="A1113" s="13" t="str">
        <f t="shared" si="1077"/>
        <v>b</v>
      </c>
      <c r="B1113" s="21" t="s">
        <v>157</v>
      </c>
      <c r="C1113" s="8" t="s">
        <v>161</v>
      </c>
      <c r="D1113" s="9"/>
      <c r="E1113" s="9"/>
      <c r="F1113" s="9"/>
      <c r="G1113" s="9"/>
      <c r="H1113" s="9"/>
      <c r="I1113" s="9"/>
      <c r="J1113" s="9"/>
    </row>
    <row r="1114" spans="1:10" ht="15.75" hidden="1" thickBot="1">
      <c r="A1114" s="13" t="str">
        <f t="shared" si="1077"/>
        <v>b</v>
      </c>
      <c r="B1114" s="21" t="s">
        <v>157</v>
      </c>
      <c r="C1114" s="8" t="s">
        <v>162</v>
      </c>
      <c r="D1114" s="9"/>
      <c r="E1114" s="9"/>
      <c r="F1114" s="9"/>
      <c r="G1114" s="9"/>
      <c r="H1114" s="9"/>
      <c r="I1114" s="9"/>
      <c r="J1114" s="9"/>
    </row>
    <row r="1115" spans="1:10" ht="15.75" hidden="1" thickBot="1">
      <c r="A1115" s="13" t="str">
        <f t="shared" si="1077"/>
        <v>b</v>
      </c>
      <c r="B1115" s="21" t="s">
        <v>157</v>
      </c>
      <c r="C1115" s="8" t="s">
        <v>163</v>
      </c>
      <c r="D1115" s="9"/>
      <c r="E1115" s="9"/>
      <c r="F1115" s="9"/>
      <c r="G1115" s="9"/>
      <c r="H1115" s="9"/>
      <c r="I1115" s="9"/>
      <c r="J1115" s="9"/>
    </row>
    <row r="1116" spans="1:10" ht="15.75" hidden="1" thickBot="1">
      <c r="A1116" s="13" t="str">
        <f t="shared" si="1077"/>
        <v>b</v>
      </c>
      <c r="B1116" s="21" t="s">
        <v>157</v>
      </c>
      <c r="C1116" s="8" t="s">
        <v>164</v>
      </c>
      <c r="D1116" s="9"/>
      <c r="E1116" s="9"/>
      <c r="F1116" s="9"/>
      <c r="G1116" s="9"/>
      <c r="H1116" s="9"/>
      <c r="I1116" s="9"/>
      <c r="J1116" s="9"/>
    </row>
    <row r="1117" spans="1:10" ht="15.75" hidden="1" thickBot="1">
      <c r="A1117" s="13" t="str">
        <f t="shared" si="1077"/>
        <v>b</v>
      </c>
      <c r="B1117" s="17" t="s">
        <v>157</v>
      </c>
      <c r="C1117" s="18" t="s">
        <v>15</v>
      </c>
      <c r="D1117" s="19"/>
      <c r="E1117" s="19"/>
      <c r="F1117" s="19"/>
      <c r="G1117" s="19"/>
      <c r="H1117" s="19"/>
      <c r="I1117" s="19"/>
      <c r="J1117" s="19"/>
    </row>
    <row r="1118" spans="1:10" ht="15.75" hidden="1" thickBot="1">
      <c r="A1118" s="13" t="str">
        <f t="shared" si="1077"/>
        <v>b</v>
      </c>
      <c r="B1118" s="17" t="s">
        <v>157</v>
      </c>
      <c r="C1118" s="18" t="s">
        <v>16</v>
      </c>
      <c r="D1118" s="19"/>
      <c r="E1118" s="19"/>
      <c r="F1118" s="19"/>
      <c r="G1118" s="19"/>
      <c r="H1118" s="19"/>
      <c r="I1118" s="19"/>
      <c r="J1118" s="19"/>
    </row>
    <row r="1119" spans="1:10" ht="15.75" hidden="1" thickBot="1">
      <c r="A1119" s="13" t="str">
        <f t="shared" si="1077"/>
        <v>b</v>
      </c>
      <c r="B1119" s="35" t="s">
        <v>157</v>
      </c>
      <c r="C1119" s="36" t="s">
        <v>17</v>
      </c>
      <c r="D1119" s="25"/>
      <c r="E1119" s="37"/>
      <c r="F1119" s="37"/>
      <c r="G1119" s="37"/>
      <c r="H1119" s="25"/>
      <c r="I1119" s="25"/>
      <c r="J1119" s="37"/>
    </row>
    <row r="1120" spans="1:10" ht="61.5" thickTop="1" thickBot="1">
      <c r="A1120" s="13" t="str">
        <f t="shared" si="1077"/>
        <v>a</v>
      </c>
      <c r="B1120" s="46" t="s">
        <v>230</v>
      </c>
      <c r="C1120" s="45" t="s">
        <v>231</v>
      </c>
      <c r="D1120" s="15">
        <f t="shared" ref="D1120" si="1092">D1121+D1129+D1130+D1131</f>
        <v>0</v>
      </c>
      <c r="E1120" s="15">
        <f t="shared" ref="E1120" si="1093">E1121+E1129+E1130+E1131</f>
        <v>0</v>
      </c>
      <c r="F1120" s="15">
        <f t="shared" ref="F1120" si="1094">F1121+F1129+F1130+F1131</f>
        <v>0</v>
      </c>
      <c r="G1120" s="15">
        <f t="shared" ref="G1120" si="1095">G1121+G1129+G1130+G1131</f>
        <v>0</v>
      </c>
      <c r="H1120" s="15">
        <f t="shared" ref="H1120" si="1096">H1121+H1129+H1130+H1131</f>
        <v>2014000</v>
      </c>
      <c r="I1120" s="15">
        <f t="shared" ref="I1120" si="1097">I1121+I1129+I1130+I1131</f>
        <v>0</v>
      </c>
      <c r="J1120" s="15">
        <f t="shared" ref="J1120" si="1098">J1121+J1129+J1130+J1131</f>
        <v>0</v>
      </c>
    </row>
    <row r="1121" spans="1:10" ht="15.75" thickTop="1">
      <c r="A1121" s="13" t="str">
        <f t="shared" si="1077"/>
        <v>a</v>
      </c>
      <c r="B1121" s="17" t="s">
        <v>157</v>
      </c>
      <c r="C1121" s="18" t="s">
        <v>13</v>
      </c>
      <c r="D1121" s="19">
        <f t="shared" ref="D1121" si="1099">D1122+D1123+D1124+D1125+D1126+D1127+D1128</f>
        <v>0</v>
      </c>
      <c r="E1121" s="19">
        <f t="shared" ref="E1121" si="1100">E1122+E1123+E1124+E1125+E1126+E1127+E1128</f>
        <v>0</v>
      </c>
      <c r="F1121" s="19">
        <f t="shared" ref="F1121" si="1101">F1122+F1123+F1124+F1125+F1126+F1127+F1128</f>
        <v>0</v>
      </c>
      <c r="G1121" s="19">
        <f t="shared" ref="G1121" si="1102">G1122+G1123+G1124+G1125+G1126+G1127+G1128</f>
        <v>0</v>
      </c>
      <c r="H1121" s="19">
        <f t="shared" ref="H1121" si="1103">H1122+H1123+H1124+H1125+H1126+H1127+H1128</f>
        <v>2014000</v>
      </c>
      <c r="I1121" s="19">
        <f t="shared" ref="I1121" si="1104">I1122+I1123+I1124+I1125+I1126+I1127+I1128</f>
        <v>0</v>
      </c>
      <c r="J1121" s="19">
        <f t="shared" ref="J1121" si="1105">J1122+J1123+J1124+J1125+J1126+J1127+J1128</f>
        <v>0</v>
      </c>
    </row>
    <row r="1122" spans="1:10" hidden="1">
      <c r="A1122" s="13" t="str">
        <f t="shared" si="1077"/>
        <v>b</v>
      </c>
      <c r="B1122" s="21" t="s">
        <v>157</v>
      </c>
      <c r="C1122" s="8" t="s">
        <v>158</v>
      </c>
      <c r="D1122" s="9"/>
      <c r="E1122" s="9"/>
      <c r="F1122" s="9"/>
      <c r="G1122" s="9"/>
      <c r="H1122" s="9"/>
      <c r="I1122" s="9"/>
      <c r="J1122" s="9"/>
    </row>
    <row r="1123" spans="1:10">
      <c r="A1123" s="13" t="str">
        <f t="shared" si="1077"/>
        <v>a</v>
      </c>
      <c r="B1123" s="21" t="s">
        <v>157</v>
      </c>
      <c r="C1123" s="8" t="s">
        <v>159</v>
      </c>
      <c r="D1123" s="9"/>
      <c r="E1123" s="9"/>
      <c r="F1123" s="9"/>
      <c r="G1123" s="9"/>
      <c r="H1123" s="9">
        <v>2014000</v>
      </c>
      <c r="I1123" s="9"/>
      <c r="J1123" s="9"/>
    </row>
    <row r="1124" spans="1:10" hidden="1">
      <c r="A1124" s="13" t="str">
        <f t="shared" si="1077"/>
        <v>b</v>
      </c>
      <c r="B1124" s="21" t="s">
        <v>157</v>
      </c>
      <c r="C1124" s="8" t="s">
        <v>160</v>
      </c>
      <c r="D1124" s="9"/>
      <c r="E1124" s="9"/>
      <c r="F1124" s="9"/>
      <c r="G1124" s="9"/>
      <c r="H1124" s="9"/>
      <c r="I1124" s="9"/>
      <c r="J1124" s="9"/>
    </row>
    <row r="1125" spans="1:10" hidden="1">
      <c r="A1125" s="13" t="str">
        <f t="shared" si="1077"/>
        <v>b</v>
      </c>
      <c r="B1125" s="21" t="s">
        <v>157</v>
      </c>
      <c r="C1125" s="8" t="s">
        <v>161</v>
      </c>
      <c r="D1125" s="9"/>
      <c r="E1125" s="9"/>
      <c r="F1125" s="9"/>
      <c r="G1125" s="9"/>
      <c r="H1125" s="9"/>
      <c r="I1125" s="9"/>
      <c r="J1125" s="9"/>
    </row>
    <row r="1126" spans="1:10" hidden="1">
      <c r="A1126" s="13" t="str">
        <f t="shared" si="1077"/>
        <v>b</v>
      </c>
      <c r="B1126" s="21" t="s">
        <v>157</v>
      </c>
      <c r="C1126" s="8" t="s">
        <v>162</v>
      </c>
      <c r="D1126" s="9"/>
      <c r="E1126" s="9"/>
      <c r="F1126" s="9"/>
      <c r="G1126" s="9"/>
      <c r="H1126" s="9"/>
      <c r="I1126" s="9"/>
      <c r="J1126" s="9"/>
    </row>
    <row r="1127" spans="1:10" hidden="1">
      <c r="A1127" s="13" t="str">
        <f t="shared" si="1077"/>
        <v>b</v>
      </c>
      <c r="B1127" s="21" t="s">
        <v>157</v>
      </c>
      <c r="C1127" s="8" t="s">
        <v>163</v>
      </c>
      <c r="D1127" s="9"/>
      <c r="E1127" s="9"/>
      <c r="F1127" s="9"/>
      <c r="G1127" s="9"/>
      <c r="H1127" s="9"/>
      <c r="I1127" s="9"/>
      <c r="J1127" s="9"/>
    </row>
    <row r="1128" spans="1:10" hidden="1">
      <c r="A1128" s="13" t="str">
        <f t="shared" si="1077"/>
        <v>b</v>
      </c>
      <c r="B1128" s="21" t="s">
        <v>157</v>
      </c>
      <c r="C1128" s="8" t="s">
        <v>164</v>
      </c>
      <c r="D1128" s="9"/>
      <c r="E1128" s="9"/>
      <c r="F1128" s="9"/>
      <c r="G1128" s="9"/>
      <c r="H1128" s="9"/>
      <c r="I1128" s="9"/>
      <c r="J1128" s="9"/>
    </row>
    <row r="1129" spans="1:10" hidden="1">
      <c r="A1129" s="13" t="str">
        <f t="shared" si="1077"/>
        <v>b</v>
      </c>
      <c r="B1129" s="17" t="s">
        <v>157</v>
      </c>
      <c r="C1129" s="18" t="s">
        <v>15</v>
      </c>
      <c r="D1129" s="19"/>
      <c r="E1129" s="19"/>
      <c r="F1129" s="19"/>
      <c r="G1129" s="19"/>
      <c r="H1129" s="19"/>
      <c r="I1129" s="19"/>
      <c r="J1129" s="19"/>
    </row>
    <row r="1130" spans="1:10" hidden="1">
      <c r="A1130" s="13" t="str">
        <f t="shared" si="1077"/>
        <v>b</v>
      </c>
      <c r="B1130" s="17" t="s">
        <v>157</v>
      </c>
      <c r="C1130" s="18" t="s">
        <v>16</v>
      </c>
      <c r="D1130" s="19"/>
      <c r="E1130" s="19"/>
      <c r="F1130" s="19"/>
      <c r="G1130" s="19"/>
      <c r="H1130" s="19"/>
      <c r="I1130" s="19"/>
      <c r="J1130" s="19"/>
    </row>
    <row r="1131" spans="1:10" ht="15.75" hidden="1" thickBot="1">
      <c r="A1131" s="13" t="str">
        <f t="shared" si="1077"/>
        <v>b</v>
      </c>
      <c r="B1131" s="35" t="s">
        <v>157</v>
      </c>
      <c r="C1131" s="36" t="s">
        <v>17</v>
      </c>
      <c r="D1131" s="25"/>
      <c r="E1131" s="37"/>
      <c r="F1131" s="37"/>
      <c r="G1131" s="37"/>
      <c r="H1131" s="25"/>
      <c r="I1131" s="25"/>
      <c r="J1131" s="37"/>
    </row>
  </sheetData>
  <autoFilter ref="A3:N1131">
    <filterColumn colId="0">
      <filters>
        <filter val="a"/>
      </filters>
    </filterColumn>
  </autoFilter>
  <mergeCells count="1">
    <mergeCell ref="B1:J1"/>
  </mergeCells>
  <pageMargins left="0.7" right="0.7" top="0.75" bottom="0.75" header="0.3" footer="0.3"/>
  <pageSetup scale="38" orientation="portrait" r:id="rId1"/>
  <colBreaks count="1" manualBreakCount="1">
    <brk id="10" min="2" max="169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202"/>
  <sheetViews>
    <sheetView view="pageBreakPreview" topLeftCell="C899" zoomScale="85" zoomScaleNormal="100" zoomScaleSheetLayoutView="85" workbookViewId="0">
      <selection activeCell="B927" sqref="B927:C927"/>
    </sheetView>
  </sheetViews>
  <sheetFormatPr defaultColWidth="9.140625" defaultRowHeight="15"/>
  <cols>
    <col min="1" max="1" width="5.42578125" style="1" customWidth="1"/>
    <col min="2" max="2" width="13.42578125" style="1" customWidth="1"/>
    <col min="3" max="3" width="50.85546875" style="1" customWidth="1"/>
    <col min="4" max="4" width="15.42578125" style="1" customWidth="1"/>
    <col min="5" max="6" width="16" style="1" customWidth="1"/>
    <col min="7" max="7" width="15.7109375" style="1" customWidth="1"/>
    <col min="8" max="8" width="16.140625" style="1" customWidth="1"/>
    <col min="9" max="9" width="20.28515625" style="1" customWidth="1"/>
    <col min="10" max="10" width="9.140625" style="2"/>
    <col min="11" max="11" width="11.140625" style="2" customWidth="1"/>
    <col min="12" max="12" width="12" style="2" customWidth="1"/>
    <col min="13" max="13" width="12.85546875" style="2" customWidth="1"/>
    <col min="14" max="14" width="11.7109375" style="1" bestFit="1" customWidth="1"/>
    <col min="15" max="16384" width="9.140625" style="1"/>
  </cols>
  <sheetData>
    <row r="1" spans="1:21" ht="21">
      <c r="B1" s="49"/>
      <c r="C1" s="49"/>
      <c r="D1" s="49"/>
      <c r="E1" s="49"/>
      <c r="F1" s="49"/>
      <c r="G1" s="49"/>
      <c r="H1" s="49"/>
      <c r="I1" s="49"/>
      <c r="Q1" s="11"/>
      <c r="R1" s="11"/>
      <c r="S1" s="11"/>
      <c r="T1" s="11"/>
      <c r="U1" s="11"/>
    </row>
    <row r="2" spans="1:21" s="3" customFormat="1" ht="30.75" thickBot="1">
      <c r="B2" s="4" t="s">
        <v>0</v>
      </c>
      <c r="C2" s="4" t="s">
        <v>1</v>
      </c>
      <c r="D2" s="4"/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6" t="s">
        <v>7</v>
      </c>
      <c r="K2" s="6" t="s">
        <v>8</v>
      </c>
      <c r="L2" s="6" t="s">
        <v>9</v>
      </c>
      <c r="M2" s="6" t="s">
        <v>10</v>
      </c>
    </row>
    <row r="3" spans="1:21" s="13" customFormat="1" ht="48" customHeight="1" thickTop="1" thickBot="1">
      <c r="A3" s="13" t="str">
        <f>IF(OR(E3&lt;&gt;0,F3&lt;&gt;0,G3&lt;&gt;0,H3&lt;&gt;0),"a","b")</f>
        <v>b</v>
      </c>
      <c r="B3" s="14" t="s">
        <v>11</v>
      </c>
      <c r="C3" s="15" t="s">
        <v>12</v>
      </c>
      <c r="D3" s="15"/>
      <c r="E3" s="15">
        <f>SUM(F3:I3)</f>
        <v>0</v>
      </c>
      <c r="F3" s="15">
        <f t="shared" ref="F3:F14" si="0">F15+F291+F627+F1179+F1191</f>
        <v>0</v>
      </c>
      <c r="G3" s="15">
        <f t="shared" ref="G3:I3" si="1">G15+G291+G627+G1179+G1191</f>
        <v>0</v>
      </c>
      <c r="H3" s="15">
        <f t="shared" si="1"/>
        <v>0</v>
      </c>
      <c r="I3" s="16">
        <f t="shared" si="1"/>
        <v>0</v>
      </c>
    </row>
    <row r="4" spans="1:21" s="13" customFormat="1" ht="15.75" thickTop="1">
      <c r="A4" s="13" t="str">
        <f t="shared" ref="A4:A67" si="2">IF(OR(E4&lt;&gt;0,F4&lt;&gt;0,G4&lt;&gt;0,H4&lt;&gt;0),"a","b")</f>
        <v>b</v>
      </c>
      <c r="B4" s="17" t="s">
        <v>157</v>
      </c>
      <c r="C4" s="18" t="s">
        <v>13</v>
      </c>
      <c r="D4" s="38"/>
      <c r="E4" s="19">
        <f t="shared" ref="E4:E14" si="3">SUM(F4:I4)</f>
        <v>0</v>
      </c>
      <c r="F4" s="19">
        <f t="shared" si="0"/>
        <v>0</v>
      </c>
      <c r="G4" s="19">
        <f t="shared" ref="G4:I14" si="4">G16+G292+G628+G1180+G1192</f>
        <v>0</v>
      </c>
      <c r="H4" s="19">
        <f t="shared" si="4"/>
        <v>0</v>
      </c>
      <c r="I4" s="20">
        <f t="shared" si="4"/>
        <v>0</v>
      </c>
    </row>
    <row r="5" spans="1:21" s="13" customFormat="1">
      <c r="A5" s="13" t="str">
        <f t="shared" si="2"/>
        <v>b</v>
      </c>
      <c r="B5" s="21" t="s">
        <v>157</v>
      </c>
      <c r="C5" s="8" t="s">
        <v>158</v>
      </c>
      <c r="D5" s="12"/>
      <c r="E5" s="9">
        <f t="shared" si="3"/>
        <v>0</v>
      </c>
      <c r="F5" s="9">
        <f t="shared" si="0"/>
        <v>0</v>
      </c>
      <c r="G5" s="9">
        <f t="shared" si="4"/>
        <v>0</v>
      </c>
      <c r="H5" s="9">
        <f t="shared" si="4"/>
        <v>0</v>
      </c>
      <c r="I5" s="22">
        <f t="shared" si="4"/>
        <v>0</v>
      </c>
    </row>
    <row r="6" spans="1:21" s="13" customFormat="1">
      <c r="A6" s="13" t="str">
        <f t="shared" si="2"/>
        <v>b</v>
      </c>
      <c r="B6" s="21" t="s">
        <v>157</v>
      </c>
      <c r="C6" s="8" t="s">
        <v>159</v>
      </c>
      <c r="D6" s="12"/>
      <c r="E6" s="9">
        <f t="shared" si="3"/>
        <v>0</v>
      </c>
      <c r="F6" s="9">
        <f t="shared" si="0"/>
        <v>0</v>
      </c>
      <c r="G6" s="9">
        <f t="shared" si="4"/>
        <v>0</v>
      </c>
      <c r="H6" s="9">
        <f t="shared" si="4"/>
        <v>0</v>
      </c>
      <c r="I6" s="22">
        <f t="shared" si="4"/>
        <v>0</v>
      </c>
    </row>
    <row r="7" spans="1:21" s="13" customFormat="1">
      <c r="A7" s="13" t="str">
        <f t="shared" si="2"/>
        <v>b</v>
      </c>
      <c r="B7" s="21" t="s">
        <v>157</v>
      </c>
      <c r="C7" s="8" t="s">
        <v>160</v>
      </c>
      <c r="D7" s="12"/>
      <c r="E7" s="9">
        <f t="shared" si="3"/>
        <v>0</v>
      </c>
      <c r="F7" s="9">
        <f t="shared" si="0"/>
        <v>0</v>
      </c>
      <c r="G7" s="9">
        <f t="shared" si="4"/>
        <v>0</v>
      </c>
      <c r="H7" s="9">
        <f t="shared" si="4"/>
        <v>0</v>
      </c>
      <c r="I7" s="22">
        <f t="shared" si="4"/>
        <v>0</v>
      </c>
    </row>
    <row r="8" spans="1:21" s="13" customFormat="1">
      <c r="A8" s="13" t="str">
        <f t="shared" si="2"/>
        <v>b</v>
      </c>
      <c r="B8" s="21" t="s">
        <v>157</v>
      </c>
      <c r="C8" s="8" t="s">
        <v>161</v>
      </c>
      <c r="D8" s="12"/>
      <c r="E8" s="9">
        <f t="shared" si="3"/>
        <v>0</v>
      </c>
      <c r="F8" s="9">
        <f t="shared" si="0"/>
        <v>0</v>
      </c>
      <c r="G8" s="9">
        <f t="shared" si="4"/>
        <v>0</v>
      </c>
      <c r="H8" s="9">
        <f t="shared" si="4"/>
        <v>0</v>
      </c>
      <c r="I8" s="22">
        <f t="shared" si="4"/>
        <v>0</v>
      </c>
    </row>
    <row r="9" spans="1:21" s="13" customFormat="1">
      <c r="A9" s="13" t="str">
        <f t="shared" si="2"/>
        <v>b</v>
      </c>
      <c r="B9" s="21" t="s">
        <v>157</v>
      </c>
      <c r="C9" s="8" t="s">
        <v>162</v>
      </c>
      <c r="D9" s="12"/>
      <c r="E9" s="9">
        <f t="shared" si="3"/>
        <v>0</v>
      </c>
      <c r="F9" s="9">
        <f t="shared" si="0"/>
        <v>0</v>
      </c>
      <c r="G9" s="9">
        <f t="shared" si="4"/>
        <v>0</v>
      </c>
      <c r="H9" s="9">
        <f t="shared" si="4"/>
        <v>0</v>
      </c>
      <c r="I9" s="22">
        <f t="shared" si="4"/>
        <v>0</v>
      </c>
    </row>
    <row r="10" spans="1:21" s="13" customFormat="1">
      <c r="A10" s="13" t="str">
        <f t="shared" si="2"/>
        <v>b</v>
      </c>
      <c r="B10" s="21" t="s">
        <v>157</v>
      </c>
      <c r="C10" s="8" t="s">
        <v>163</v>
      </c>
      <c r="D10" s="12"/>
      <c r="E10" s="9">
        <f t="shared" si="3"/>
        <v>0</v>
      </c>
      <c r="F10" s="9">
        <f t="shared" si="0"/>
        <v>0</v>
      </c>
      <c r="G10" s="9">
        <f t="shared" si="4"/>
        <v>0</v>
      </c>
      <c r="H10" s="9">
        <f t="shared" si="4"/>
        <v>0</v>
      </c>
      <c r="I10" s="22">
        <f t="shared" si="4"/>
        <v>0</v>
      </c>
    </row>
    <row r="11" spans="1:21" s="13" customFormat="1">
      <c r="A11" s="13" t="str">
        <f t="shared" si="2"/>
        <v>b</v>
      </c>
      <c r="B11" s="21" t="s">
        <v>157</v>
      </c>
      <c r="C11" s="8" t="s">
        <v>164</v>
      </c>
      <c r="D11" s="12"/>
      <c r="E11" s="9">
        <f t="shared" si="3"/>
        <v>0</v>
      </c>
      <c r="F11" s="9">
        <f t="shared" si="0"/>
        <v>0</v>
      </c>
      <c r="G11" s="9">
        <f t="shared" si="4"/>
        <v>0</v>
      </c>
      <c r="H11" s="9">
        <f t="shared" si="4"/>
        <v>0</v>
      </c>
      <c r="I11" s="22">
        <f t="shared" si="4"/>
        <v>0</v>
      </c>
    </row>
    <row r="12" spans="1:21" s="13" customFormat="1">
      <c r="A12" s="13" t="str">
        <f t="shared" si="2"/>
        <v>b</v>
      </c>
      <c r="B12" s="17" t="s">
        <v>157</v>
      </c>
      <c r="C12" s="18" t="s">
        <v>15</v>
      </c>
      <c r="D12" s="38"/>
      <c r="E12" s="19">
        <f t="shared" si="3"/>
        <v>0</v>
      </c>
      <c r="F12" s="19">
        <f t="shared" si="0"/>
        <v>0</v>
      </c>
      <c r="G12" s="19">
        <f t="shared" si="4"/>
        <v>0</v>
      </c>
      <c r="H12" s="19">
        <f t="shared" si="4"/>
        <v>0</v>
      </c>
      <c r="I12" s="20">
        <f t="shared" si="4"/>
        <v>0</v>
      </c>
    </row>
    <row r="13" spans="1:21" s="13" customFormat="1">
      <c r="A13" s="13" t="str">
        <f t="shared" si="2"/>
        <v>b</v>
      </c>
      <c r="B13" s="17" t="s">
        <v>157</v>
      </c>
      <c r="C13" s="18" t="s">
        <v>16</v>
      </c>
      <c r="D13" s="38"/>
      <c r="E13" s="19">
        <f t="shared" si="3"/>
        <v>0</v>
      </c>
      <c r="F13" s="19">
        <f t="shared" si="0"/>
        <v>0</v>
      </c>
      <c r="G13" s="19">
        <f t="shared" si="4"/>
        <v>0</v>
      </c>
      <c r="H13" s="19">
        <f t="shared" si="4"/>
        <v>0</v>
      </c>
      <c r="I13" s="20">
        <f t="shared" si="4"/>
        <v>0</v>
      </c>
    </row>
    <row r="14" spans="1:21" s="13" customFormat="1" ht="15.75" thickBot="1">
      <c r="A14" s="13" t="str">
        <f t="shared" si="2"/>
        <v>b</v>
      </c>
      <c r="B14" s="23" t="s">
        <v>157</v>
      </c>
      <c r="C14" s="24" t="s">
        <v>17</v>
      </c>
      <c r="D14" s="39"/>
      <c r="E14" s="25">
        <f t="shared" si="3"/>
        <v>0</v>
      </c>
      <c r="F14" s="25">
        <f t="shared" si="0"/>
        <v>0</v>
      </c>
      <c r="G14" s="25">
        <f t="shared" si="4"/>
        <v>0</v>
      </c>
      <c r="H14" s="25">
        <f t="shared" si="4"/>
        <v>0</v>
      </c>
      <c r="I14" s="26">
        <f t="shared" si="4"/>
        <v>0</v>
      </c>
    </row>
    <row r="15" spans="1:21" s="13" customFormat="1" ht="31.5" thickTop="1" thickBot="1">
      <c r="A15" s="13" t="str">
        <f t="shared" si="2"/>
        <v>b</v>
      </c>
      <c r="B15" s="14" t="s">
        <v>18</v>
      </c>
      <c r="C15" s="15" t="s">
        <v>19</v>
      </c>
      <c r="D15" s="15"/>
      <c r="E15" s="15">
        <f>SUM(F15:I15)</f>
        <v>0</v>
      </c>
      <c r="F15" s="15">
        <f>F27+F39+F87+F99+F243+F255+F267+F279</f>
        <v>0</v>
      </c>
      <c r="G15" s="15">
        <f t="shared" ref="G15:I15" si="5">G27+G39+G87+G99+G243+G255+G267+G279</f>
        <v>0</v>
      </c>
      <c r="H15" s="15">
        <f t="shared" si="5"/>
        <v>0</v>
      </c>
      <c r="I15" s="16">
        <f t="shared" si="5"/>
        <v>0</v>
      </c>
    </row>
    <row r="16" spans="1:21" s="13" customFormat="1" ht="15.75" thickTop="1">
      <c r="A16" s="13" t="str">
        <f t="shared" si="2"/>
        <v>b</v>
      </c>
      <c r="B16" s="17" t="s">
        <v>157</v>
      </c>
      <c r="C16" s="18" t="s">
        <v>13</v>
      </c>
      <c r="D16" s="38"/>
      <c r="E16" s="19">
        <f t="shared" ref="E16:E79" si="6">SUM(F16:I16)</f>
        <v>0</v>
      </c>
      <c r="F16" s="19">
        <f t="shared" ref="F16:I26" si="7">F28+F40+F88+F100+F244+F256+F268+F280</f>
        <v>0</v>
      </c>
      <c r="G16" s="19">
        <f t="shared" si="7"/>
        <v>0</v>
      </c>
      <c r="H16" s="19">
        <f t="shared" si="7"/>
        <v>0</v>
      </c>
      <c r="I16" s="20">
        <f t="shared" si="7"/>
        <v>0</v>
      </c>
    </row>
    <row r="17" spans="1:9" s="13" customFormat="1">
      <c r="A17" s="13" t="str">
        <f t="shared" si="2"/>
        <v>b</v>
      </c>
      <c r="B17" s="21" t="s">
        <v>157</v>
      </c>
      <c r="C17" s="27" t="s">
        <v>158</v>
      </c>
      <c r="D17" s="40"/>
      <c r="E17" s="9">
        <f t="shared" si="6"/>
        <v>0</v>
      </c>
      <c r="F17" s="9">
        <f t="shared" si="7"/>
        <v>0</v>
      </c>
      <c r="G17" s="9">
        <f t="shared" si="7"/>
        <v>0</v>
      </c>
      <c r="H17" s="9">
        <f t="shared" si="7"/>
        <v>0</v>
      </c>
      <c r="I17" s="22">
        <f t="shared" si="7"/>
        <v>0</v>
      </c>
    </row>
    <row r="18" spans="1:9" s="13" customFormat="1">
      <c r="A18" s="13" t="str">
        <f t="shared" si="2"/>
        <v>b</v>
      </c>
      <c r="B18" s="21" t="s">
        <v>157</v>
      </c>
      <c r="C18" s="8" t="s">
        <v>159</v>
      </c>
      <c r="D18" s="12"/>
      <c r="E18" s="9">
        <f t="shared" si="6"/>
        <v>0</v>
      </c>
      <c r="F18" s="9">
        <f t="shared" si="7"/>
        <v>0</v>
      </c>
      <c r="G18" s="9">
        <f t="shared" si="7"/>
        <v>0</v>
      </c>
      <c r="H18" s="9">
        <f t="shared" si="7"/>
        <v>0</v>
      </c>
      <c r="I18" s="22">
        <f t="shared" si="7"/>
        <v>0</v>
      </c>
    </row>
    <row r="19" spans="1:9" s="13" customFormat="1">
      <c r="A19" s="13" t="str">
        <f t="shared" si="2"/>
        <v>b</v>
      </c>
      <c r="B19" s="21" t="s">
        <v>157</v>
      </c>
      <c r="C19" s="8" t="s">
        <v>160</v>
      </c>
      <c r="D19" s="12"/>
      <c r="E19" s="9">
        <f t="shared" si="6"/>
        <v>0</v>
      </c>
      <c r="F19" s="9">
        <f t="shared" si="7"/>
        <v>0</v>
      </c>
      <c r="G19" s="9">
        <f t="shared" si="7"/>
        <v>0</v>
      </c>
      <c r="H19" s="9">
        <f t="shared" si="7"/>
        <v>0</v>
      </c>
      <c r="I19" s="22">
        <f t="shared" si="7"/>
        <v>0</v>
      </c>
    </row>
    <row r="20" spans="1:9" s="13" customFormat="1">
      <c r="A20" s="13" t="str">
        <f t="shared" si="2"/>
        <v>b</v>
      </c>
      <c r="B20" s="21" t="s">
        <v>157</v>
      </c>
      <c r="C20" s="8" t="s">
        <v>161</v>
      </c>
      <c r="D20" s="12"/>
      <c r="E20" s="9">
        <f t="shared" si="6"/>
        <v>0</v>
      </c>
      <c r="F20" s="9">
        <f t="shared" si="7"/>
        <v>0</v>
      </c>
      <c r="G20" s="9">
        <f t="shared" si="7"/>
        <v>0</v>
      </c>
      <c r="H20" s="9">
        <f t="shared" si="7"/>
        <v>0</v>
      </c>
      <c r="I20" s="22">
        <f t="shared" si="7"/>
        <v>0</v>
      </c>
    </row>
    <row r="21" spans="1:9" s="13" customFormat="1">
      <c r="A21" s="13" t="str">
        <f t="shared" si="2"/>
        <v>b</v>
      </c>
      <c r="B21" s="21" t="s">
        <v>157</v>
      </c>
      <c r="C21" s="8" t="s">
        <v>162</v>
      </c>
      <c r="D21" s="12"/>
      <c r="E21" s="9">
        <f t="shared" si="6"/>
        <v>0</v>
      </c>
      <c r="F21" s="9">
        <f t="shared" si="7"/>
        <v>0</v>
      </c>
      <c r="G21" s="9">
        <f t="shared" si="7"/>
        <v>0</v>
      </c>
      <c r="H21" s="9">
        <f t="shared" si="7"/>
        <v>0</v>
      </c>
      <c r="I21" s="22">
        <f t="shared" si="7"/>
        <v>0</v>
      </c>
    </row>
    <row r="22" spans="1:9" s="13" customFormat="1">
      <c r="A22" s="13" t="str">
        <f t="shared" si="2"/>
        <v>b</v>
      </c>
      <c r="B22" s="21" t="s">
        <v>157</v>
      </c>
      <c r="C22" s="8" t="s">
        <v>163</v>
      </c>
      <c r="D22" s="12"/>
      <c r="E22" s="9">
        <f t="shared" si="6"/>
        <v>0</v>
      </c>
      <c r="F22" s="9">
        <f t="shared" si="7"/>
        <v>0</v>
      </c>
      <c r="G22" s="9">
        <f t="shared" si="7"/>
        <v>0</v>
      </c>
      <c r="H22" s="9">
        <f t="shared" si="7"/>
        <v>0</v>
      </c>
      <c r="I22" s="22">
        <f t="shared" si="7"/>
        <v>0</v>
      </c>
    </row>
    <row r="23" spans="1:9" s="13" customFormat="1">
      <c r="A23" s="13" t="str">
        <f t="shared" si="2"/>
        <v>b</v>
      </c>
      <c r="B23" s="21" t="s">
        <v>157</v>
      </c>
      <c r="C23" s="8" t="s">
        <v>164</v>
      </c>
      <c r="D23" s="12"/>
      <c r="E23" s="9">
        <f t="shared" si="6"/>
        <v>0</v>
      </c>
      <c r="F23" s="9">
        <f t="shared" si="7"/>
        <v>0</v>
      </c>
      <c r="G23" s="9">
        <f t="shared" si="7"/>
        <v>0</v>
      </c>
      <c r="H23" s="9">
        <f t="shared" si="7"/>
        <v>0</v>
      </c>
      <c r="I23" s="22">
        <f t="shared" si="7"/>
        <v>0</v>
      </c>
    </row>
    <row r="24" spans="1:9" s="13" customFormat="1">
      <c r="A24" s="13" t="str">
        <f t="shared" si="2"/>
        <v>b</v>
      </c>
      <c r="B24" s="17" t="s">
        <v>157</v>
      </c>
      <c r="C24" s="18" t="s">
        <v>15</v>
      </c>
      <c r="D24" s="38"/>
      <c r="E24" s="19">
        <f t="shared" si="6"/>
        <v>0</v>
      </c>
      <c r="F24" s="19">
        <f t="shared" si="7"/>
        <v>0</v>
      </c>
      <c r="G24" s="19">
        <f t="shared" si="7"/>
        <v>0</v>
      </c>
      <c r="H24" s="19">
        <f t="shared" si="7"/>
        <v>0</v>
      </c>
      <c r="I24" s="20">
        <f t="shared" si="7"/>
        <v>0</v>
      </c>
    </row>
    <row r="25" spans="1:9" s="13" customFormat="1">
      <c r="A25" s="13" t="str">
        <f t="shared" si="2"/>
        <v>b</v>
      </c>
      <c r="B25" s="17" t="s">
        <v>157</v>
      </c>
      <c r="C25" s="18" t="s">
        <v>16</v>
      </c>
      <c r="D25" s="38"/>
      <c r="E25" s="19">
        <f t="shared" si="6"/>
        <v>0</v>
      </c>
      <c r="F25" s="19">
        <f t="shared" si="7"/>
        <v>0</v>
      </c>
      <c r="G25" s="19">
        <f t="shared" si="7"/>
        <v>0</v>
      </c>
      <c r="H25" s="19">
        <f t="shared" si="7"/>
        <v>0</v>
      </c>
      <c r="I25" s="20">
        <f t="shared" si="7"/>
        <v>0</v>
      </c>
    </row>
    <row r="26" spans="1:9" s="13" customFormat="1" ht="15.75" thickBot="1">
      <c r="A26" s="13" t="str">
        <f t="shared" si="2"/>
        <v>b</v>
      </c>
      <c r="B26" s="23" t="s">
        <v>157</v>
      </c>
      <c r="C26" s="24" t="s">
        <v>17</v>
      </c>
      <c r="D26" s="39"/>
      <c r="E26" s="25">
        <f t="shared" si="6"/>
        <v>0</v>
      </c>
      <c r="F26" s="25">
        <f t="shared" si="7"/>
        <v>0</v>
      </c>
      <c r="G26" s="25">
        <f t="shared" si="7"/>
        <v>0</v>
      </c>
      <c r="H26" s="25">
        <f t="shared" si="7"/>
        <v>0</v>
      </c>
      <c r="I26" s="26">
        <f t="shared" si="7"/>
        <v>0</v>
      </c>
    </row>
    <row r="27" spans="1:9" s="13" customFormat="1" ht="46.5" thickTop="1" thickBot="1">
      <c r="A27" s="13" t="str">
        <f t="shared" si="2"/>
        <v>b</v>
      </c>
      <c r="B27" s="14" t="s">
        <v>165</v>
      </c>
      <c r="C27" s="15" t="s">
        <v>20</v>
      </c>
      <c r="D27" s="15"/>
      <c r="E27" s="15">
        <f t="shared" si="6"/>
        <v>0</v>
      </c>
      <c r="F27" s="15">
        <f>F28+F36+F37+F38</f>
        <v>0</v>
      </c>
      <c r="G27" s="15">
        <f t="shared" ref="G27:I27" si="8">G28+G36+G37+G38</f>
        <v>0</v>
      </c>
      <c r="H27" s="15">
        <f t="shared" si="8"/>
        <v>0</v>
      </c>
      <c r="I27" s="16">
        <f t="shared" si="8"/>
        <v>0</v>
      </c>
    </row>
    <row r="28" spans="1:9" s="13" customFormat="1" ht="15.75" thickTop="1">
      <c r="A28" s="13" t="str">
        <f t="shared" si="2"/>
        <v>b</v>
      </c>
      <c r="B28" s="17" t="s">
        <v>157</v>
      </c>
      <c r="C28" s="18" t="s">
        <v>13</v>
      </c>
      <c r="D28" s="38"/>
      <c r="E28" s="19">
        <f t="shared" si="6"/>
        <v>0</v>
      </c>
      <c r="F28" s="19">
        <f>SUM(F29:F35)</f>
        <v>0</v>
      </c>
      <c r="G28" s="19">
        <f t="shared" ref="G28:I28" si="9">SUM(G29:G35)</f>
        <v>0</v>
      </c>
      <c r="H28" s="19">
        <f t="shared" si="9"/>
        <v>0</v>
      </c>
      <c r="I28" s="20">
        <f t="shared" si="9"/>
        <v>0</v>
      </c>
    </row>
    <row r="29" spans="1:9" s="13" customFormat="1">
      <c r="A29" s="13" t="str">
        <f t="shared" si="2"/>
        <v>b</v>
      </c>
      <c r="B29" s="21" t="s">
        <v>157</v>
      </c>
      <c r="C29" s="8" t="s">
        <v>158</v>
      </c>
      <c r="D29" s="12"/>
      <c r="E29" s="9">
        <f t="shared" si="6"/>
        <v>0</v>
      </c>
      <c r="F29" s="9"/>
      <c r="G29" s="9"/>
      <c r="H29" s="9"/>
      <c r="I29" s="22"/>
    </row>
    <row r="30" spans="1:9" s="13" customFormat="1">
      <c r="A30" s="13" t="str">
        <f t="shared" si="2"/>
        <v>b</v>
      </c>
      <c r="B30" s="21" t="s">
        <v>157</v>
      </c>
      <c r="C30" s="8" t="s">
        <v>159</v>
      </c>
      <c r="D30" s="12"/>
      <c r="E30" s="9">
        <f t="shared" si="6"/>
        <v>0</v>
      </c>
      <c r="F30" s="9"/>
      <c r="G30" s="9"/>
      <c r="H30" s="9"/>
      <c r="I30" s="22"/>
    </row>
    <row r="31" spans="1:9" s="13" customFormat="1">
      <c r="A31" s="13" t="str">
        <f t="shared" si="2"/>
        <v>b</v>
      </c>
      <c r="B31" s="21" t="s">
        <v>157</v>
      </c>
      <c r="C31" s="8" t="s">
        <v>160</v>
      </c>
      <c r="D31" s="12"/>
      <c r="E31" s="9">
        <f t="shared" si="6"/>
        <v>0</v>
      </c>
      <c r="F31" s="9"/>
      <c r="G31" s="9"/>
      <c r="H31" s="9"/>
      <c r="I31" s="22"/>
    </row>
    <row r="32" spans="1:9" s="13" customFormat="1">
      <c r="A32" s="13" t="str">
        <f t="shared" si="2"/>
        <v>b</v>
      </c>
      <c r="B32" s="21" t="s">
        <v>157</v>
      </c>
      <c r="C32" s="8" t="s">
        <v>161</v>
      </c>
      <c r="D32" s="12"/>
      <c r="E32" s="9">
        <f t="shared" si="6"/>
        <v>0</v>
      </c>
      <c r="F32" s="9"/>
      <c r="G32" s="9"/>
      <c r="H32" s="9"/>
      <c r="I32" s="22"/>
    </row>
    <row r="33" spans="1:9" s="13" customFormat="1">
      <c r="A33" s="13" t="str">
        <f t="shared" si="2"/>
        <v>b</v>
      </c>
      <c r="B33" s="21" t="s">
        <v>157</v>
      </c>
      <c r="C33" s="8" t="s">
        <v>162</v>
      </c>
      <c r="D33" s="12"/>
      <c r="E33" s="9">
        <f t="shared" si="6"/>
        <v>0</v>
      </c>
      <c r="F33" s="9"/>
      <c r="G33" s="9"/>
      <c r="H33" s="9"/>
      <c r="I33" s="22"/>
    </row>
    <row r="34" spans="1:9" s="13" customFormat="1">
      <c r="A34" s="13" t="str">
        <f t="shared" si="2"/>
        <v>b</v>
      </c>
      <c r="B34" s="21" t="s">
        <v>157</v>
      </c>
      <c r="C34" s="8" t="s">
        <v>163</v>
      </c>
      <c r="D34" s="12"/>
      <c r="E34" s="9">
        <f t="shared" si="6"/>
        <v>0</v>
      </c>
      <c r="F34" s="9"/>
      <c r="G34" s="9"/>
      <c r="H34" s="9"/>
      <c r="I34" s="22"/>
    </row>
    <row r="35" spans="1:9" s="13" customFormat="1">
      <c r="A35" s="13" t="str">
        <f t="shared" si="2"/>
        <v>b</v>
      </c>
      <c r="B35" s="21" t="s">
        <v>157</v>
      </c>
      <c r="C35" s="8" t="s">
        <v>164</v>
      </c>
      <c r="D35" s="12"/>
      <c r="E35" s="9">
        <f t="shared" si="6"/>
        <v>0</v>
      </c>
      <c r="F35" s="9"/>
      <c r="G35" s="9"/>
      <c r="H35" s="9"/>
      <c r="I35" s="22"/>
    </row>
    <row r="36" spans="1:9" s="13" customFormat="1">
      <c r="A36" s="13" t="str">
        <f t="shared" si="2"/>
        <v>b</v>
      </c>
      <c r="B36" s="17" t="s">
        <v>157</v>
      </c>
      <c r="C36" s="18" t="s">
        <v>15</v>
      </c>
      <c r="D36" s="38"/>
      <c r="E36" s="19">
        <f t="shared" si="6"/>
        <v>0</v>
      </c>
      <c r="F36" s="19">
        <v>0</v>
      </c>
      <c r="G36" s="19">
        <v>0</v>
      </c>
      <c r="H36" s="19">
        <v>0</v>
      </c>
      <c r="I36" s="20">
        <v>0</v>
      </c>
    </row>
    <row r="37" spans="1:9" s="13" customFormat="1">
      <c r="A37" s="13" t="str">
        <f t="shared" si="2"/>
        <v>b</v>
      </c>
      <c r="B37" s="17" t="s">
        <v>157</v>
      </c>
      <c r="C37" s="18" t="s">
        <v>16</v>
      </c>
      <c r="D37" s="38"/>
      <c r="E37" s="19">
        <f t="shared" si="6"/>
        <v>0</v>
      </c>
      <c r="F37" s="19">
        <v>0</v>
      </c>
      <c r="G37" s="19">
        <v>0</v>
      </c>
      <c r="H37" s="19">
        <v>0</v>
      </c>
      <c r="I37" s="20">
        <v>0</v>
      </c>
    </row>
    <row r="38" spans="1:9" s="13" customFormat="1" ht="15.75" thickBot="1">
      <c r="A38" s="13" t="str">
        <f t="shared" si="2"/>
        <v>b</v>
      </c>
      <c r="B38" s="23" t="s">
        <v>157</v>
      </c>
      <c r="C38" s="24" t="s">
        <v>17</v>
      </c>
      <c r="D38" s="39"/>
      <c r="E38" s="25">
        <f t="shared" si="6"/>
        <v>0</v>
      </c>
      <c r="F38" s="25">
        <v>0</v>
      </c>
      <c r="G38" s="25">
        <v>0</v>
      </c>
      <c r="H38" s="25">
        <v>0</v>
      </c>
      <c r="I38" s="26">
        <v>0</v>
      </c>
    </row>
    <row r="39" spans="1:9" s="13" customFormat="1" ht="32.25" customHeight="1" thickTop="1" thickBot="1">
      <c r="A39" s="13" t="str">
        <f t="shared" si="2"/>
        <v>b</v>
      </c>
      <c r="B39" s="14" t="s">
        <v>21</v>
      </c>
      <c r="C39" s="15" t="s">
        <v>22</v>
      </c>
      <c r="D39" s="15"/>
      <c r="E39" s="15">
        <f t="shared" si="6"/>
        <v>0</v>
      </c>
      <c r="F39" s="15">
        <f>F51+F63+F75</f>
        <v>0</v>
      </c>
      <c r="G39" s="15">
        <f t="shared" ref="G39:I39" si="10">G51+G63+G75</f>
        <v>0</v>
      </c>
      <c r="H39" s="15">
        <f t="shared" si="10"/>
        <v>0</v>
      </c>
      <c r="I39" s="16">
        <f t="shared" si="10"/>
        <v>0</v>
      </c>
    </row>
    <row r="40" spans="1:9" s="13" customFormat="1" ht="15.75" thickTop="1">
      <c r="A40" s="13" t="str">
        <f t="shared" si="2"/>
        <v>b</v>
      </c>
      <c r="B40" s="17" t="s">
        <v>157</v>
      </c>
      <c r="C40" s="18" t="s">
        <v>13</v>
      </c>
      <c r="D40" s="38"/>
      <c r="E40" s="19">
        <f t="shared" si="6"/>
        <v>0</v>
      </c>
      <c r="F40" s="19">
        <f t="shared" ref="F40:I50" si="11">F52+F64+F76</f>
        <v>0</v>
      </c>
      <c r="G40" s="19">
        <f t="shared" si="11"/>
        <v>0</v>
      </c>
      <c r="H40" s="19">
        <f t="shared" si="11"/>
        <v>0</v>
      </c>
      <c r="I40" s="20">
        <f t="shared" si="11"/>
        <v>0</v>
      </c>
    </row>
    <row r="41" spans="1:9" s="13" customFormat="1">
      <c r="A41" s="13" t="str">
        <f t="shared" si="2"/>
        <v>b</v>
      </c>
      <c r="B41" s="21" t="s">
        <v>157</v>
      </c>
      <c r="C41" s="8" t="s">
        <v>158</v>
      </c>
      <c r="D41" s="12"/>
      <c r="E41" s="9">
        <f t="shared" si="6"/>
        <v>0</v>
      </c>
      <c r="F41" s="9">
        <f t="shared" si="11"/>
        <v>0</v>
      </c>
      <c r="G41" s="9">
        <f t="shared" si="11"/>
        <v>0</v>
      </c>
      <c r="H41" s="9">
        <f t="shared" si="11"/>
        <v>0</v>
      </c>
      <c r="I41" s="22">
        <f t="shared" si="11"/>
        <v>0</v>
      </c>
    </row>
    <row r="42" spans="1:9" s="13" customFormat="1">
      <c r="A42" s="13" t="str">
        <f t="shared" si="2"/>
        <v>b</v>
      </c>
      <c r="B42" s="21" t="s">
        <v>157</v>
      </c>
      <c r="C42" s="8" t="s">
        <v>159</v>
      </c>
      <c r="D42" s="12"/>
      <c r="E42" s="9">
        <f t="shared" si="6"/>
        <v>0</v>
      </c>
      <c r="F42" s="9">
        <f t="shared" si="11"/>
        <v>0</v>
      </c>
      <c r="G42" s="9">
        <f t="shared" si="11"/>
        <v>0</v>
      </c>
      <c r="H42" s="9">
        <f t="shared" si="11"/>
        <v>0</v>
      </c>
      <c r="I42" s="22">
        <f t="shared" si="11"/>
        <v>0</v>
      </c>
    </row>
    <row r="43" spans="1:9" s="13" customFormat="1">
      <c r="A43" s="13" t="str">
        <f t="shared" si="2"/>
        <v>b</v>
      </c>
      <c r="B43" s="21" t="s">
        <v>157</v>
      </c>
      <c r="C43" s="8" t="s">
        <v>160</v>
      </c>
      <c r="D43" s="12"/>
      <c r="E43" s="9">
        <f t="shared" si="6"/>
        <v>0</v>
      </c>
      <c r="F43" s="9">
        <f t="shared" si="11"/>
        <v>0</v>
      </c>
      <c r="G43" s="9">
        <f t="shared" si="11"/>
        <v>0</v>
      </c>
      <c r="H43" s="9">
        <f t="shared" si="11"/>
        <v>0</v>
      </c>
      <c r="I43" s="22">
        <f t="shared" si="11"/>
        <v>0</v>
      </c>
    </row>
    <row r="44" spans="1:9" s="13" customFormat="1">
      <c r="A44" s="13" t="str">
        <f t="shared" si="2"/>
        <v>b</v>
      </c>
      <c r="B44" s="21" t="s">
        <v>157</v>
      </c>
      <c r="C44" s="8" t="s">
        <v>161</v>
      </c>
      <c r="D44" s="12"/>
      <c r="E44" s="9">
        <f t="shared" si="6"/>
        <v>0</v>
      </c>
      <c r="F44" s="9">
        <f t="shared" si="11"/>
        <v>0</v>
      </c>
      <c r="G44" s="9">
        <f t="shared" si="11"/>
        <v>0</v>
      </c>
      <c r="H44" s="9">
        <f t="shared" si="11"/>
        <v>0</v>
      </c>
      <c r="I44" s="22">
        <f t="shared" si="11"/>
        <v>0</v>
      </c>
    </row>
    <row r="45" spans="1:9" s="13" customFormat="1">
      <c r="A45" s="13" t="str">
        <f t="shared" si="2"/>
        <v>b</v>
      </c>
      <c r="B45" s="21" t="s">
        <v>157</v>
      </c>
      <c r="C45" s="8" t="s">
        <v>162</v>
      </c>
      <c r="D45" s="12"/>
      <c r="E45" s="9">
        <f t="shared" si="6"/>
        <v>0</v>
      </c>
      <c r="F45" s="9">
        <f t="shared" si="11"/>
        <v>0</v>
      </c>
      <c r="G45" s="9">
        <f t="shared" si="11"/>
        <v>0</v>
      </c>
      <c r="H45" s="9">
        <f t="shared" si="11"/>
        <v>0</v>
      </c>
      <c r="I45" s="22">
        <f t="shared" si="11"/>
        <v>0</v>
      </c>
    </row>
    <row r="46" spans="1:9" s="13" customFormat="1">
      <c r="A46" s="13" t="str">
        <f t="shared" si="2"/>
        <v>b</v>
      </c>
      <c r="B46" s="21" t="s">
        <v>157</v>
      </c>
      <c r="C46" s="8" t="s">
        <v>163</v>
      </c>
      <c r="D46" s="12"/>
      <c r="E46" s="9">
        <f t="shared" si="6"/>
        <v>0</v>
      </c>
      <c r="F46" s="9">
        <f t="shared" si="11"/>
        <v>0</v>
      </c>
      <c r="G46" s="9">
        <f t="shared" si="11"/>
        <v>0</v>
      </c>
      <c r="H46" s="9">
        <f t="shared" si="11"/>
        <v>0</v>
      </c>
      <c r="I46" s="22">
        <f t="shared" si="11"/>
        <v>0</v>
      </c>
    </row>
    <row r="47" spans="1:9" s="13" customFormat="1">
      <c r="A47" s="13" t="str">
        <f t="shared" si="2"/>
        <v>b</v>
      </c>
      <c r="B47" s="21" t="s">
        <v>157</v>
      </c>
      <c r="C47" s="8" t="s">
        <v>164</v>
      </c>
      <c r="D47" s="12"/>
      <c r="E47" s="9">
        <f t="shared" si="6"/>
        <v>0</v>
      </c>
      <c r="F47" s="9">
        <f t="shared" si="11"/>
        <v>0</v>
      </c>
      <c r="G47" s="9">
        <f t="shared" si="11"/>
        <v>0</v>
      </c>
      <c r="H47" s="9">
        <f t="shared" si="11"/>
        <v>0</v>
      </c>
      <c r="I47" s="22">
        <f t="shared" si="11"/>
        <v>0</v>
      </c>
    </row>
    <row r="48" spans="1:9" s="13" customFormat="1">
      <c r="A48" s="13" t="str">
        <f t="shared" si="2"/>
        <v>b</v>
      </c>
      <c r="B48" s="17" t="s">
        <v>157</v>
      </c>
      <c r="C48" s="18" t="s">
        <v>15</v>
      </c>
      <c r="D48" s="38"/>
      <c r="E48" s="19">
        <f t="shared" si="6"/>
        <v>0</v>
      </c>
      <c r="F48" s="19">
        <f t="shared" si="11"/>
        <v>0</v>
      </c>
      <c r="G48" s="19">
        <f t="shared" si="11"/>
        <v>0</v>
      </c>
      <c r="H48" s="19">
        <f t="shared" si="11"/>
        <v>0</v>
      </c>
      <c r="I48" s="20">
        <f t="shared" si="11"/>
        <v>0</v>
      </c>
    </row>
    <row r="49" spans="1:9" s="13" customFormat="1">
      <c r="A49" s="13" t="str">
        <f t="shared" si="2"/>
        <v>b</v>
      </c>
      <c r="B49" s="17" t="s">
        <v>157</v>
      </c>
      <c r="C49" s="18" t="s">
        <v>16</v>
      </c>
      <c r="D49" s="38"/>
      <c r="E49" s="19">
        <f t="shared" si="6"/>
        <v>0</v>
      </c>
      <c r="F49" s="19">
        <f t="shared" si="11"/>
        <v>0</v>
      </c>
      <c r="G49" s="19">
        <f t="shared" si="11"/>
        <v>0</v>
      </c>
      <c r="H49" s="19">
        <f t="shared" si="11"/>
        <v>0</v>
      </c>
      <c r="I49" s="20">
        <f t="shared" si="11"/>
        <v>0</v>
      </c>
    </row>
    <row r="50" spans="1:9" s="13" customFormat="1" ht="15.75" thickBot="1">
      <c r="A50" s="13" t="str">
        <f t="shared" si="2"/>
        <v>b</v>
      </c>
      <c r="B50" s="23" t="s">
        <v>157</v>
      </c>
      <c r="C50" s="24" t="s">
        <v>17</v>
      </c>
      <c r="D50" s="39"/>
      <c r="E50" s="25">
        <f t="shared" si="6"/>
        <v>0</v>
      </c>
      <c r="F50" s="25">
        <f t="shared" si="11"/>
        <v>0</v>
      </c>
      <c r="G50" s="25">
        <f t="shared" si="11"/>
        <v>0</v>
      </c>
      <c r="H50" s="25">
        <f t="shared" si="11"/>
        <v>0</v>
      </c>
      <c r="I50" s="26">
        <f t="shared" si="11"/>
        <v>0</v>
      </c>
    </row>
    <row r="51" spans="1:9" s="13" customFormat="1" ht="30.75" customHeight="1" thickTop="1" thickBot="1">
      <c r="A51" s="13" t="str">
        <f t="shared" si="2"/>
        <v>b</v>
      </c>
      <c r="B51" s="14" t="s">
        <v>23</v>
      </c>
      <c r="C51" s="15" t="s">
        <v>24</v>
      </c>
      <c r="D51" s="15"/>
      <c r="E51" s="15">
        <f t="shared" si="6"/>
        <v>0</v>
      </c>
      <c r="F51" s="15">
        <f>F52+F60+F61+F62</f>
        <v>0</v>
      </c>
      <c r="G51" s="15">
        <f t="shared" ref="G51:I51" si="12">G52+G60+G61+G62</f>
        <v>0</v>
      </c>
      <c r="H51" s="15">
        <f t="shared" si="12"/>
        <v>0</v>
      </c>
      <c r="I51" s="16">
        <f t="shared" si="12"/>
        <v>0</v>
      </c>
    </row>
    <row r="52" spans="1:9" s="13" customFormat="1" ht="15.75" thickTop="1">
      <c r="A52" s="13" t="str">
        <f t="shared" si="2"/>
        <v>b</v>
      </c>
      <c r="B52" s="17" t="s">
        <v>157</v>
      </c>
      <c r="C52" s="18" t="s">
        <v>13</v>
      </c>
      <c r="D52" s="38"/>
      <c r="E52" s="19">
        <f t="shared" si="6"/>
        <v>0</v>
      </c>
      <c r="F52" s="19">
        <f>SUM(F53:F59)</f>
        <v>0</v>
      </c>
      <c r="G52" s="19">
        <f t="shared" ref="G52:I52" si="13">SUM(G53:G59)</f>
        <v>0</v>
      </c>
      <c r="H52" s="19">
        <f t="shared" si="13"/>
        <v>0</v>
      </c>
      <c r="I52" s="20">
        <f t="shared" si="13"/>
        <v>0</v>
      </c>
    </row>
    <row r="53" spans="1:9" s="13" customFormat="1">
      <c r="A53" s="13" t="str">
        <f t="shared" si="2"/>
        <v>b</v>
      </c>
      <c r="B53" s="21" t="s">
        <v>157</v>
      </c>
      <c r="C53" s="8" t="s">
        <v>158</v>
      </c>
      <c r="D53" s="12"/>
      <c r="E53" s="9">
        <f t="shared" si="6"/>
        <v>0</v>
      </c>
      <c r="F53" s="9"/>
      <c r="G53" s="9"/>
      <c r="H53" s="9"/>
      <c r="I53" s="22"/>
    </row>
    <row r="54" spans="1:9" s="13" customFormat="1">
      <c r="A54" s="13" t="str">
        <f t="shared" si="2"/>
        <v>b</v>
      </c>
      <c r="B54" s="21" t="s">
        <v>157</v>
      </c>
      <c r="C54" s="8" t="s">
        <v>159</v>
      </c>
      <c r="D54" s="12"/>
      <c r="E54" s="9">
        <f t="shared" si="6"/>
        <v>0</v>
      </c>
      <c r="F54" s="9"/>
      <c r="G54" s="9"/>
      <c r="H54" s="9"/>
      <c r="I54" s="22"/>
    </row>
    <row r="55" spans="1:9" s="13" customFormat="1">
      <c r="A55" s="13" t="str">
        <f t="shared" si="2"/>
        <v>b</v>
      </c>
      <c r="B55" s="21" t="s">
        <v>157</v>
      </c>
      <c r="C55" s="8" t="s">
        <v>160</v>
      </c>
      <c r="D55" s="12"/>
      <c r="E55" s="9">
        <f t="shared" si="6"/>
        <v>0</v>
      </c>
      <c r="F55" s="9"/>
      <c r="G55" s="9"/>
      <c r="H55" s="9"/>
      <c r="I55" s="22"/>
    </row>
    <row r="56" spans="1:9" s="13" customFormat="1">
      <c r="A56" s="13" t="str">
        <f t="shared" si="2"/>
        <v>b</v>
      </c>
      <c r="B56" s="21" t="s">
        <v>157</v>
      </c>
      <c r="C56" s="8" t="s">
        <v>161</v>
      </c>
      <c r="D56" s="12"/>
      <c r="E56" s="9">
        <f t="shared" si="6"/>
        <v>0</v>
      </c>
      <c r="F56" s="9"/>
      <c r="G56" s="9"/>
      <c r="H56" s="9"/>
      <c r="I56" s="22"/>
    </row>
    <row r="57" spans="1:9" s="13" customFormat="1">
      <c r="A57" s="13" t="str">
        <f t="shared" si="2"/>
        <v>b</v>
      </c>
      <c r="B57" s="21" t="s">
        <v>157</v>
      </c>
      <c r="C57" s="8" t="s">
        <v>162</v>
      </c>
      <c r="D57" s="12"/>
      <c r="E57" s="9">
        <f t="shared" si="6"/>
        <v>0</v>
      </c>
      <c r="F57" s="9"/>
      <c r="G57" s="9"/>
      <c r="H57" s="9"/>
      <c r="I57" s="22"/>
    </row>
    <row r="58" spans="1:9" s="13" customFormat="1">
      <c r="A58" s="13" t="str">
        <f t="shared" si="2"/>
        <v>b</v>
      </c>
      <c r="B58" s="21" t="s">
        <v>157</v>
      </c>
      <c r="C58" s="8" t="s">
        <v>163</v>
      </c>
      <c r="D58" s="12"/>
      <c r="E58" s="9">
        <f t="shared" si="6"/>
        <v>0</v>
      </c>
      <c r="F58" s="9"/>
      <c r="G58" s="9"/>
      <c r="H58" s="9"/>
      <c r="I58" s="22"/>
    </row>
    <row r="59" spans="1:9" s="13" customFormat="1">
      <c r="A59" s="13" t="str">
        <f t="shared" si="2"/>
        <v>b</v>
      </c>
      <c r="B59" s="21" t="s">
        <v>157</v>
      </c>
      <c r="C59" s="8" t="s">
        <v>164</v>
      </c>
      <c r="D59" s="12"/>
      <c r="E59" s="9">
        <f t="shared" si="6"/>
        <v>0</v>
      </c>
      <c r="F59" s="9"/>
      <c r="G59" s="9"/>
      <c r="H59" s="9"/>
      <c r="I59" s="22"/>
    </row>
    <row r="60" spans="1:9" s="13" customFormat="1">
      <c r="A60" s="13" t="str">
        <f t="shared" si="2"/>
        <v>b</v>
      </c>
      <c r="B60" s="17" t="s">
        <v>157</v>
      </c>
      <c r="C60" s="18" t="s">
        <v>15</v>
      </c>
      <c r="D60" s="38"/>
      <c r="E60" s="19">
        <f t="shared" si="6"/>
        <v>0</v>
      </c>
      <c r="F60" s="19">
        <v>0</v>
      </c>
      <c r="G60" s="19">
        <v>0</v>
      </c>
      <c r="H60" s="19">
        <v>0</v>
      </c>
      <c r="I60" s="20">
        <v>0</v>
      </c>
    </row>
    <row r="61" spans="1:9" s="13" customFormat="1">
      <c r="A61" s="13" t="str">
        <f t="shared" si="2"/>
        <v>b</v>
      </c>
      <c r="B61" s="17" t="s">
        <v>157</v>
      </c>
      <c r="C61" s="18" t="s">
        <v>16</v>
      </c>
      <c r="D61" s="38"/>
      <c r="E61" s="19">
        <f t="shared" si="6"/>
        <v>0</v>
      </c>
      <c r="F61" s="19">
        <v>0</v>
      </c>
      <c r="G61" s="19">
        <v>0</v>
      </c>
      <c r="H61" s="19">
        <v>0</v>
      </c>
      <c r="I61" s="20">
        <v>0</v>
      </c>
    </row>
    <row r="62" spans="1:9" s="13" customFormat="1" ht="15.75" thickBot="1">
      <c r="A62" s="13" t="str">
        <f t="shared" si="2"/>
        <v>b</v>
      </c>
      <c r="B62" s="23" t="s">
        <v>157</v>
      </c>
      <c r="C62" s="24" t="s">
        <v>17</v>
      </c>
      <c r="D62" s="39"/>
      <c r="E62" s="25">
        <f t="shared" si="6"/>
        <v>0</v>
      </c>
      <c r="F62" s="25">
        <v>0</v>
      </c>
      <c r="G62" s="25">
        <v>0</v>
      </c>
      <c r="H62" s="25">
        <v>0</v>
      </c>
      <c r="I62" s="26">
        <v>0</v>
      </c>
    </row>
    <row r="63" spans="1:9" s="13" customFormat="1" ht="28.5" customHeight="1" thickTop="1" thickBot="1">
      <c r="A63" s="13" t="str">
        <f t="shared" si="2"/>
        <v>b</v>
      </c>
      <c r="B63" s="14" t="s">
        <v>25</v>
      </c>
      <c r="C63" s="15" t="s">
        <v>26</v>
      </c>
      <c r="D63" s="15"/>
      <c r="E63" s="15">
        <f t="shared" si="6"/>
        <v>0</v>
      </c>
      <c r="F63" s="15">
        <f>F64+F72+F73+F74</f>
        <v>0</v>
      </c>
      <c r="G63" s="15">
        <f t="shared" ref="G63:I63" si="14">G64+G72+G73+G74</f>
        <v>0</v>
      </c>
      <c r="H63" s="15">
        <f t="shared" si="14"/>
        <v>0</v>
      </c>
      <c r="I63" s="16">
        <f t="shared" si="14"/>
        <v>0</v>
      </c>
    </row>
    <row r="64" spans="1:9" s="13" customFormat="1" ht="15.75" thickTop="1">
      <c r="A64" s="13" t="str">
        <f t="shared" si="2"/>
        <v>b</v>
      </c>
      <c r="B64" s="17" t="s">
        <v>157</v>
      </c>
      <c r="C64" s="18" t="s">
        <v>13</v>
      </c>
      <c r="D64" s="38"/>
      <c r="E64" s="19">
        <f t="shared" si="6"/>
        <v>0</v>
      </c>
      <c r="F64" s="19">
        <f>SUM(F65:F71)</f>
        <v>0</v>
      </c>
      <c r="G64" s="19">
        <f t="shared" ref="G64:I64" si="15">SUM(G65:G71)</f>
        <v>0</v>
      </c>
      <c r="H64" s="19">
        <f t="shared" si="15"/>
        <v>0</v>
      </c>
      <c r="I64" s="20">
        <f t="shared" si="15"/>
        <v>0</v>
      </c>
    </row>
    <row r="65" spans="1:9" s="13" customFormat="1">
      <c r="A65" s="13" t="str">
        <f t="shared" si="2"/>
        <v>b</v>
      </c>
      <c r="B65" s="21" t="s">
        <v>157</v>
      </c>
      <c r="C65" s="8" t="s">
        <v>158</v>
      </c>
      <c r="D65" s="12"/>
      <c r="E65" s="9">
        <f t="shared" si="6"/>
        <v>0</v>
      </c>
      <c r="F65" s="9"/>
      <c r="G65" s="9"/>
      <c r="H65" s="9"/>
      <c r="I65" s="22"/>
    </row>
    <row r="66" spans="1:9" s="13" customFormat="1">
      <c r="A66" s="13" t="str">
        <f t="shared" si="2"/>
        <v>b</v>
      </c>
      <c r="B66" s="21" t="s">
        <v>157</v>
      </c>
      <c r="C66" s="8" t="s">
        <v>159</v>
      </c>
      <c r="D66" s="12"/>
      <c r="E66" s="9">
        <f t="shared" si="6"/>
        <v>0</v>
      </c>
      <c r="F66" s="9"/>
      <c r="G66" s="9"/>
      <c r="H66" s="9"/>
      <c r="I66" s="22"/>
    </row>
    <row r="67" spans="1:9" s="13" customFormat="1">
      <c r="A67" s="13" t="str">
        <f t="shared" si="2"/>
        <v>b</v>
      </c>
      <c r="B67" s="21" t="s">
        <v>157</v>
      </c>
      <c r="C67" s="8" t="s">
        <v>160</v>
      </c>
      <c r="D67" s="12"/>
      <c r="E67" s="9">
        <f t="shared" si="6"/>
        <v>0</v>
      </c>
      <c r="F67" s="9"/>
      <c r="G67" s="9"/>
      <c r="H67" s="9"/>
      <c r="I67" s="22"/>
    </row>
    <row r="68" spans="1:9" s="13" customFormat="1">
      <c r="A68" s="13" t="str">
        <f t="shared" ref="A68:A131" si="16">IF(OR(E68&lt;&gt;0,F68&lt;&gt;0,G68&lt;&gt;0,H68&lt;&gt;0),"a","b")</f>
        <v>b</v>
      </c>
      <c r="B68" s="21" t="s">
        <v>157</v>
      </c>
      <c r="C68" s="8" t="s">
        <v>161</v>
      </c>
      <c r="D68" s="12"/>
      <c r="E68" s="9">
        <f t="shared" si="6"/>
        <v>0</v>
      </c>
      <c r="F68" s="9"/>
      <c r="G68" s="9"/>
      <c r="H68" s="9"/>
      <c r="I68" s="22"/>
    </row>
    <row r="69" spans="1:9" s="13" customFormat="1">
      <c r="A69" s="13" t="str">
        <f t="shared" si="16"/>
        <v>b</v>
      </c>
      <c r="B69" s="21" t="s">
        <v>157</v>
      </c>
      <c r="C69" s="8" t="s">
        <v>162</v>
      </c>
      <c r="D69" s="12"/>
      <c r="E69" s="9">
        <f t="shared" si="6"/>
        <v>0</v>
      </c>
      <c r="F69" s="9"/>
      <c r="G69" s="9"/>
      <c r="H69" s="9"/>
      <c r="I69" s="22"/>
    </row>
    <row r="70" spans="1:9" s="13" customFormat="1">
      <c r="A70" s="13" t="str">
        <f t="shared" si="16"/>
        <v>b</v>
      </c>
      <c r="B70" s="21" t="s">
        <v>157</v>
      </c>
      <c r="C70" s="8" t="s">
        <v>163</v>
      </c>
      <c r="D70" s="12"/>
      <c r="E70" s="9">
        <f t="shared" si="6"/>
        <v>0</v>
      </c>
      <c r="F70" s="9"/>
      <c r="G70" s="9"/>
      <c r="H70" s="9"/>
      <c r="I70" s="22"/>
    </row>
    <row r="71" spans="1:9" s="13" customFormat="1">
      <c r="A71" s="13" t="str">
        <f t="shared" si="16"/>
        <v>b</v>
      </c>
      <c r="B71" s="21" t="s">
        <v>157</v>
      </c>
      <c r="C71" s="8" t="s">
        <v>164</v>
      </c>
      <c r="D71" s="12"/>
      <c r="E71" s="9">
        <f t="shared" si="6"/>
        <v>0</v>
      </c>
      <c r="F71" s="9"/>
      <c r="G71" s="9"/>
      <c r="H71" s="9"/>
      <c r="I71" s="22"/>
    </row>
    <row r="72" spans="1:9" s="13" customFormat="1">
      <c r="A72" s="13" t="str">
        <f t="shared" si="16"/>
        <v>b</v>
      </c>
      <c r="B72" s="17" t="s">
        <v>157</v>
      </c>
      <c r="C72" s="18" t="s">
        <v>15</v>
      </c>
      <c r="D72" s="38"/>
      <c r="E72" s="19">
        <f t="shared" si="6"/>
        <v>0</v>
      </c>
      <c r="F72" s="19">
        <v>0</v>
      </c>
      <c r="G72" s="19">
        <v>0</v>
      </c>
      <c r="H72" s="19">
        <v>0</v>
      </c>
      <c r="I72" s="20">
        <v>0</v>
      </c>
    </row>
    <row r="73" spans="1:9" s="13" customFormat="1">
      <c r="A73" s="13" t="str">
        <f t="shared" si="16"/>
        <v>b</v>
      </c>
      <c r="B73" s="17" t="s">
        <v>157</v>
      </c>
      <c r="C73" s="18" t="s">
        <v>16</v>
      </c>
      <c r="D73" s="38"/>
      <c r="E73" s="19">
        <f t="shared" si="6"/>
        <v>0</v>
      </c>
      <c r="F73" s="19">
        <v>0</v>
      </c>
      <c r="G73" s="19">
        <v>0</v>
      </c>
      <c r="H73" s="19">
        <v>0</v>
      </c>
      <c r="I73" s="20">
        <v>0</v>
      </c>
    </row>
    <row r="74" spans="1:9" s="13" customFormat="1" ht="15.75" thickBot="1">
      <c r="A74" s="13" t="str">
        <f t="shared" si="16"/>
        <v>b</v>
      </c>
      <c r="B74" s="23" t="s">
        <v>157</v>
      </c>
      <c r="C74" s="24" t="s">
        <v>17</v>
      </c>
      <c r="D74" s="39"/>
      <c r="E74" s="25">
        <f t="shared" si="6"/>
        <v>0</v>
      </c>
      <c r="F74" s="25">
        <v>0</v>
      </c>
      <c r="G74" s="25">
        <v>0</v>
      </c>
      <c r="H74" s="25">
        <v>0</v>
      </c>
      <c r="I74" s="26">
        <v>0</v>
      </c>
    </row>
    <row r="75" spans="1:9" s="13" customFormat="1" ht="31.5" thickTop="1" thickBot="1">
      <c r="A75" s="13" t="str">
        <f t="shared" si="16"/>
        <v>b</v>
      </c>
      <c r="B75" s="14" t="s">
        <v>27</v>
      </c>
      <c r="C75" s="15" t="s">
        <v>28</v>
      </c>
      <c r="D75" s="15"/>
      <c r="E75" s="15">
        <f t="shared" si="6"/>
        <v>0</v>
      </c>
      <c r="F75" s="15">
        <f>F76+F84+F85+F86</f>
        <v>0</v>
      </c>
      <c r="G75" s="15">
        <f t="shared" ref="G75:I75" si="17">G76+G84+G85+G86</f>
        <v>0</v>
      </c>
      <c r="H75" s="15">
        <f t="shared" si="17"/>
        <v>0</v>
      </c>
      <c r="I75" s="16">
        <f t="shared" si="17"/>
        <v>0</v>
      </c>
    </row>
    <row r="76" spans="1:9" s="13" customFormat="1" ht="15.75" thickTop="1">
      <c r="A76" s="13" t="str">
        <f t="shared" si="16"/>
        <v>b</v>
      </c>
      <c r="B76" s="17" t="s">
        <v>157</v>
      </c>
      <c r="C76" s="18" t="s">
        <v>13</v>
      </c>
      <c r="D76" s="38"/>
      <c r="E76" s="19">
        <f t="shared" si="6"/>
        <v>0</v>
      </c>
      <c r="F76" s="19">
        <f>SUM(F77:F83)</f>
        <v>0</v>
      </c>
      <c r="G76" s="19">
        <f t="shared" ref="G76:I76" si="18">SUM(G77:G83)</f>
        <v>0</v>
      </c>
      <c r="H76" s="19">
        <f t="shared" si="18"/>
        <v>0</v>
      </c>
      <c r="I76" s="20">
        <f t="shared" si="18"/>
        <v>0</v>
      </c>
    </row>
    <row r="77" spans="1:9" s="13" customFormat="1">
      <c r="A77" s="13" t="str">
        <f t="shared" si="16"/>
        <v>b</v>
      </c>
      <c r="B77" s="21" t="s">
        <v>157</v>
      </c>
      <c r="C77" s="27" t="s">
        <v>158</v>
      </c>
      <c r="D77" s="40"/>
      <c r="E77" s="9">
        <f t="shared" si="6"/>
        <v>0</v>
      </c>
      <c r="F77" s="9"/>
      <c r="G77" s="9"/>
      <c r="H77" s="9"/>
      <c r="I77" s="22"/>
    </row>
    <row r="78" spans="1:9" s="13" customFormat="1">
      <c r="A78" s="13" t="str">
        <f t="shared" si="16"/>
        <v>b</v>
      </c>
      <c r="B78" s="21" t="s">
        <v>157</v>
      </c>
      <c r="C78" s="8" t="s">
        <v>159</v>
      </c>
      <c r="D78" s="12"/>
      <c r="E78" s="9">
        <f t="shared" si="6"/>
        <v>0</v>
      </c>
      <c r="F78" s="9"/>
      <c r="G78" s="9"/>
      <c r="H78" s="9"/>
      <c r="I78" s="22"/>
    </row>
    <row r="79" spans="1:9" s="13" customFormat="1">
      <c r="A79" s="13" t="str">
        <f t="shared" si="16"/>
        <v>b</v>
      </c>
      <c r="B79" s="21" t="s">
        <v>157</v>
      </c>
      <c r="C79" s="8" t="s">
        <v>160</v>
      </c>
      <c r="D79" s="12"/>
      <c r="E79" s="9">
        <f t="shared" si="6"/>
        <v>0</v>
      </c>
      <c r="F79" s="9"/>
      <c r="G79" s="9"/>
      <c r="H79" s="9"/>
      <c r="I79" s="22"/>
    </row>
    <row r="80" spans="1:9" s="13" customFormat="1">
      <c r="A80" s="13" t="str">
        <f t="shared" si="16"/>
        <v>b</v>
      </c>
      <c r="B80" s="21" t="s">
        <v>157</v>
      </c>
      <c r="C80" s="8" t="s">
        <v>161</v>
      </c>
      <c r="D80" s="12"/>
      <c r="E80" s="9">
        <f t="shared" ref="E80:E143" si="19">SUM(F80:I80)</f>
        <v>0</v>
      </c>
      <c r="F80" s="9"/>
      <c r="G80" s="9"/>
      <c r="H80" s="9"/>
      <c r="I80" s="22"/>
    </row>
    <row r="81" spans="1:9" s="13" customFormat="1">
      <c r="A81" s="13" t="str">
        <f t="shared" si="16"/>
        <v>b</v>
      </c>
      <c r="B81" s="21" t="s">
        <v>157</v>
      </c>
      <c r="C81" s="8" t="s">
        <v>162</v>
      </c>
      <c r="D81" s="12"/>
      <c r="E81" s="9">
        <f t="shared" si="19"/>
        <v>0</v>
      </c>
      <c r="F81" s="9"/>
      <c r="G81" s="9"/>
      <c r="H81" s="9"/>
      <c r="I81" s="22"/>
    </row>
    <row r="82" spans="1:9" s="13" customFormat="1">
      <c r="A82" s="13" t="str">
        <f t="shared" si="16"/>
        <v>b</v>
      </c>
      <c r="B82" s="21" t="s">
        <v>157</v>
      </c>
      <c r="C82" s="8" t="s">
        <v>163</v>
      </c>
      <c r="D82" s="12"/>
      <c r="E82" s="9">
        <f t="shared" si="19"/>
        <v>0</v>
      </c>
      <c r="F82" s="9"/>
      <c r="G82" s="9"/>
      <c r="H82" s="9"/>
      <c r="I82" s="22"/>
    </row>
    <row r="83" spans="1:9" s="13" customFormat="1">
      <c r="A83" s="13" t="str">
        <f t="shared" si="16"/>
        <v>b</v>
      </c>
      <c r="B83" s="21" t="s">
        <v>157</v>
      </c>
      <c r="C83" s="8" t="s">
        <v>164</v>
      </c>
      <c r="D83" s="12"/>
      <c r="E83" s="9">
        <f t="shared" si="19"/>
        <v>0</v>
      </c>
      <c r="F83" s="9"/>
      <c r="G83" s="9"/>
      <c r="H83" s="9"/>
      <c r="I83" s="22"/>
    </row>
    <row r="84" spans="1:9" s="13" customFormat="1">
      <c r="A84" s="13" t="str">
        <f t="shared" si="16"/>
        <v>b</v>
      </c>
      <c r="B84" s="17" t="s">
        <v>157</v>
      </c>
      <c r="C84" s="18" t="s">
        <v>15</v>
      </c>
      <c r="D84" s="38"/>
      <c r="E84" s="19">
        <f t="shared" si="19"/>
        <v>0</v>
      </c>
      <c r="F84" s="19">
        <v>0</v>
      </c>
      <c r="G84" s="19">
        <v>0</v>
      </c>
      <c r="H84" s="19">
        <v>0</v>
      </c>
      <c r="I84" s="20">
        <v>0</v>
      </c>
    </row>
    <row r="85" spans="1:9" s="13" customFormat="1">
      <c r="A85" s="13" t="str">
        <f t="shared" si="16"/>
        <v>b</v>
      </c>
      <c r="B85" s="17" t="s">
        <v>157</v>
      </c>
      <c r="C85" s="18" t="s">
        <v>16</v>
      </c>
      <c r="D85" s="38"/>
      <c r="E85" s="19">
        <f t="shared" si="19"/>
        <v>0</v>
      </c>
      <c r="F85" s="19">
        <v>0</v>
      </c>
      <c r="G85" s="19">
        <v>0</v>
      </c>
      <c r="H85" s="19">
        <v>0</v>
      </c>
      <c r="I85" s="20">
        <v>0</v>
      </c>
    </row>
    <row r="86" spans="1:9" s="13" customFormat="1" ht="15.75" thickBot="1">
      <c r="A86" s="13" t="str">
        <f t="shared" si="16"/>
        <v>b</v>
      </c>
      <c r="B86" s="23" t="s">
        <v>157</v>
      </c>
      <c r="C86" s="24" t="s">
        <v>17</v>
      </c>
      <c r="D86" s="39"/>
      <c r="E86" s="25">
        <f t="shared" si="19"/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s="13" customFormat="1" ht="46.5" thickTop="1" thickBot="1">
      <c r="A87" s="13" t="str">
        <f t="shared" si="16"/>
        <v>b</v>
      </c>
      <c r="B87" s="14" t="s">
        <v>29</v>
      </c>
      <c r="C87" s="28" t="s">
        <v>30</v>
      </c>
      <c r="D87" s="28"/>
      <c r="E87" s="28">
        <f t="shared" si="19"/>
        <v>0</v>
      </c>
      <c r="F87" s="15">
        <f>F88+F96+F97+F98</f>
        <v>0</v>
      </c>
      <c r="G87" s="15">
        <f t="shared" ref="G87:I87" si="20">G88+G96+G97+G98</f>
        <v>0</v>
      </c>
      <c r="H87" s="15">
        <f t="shared" si="20"/>
        <v>0</v>
      </c>
      <c r="I87" s="16">
        <f t="shared" si="20"/>
        <v>0</v>
      </c>
    </row>
    <row r="88" spans="1:9" s="13" customFormat="1" ht="15.75" thickTop="1">
      <c r="A88" s="13" t="str">
        <f t="shared" si="16"/>
        <v>b</v>
      </c>
      <c r="B88" s="17" t="s">
        <v>157</v>
      </c>
      <c r="C88" s="18" t="s">
        <v>13</v>
      </c>
      <c r="D88" s="38"/>
      <c r="E88" s="19">
        <f t="shared" si="19"/>
        <v>0</v>
      </c>
      <c r="F88" s="19">
        <f>SUM(F89:F95)</f>
        <v>0</v>
      </c>
      <c r="G88" s="19">
        <f t="shared" ref="G88:I88" si="21">SUM(G89:G95)</f>
        <v>0</v>
      </c>
      <c r="H88" s="19">
        <f t="shared" si="21"/>
        <v>0</v>
      </c>
      <c r="I88" s="20">
        <f t="shared" si="21"/>
        <v>0</v>
      </c>
    </row>
    <row r="89" spans="1:9" s="13" customFormat="1">
      <c r="A89" s="13" t="str">
        <f t="shared" si="16"/>
        <v>b</v>
      </c>
      <c r="B89" s="21" t="s">
        <v>157</v>
      </c>
      <c r="C89" s="27" t="s">
        <v>158</v>
      </c>
      <c r="D89" s="40"/>
      <c r="E89" s="9">
        <f t="shared" si="19"/>
        <v>0</v>
      </c>
      <c r="F89" s="9"/>
      <c r="G89" s="9"/>
      <c r="H89" s="9"/>
      <c r="I89" s="22"/>
    </row>
    <row r="90" spans="1:9" s="13" customFormat="1">
      <c r="A90" s="13" t="str">
        <f t="shared" si="16"/>
        <v>b</v>
      </c>
      <c r="B90" s="21" t="s">
        <v>157</v>
      </c>
      <c r="C90" s="8" t="s">
        <v>159</v>
      </c>
      <c r="D90" s="12"/>
      <c r="E90" s="9">
        <f t="shared" si="19"/>
        <v>0</v>
      </c>
      <c r="F90" s="9"/>
      <c r="G90" s="9"/>
      <c r="H90" s="9"/>
      <c r="I90" s="22"/>
    </row>
    <row r="91" spans="1:9" s="13" customFormat="1">
      <c r="A91" s="13" t="str">
        <f t="shared" si="16"/>
        <v>b</v>
      </c>
      <c r="B91" s="21" t="s">
        <v>157</v>
      </c>
      <c r="C91" s="8" t="s">
        <v>160</v>
      </c>
      <c r="D91" s="12"/>
      <c r="E91" s="9">
        <f t="shared" si="19"/>
        <v>0</v>
      </c>
      <c r="F91" s="9"/>
      <c r="G91" s="9"/>
      <c r="H91" s="9"/>
      <c r="I91" s="22"/>
    </row>
    <row r="92" spans="1:9" s="13" customFormat="1">
      <c r="A92" s="13" t="str">
        <f t="shared" si="16"/>
        <v>b</v>
      </c>
      <c r="B92" s="21" t="s">
        <v>157</v>
      </c>
      <c r="C92" s="8" t="s">
        <v>161</v>
      </c>
      <c r="D92" s="12"/>
      <c r="E92" s="9">
        <f t="shared" si="19"/>
        <v>0</v>
      </c>
      <c r="F92" s="9"/>
      <c r="G92" s="9"/>
      <c r="H92" s="9"/>
      <c r="I92" s="22"/>
    </row>
    <row r="93" spans="1:9" s="13" customFormat="1">
      <c r="A93" s="13" t="str">
        <f t="shared" si="16"/>
        <v>b</v>
      </c>
      <c r="B93" s="21" t="s">
        <v>157</v>
      </c>
      <c r="C93" s="8" t="s">
        <v>162</v>
      </c>
      <c r="D93" s="12"/>
      <c r="E93" s="9">
        <f t="shared" si="19"/>
        <v>0</v>
      </c>
      <c r="F93" s="9"/>
      <c r="G93" s="9"/>
      <c r="H93" s="9"/>
      <c r="I93" s="22"/>
    </row>
    <row r="94" spans="1:9" s="13" customFormat="1">
      <c r="A94" s="13" t="str">
        <f t="shared" si="16"/>
        <v>b</v>
      </c>
      <c r="B94" s="21" t="s">
        <v>157</v>
      </c>
      <c r="C94" s="8" t="s">
        <v>163</v>
      </c>
      <c r="D94" s="12"/>
      <c r="E94" s="9">
        <f t="shared" si="19"/>
        <v>0</v>
      </c>
      <c r="F94" s="9"/>
      <c r="G94" s="9"/>
      <c r="H94" s="9"/>
      <c r="I94" s="22"/>
    </row>
    <row r="95" spans="1:9" s="13" customFormat="1">
      <c r="A95" s="13" t="str">
        <f t="shared" si="16"/>
        <v>b</v>
      </c>
      <c r="B95" s="21" t="s">
        <v>157</v>
      </c>
      <c r="C95" s="8" t="s">
        <v>164</v>
      </c>
      <c r="D95" s="12"/>
      <c r="E95" s="9">
        <f t="shared" si="19"/>
        <v>0</v>
      </c>
      <c r="F95" s="9"/>
      <c r="G95" s="9"/>
      <c r="H95" s="9"/>
      <c r="I95" s="22"/>
    </row>
    <row r="96" spans="1:9" s="13" customFormat="1">
      <c r="A96" s="13" t="str">
        <f t="shared" si="16"/>
        <v>b</v>
      </c>
      <c r="B96" s="17" t="s">
        <v>157</v>
      </c>
      <c r="C96" s="18" t="s">
        <v>15</v>
      </c>
      <c r="D96" s="38"/>
      <c r="E96" s="19">
        <f t="shared" si="19"/>
        <v>0</v>
      </c>
      <c r="F96" s="19">
        <v>0</v>
      </c>
      <c r="G96" s="19">
        <v>0</v>
      </c>
      <c r="H96" s="19">
        <v>0</v>
      </c>
      <c r="I96" s="20">
        <v>0</v>
      </c>
    </row>
    <row r="97" spans="1:9" s="13" customFormat="1">
      <c r="A97" s="13" t="str">
        <f t="shared" si="16"/>
        <v>b</v>
      </c>
      <c r="B97" s="17" t="s">
        <v>157</v>
      </c>
      <c r="C97" s="18" t="s">
        <v>16</v>
      </c>
      <c r="D97" s="38"/>
      <c r="E97" s="19">
        <f t="shared" si="19"/>
        <v>0</v>
      </c>
      <c r="F97" s="19">
        <v>0</v>
      </c>
      <c r="G97" s="19">
        <v>0</v>
      </c>
      <c r="H97" s="19">
        <v>0</v>
      </c>
      <c r="I97" s="20">
        <v>0</v>
      </c>
    </row>
    <row r="98" spans="1:9" s="13" customFormat="1" ht="15.75" thickBot="1">
      <c r="A98" s="13" t="str">
        <f t="shared" si="16"/>
        <v>b</v>
      </c>
      <c r="B98" s="23" t="s">
        <v>157</v>
      </c>
      <c r="C98" s="29" t="s">
        <v>17</v>
      </c>
      <c r="D98" s="38"/>
      <c r="E98" s="25">
        <f t="shared" si="19"/>
        <v>0</v>
      </c>
      <c r="F98" s="25">
        <v>0</v>
      </c>
      <c r="G98" s="25">
        <v>0</v>
      </c>
      <c r="H98" s="25">
        <v>0</v>
      </c>
      <c r="I98" s="26">
        <v>0</v>
      </c>
    </row>
    <row r="99" spans="1:9" s="13" customFormat="1" ht="36.75" customHeight="1" thickTop="1" thickBot="1">
      <c r="A99" s="13" t="str">
        <f t="shared" si="16"/>
        <v>b</v>
      </c>
      <c r="B99" s="14" t="s">
        <v>31</v>
      </c>
      <c r="C99" s="28" t="s">
        <v>32</v>
      </c>
      <c r="D99" s="28"/>
      <c r="E99" s="28">
        <f t="shared" si="19"/>
        <v>0</v>
      </c>
      <c r="F99" s="15">
        <f>F111+F123+F135+F147+F159+F171+F183+F195+F207+F219+F231</f>
        <v>0</v>
      </c>
      <c r="G99" s="15">
        <f t="shared" ref="G99:I99" si="22">G111+G123+G135+G147+G159+G171+G183+G195+G207+G219+G231</f>
        <v>0</v>
      </c>
      <c r="H99" s="15">
        <f t="shared" si="22"/>
        <v>0</v>
      </c>
      <c r="I99" s="16">
        <f t="shared" si="22"/>
        <v>0</v>
      </c>
    </row>
    <row r="100" spans="1:9" s="13" customFormat="1" ht="15.75" thickTop="1">
      <c r="A100" s="13" t="str">
        <f t="shared" si="16"/>
        <v>b</v>
      </c>
      <c r="B100" s="17" t="s">
        <v>157</v>
      </c>
      <c r="C100" s="18" t="s">
        <v>13</v>
      </c>
      <c r="D100" s="38"/>
      <c r="E100" s="19">
        <f t="shared" si="19"/>
        <v>0</v>
      </c>
      <c r="F100" s="19">
        <f t="shared" ref="F100:I110" si="23">F112+F124+F136+F148+F160+F172+F184+F196+F208+F220+F232</f>
        <v>0</v>
      </c>
      <c r="G100" s="19">
        <f t="shared" si="23"/>
        <v>0</v>
      </c>
      <c r="H100" s="19">
        <f t="shared" si="23"/>
        <v>0</v>
      </c>
      <c r="I100" s="20">
        <f t="shared" si="23"/>
        <v>0</v>
      </c>
    </row>
    <row r="101" spans="1:9" s="13" customFormat="1">
      <c r="A101" s="13" t="str">
        <f t="shared" si="16"/>
        <v>b</v>
      </c>
      <c r="B101" s="21" t="s">
        <v>157</v>
      </c>
      <c r="C101" s="8" t="s">
        <v>158</v>
      </c>
      <c r="D101" s="12"/>
      <c r="E101" s="9">
        <f t="shared" si="19"/>
        <v>0</v>
      </c>
      <c r="F101" s="9">
        <f t="shared" si="23"/>
        <v>0</v>
      </c>
      <c r="G101" s="9">
        <f t="shared" si="23"/>
        <v>0</v>
      </c>
      <c r="H101" s="9">
        <f t="shared" si="23"/>
        <v>0</v>
      </c>
      <c r="I101" s="22">
        <f t="shared" si="23"/>
        <v>0</v>
      </c>
    </row>
    <row r="102" spans="1:9" s="13" customFormat="1">
      <c r="A102" s="13" t="str">
        <f t="shared" si="16"/>
        <v>b</v>
      </c>
      <c r="B102" s="21" t="s">
        <v>157</v>
      </c>
      <c r="C102" s="8" t="s">
        <v>159</v>
      </c>
      <c r="D102" s="12"/>
      <c r="E102" s="9">
        <f t="shared" si="19"/>
        <v>0</v>
      </c>
      <c r="F102" s="9">
        <f t="shared" si="23"/>
        <v>0</v>
      </c>
      <c r="G102" s="9">
        <f t="shared" si="23"/>
        <v>0</v>
      </c>
      <c r="H102" s="9">
        <f t="shared" si="23"/>
        <v>0</v>
      </c>
      <c r="I102" s="22">
        <f t="shared" si="23"/>
        <v>0</v>
      </c>
    </row>
    <row r="103" spans="1:9" s="13" customFormat="1">
      <c r="A103" s="13" t="str">
        <f t="shared" si="16"/>
        <v>b</v>
      </c>
      <c r="B103" s="21" t="s">
        <v>157</v>
      </c>
      <c r="C103" s="8" t="s">
        <v>160</v>
      </c>
      <c r="D103" s="12"/>
      <c r="E103" s="9">
        <f t="shared" si="19"/>
        <v>0</v>
      </c>
      <c r="F103" s="9">
        <f t="shared" si="23"/>
        <v>0</v>
      </c>
      <c r="G103" s="9">
        <f t="shared" si="23"/>
        <v>0</v>
      </c>
      <c r="H103" s="9">
        <f t="shared" si="23"/>
        <v>0</v>
      </c>
      <c r="I103" s="22">
        <f t="shared" si="23"/>
        <v>0</v>
      </c>
    </row>
    <row r="104" spans="1:9" s="13" customFormat="1">
      <c r="A104" s="13" t="str">
        <f t="shared" si="16"/>
        <v>b</v>
      </c>
      <c r="B104" s="21" t="s">
        <v>157</v>
      </c>
      <c r="C104" s="8" t="s">
        <v>161</v>
      </c>
      <c r="D104" s="12"/>
      <c r="E104" s="9">
        <f t="shared" si="19"/>
        <v>0</v>
      </c>
      <c r="F104" s="9">
        <f t="shared" si="23"/>
        <v>0</v>
      </c>
      <c r="G104" s="9">
        <f t="shared" si="23"/>
        <v>0</v>
      </c>
      <c r="H104" s="9">
        <f t="shared" si="23"/>
        <v>0</v>
      </c>
      <c r="I104" s="22">
        <f t="shared" si="23"/>
        <v>0</v>
      </c>
    </row>
    <row r="105" spans="1:9" s="13" customFormat="1">
      <c r="A105" s="13" t="str">
        <f t="shared" si="16"/>
        <v>b</v>
      </c>
      <c r="B105" s="21" t="s">
        <v>157</v>
      </c>
      <c r="C105" s="8" t="s">
        <v>162</v>
      </c>
      <c r="D105" s="12"/>
      <c r="E105" s="9">
        <f t="shared" si="19"/>
        <v>0</v>
      </c>
      <c r="F105" s="9">
        <f t="shared" si="23"/>
        <v>0</v>
      </c>
      <c r="G105" s="9">
        <f t="shared" si="23"/>
        <v>0</v>
      </c>
      <c r="H105" s="9">
        <f t="shared" si="23"/>
        <v>0</v>
      </c>
      <c r="I105" s="22">
        <f t="shared" si="23"/>
        <v>0</v>
      </c>
    </row>
    <row r="106" spans="1:9" s="13" customFormat="1">
      <c r="A106" s="13" t="str">
        <f t="shared" si="16"/>
        <v>b</v>
      </c>
      <c r="B106" s="21" t="s">
        <v>157</v>
      </c>
      <c r="C106" s="8" t="s">
        <v>163</v>
      </c>
      <c r="D106" s="12"/>
      <c r="E106" s="9">
        <f t="shared" si="19"/>
        <v>0</v>
      </c>
      <c r="F106" s="9">
        <f t="shared" si="23"/>
        <v>0</v>
      </c>
      <c r="G106" s="9">
        <f t="shared" si="23"/>
        <v>0</v>
      </c>
      <c r="H106" s="9">
        <f t="shared" si="23"/>
        <v>0</v>
      </c>
      <c r="I106" s="22">
        <f t="shared" si="23"/>
        <v>0</v>
      </c>
    </row>
    <row r="107" spans="1:9" s="13" customFormat="1">
      <c r="A107" s="13" t="str">
        <f t="shared" si="16"/>
        <v>b</v>
      </c>
      <c r="B107" s="21" t="s">
        <v>157</v>
      </c>
      <c r="C107" s="8" t="s">
        <v>164</v>
      </c>
      <c r="D107" s="12"/>
      <c r="E107" s="9">
        <f t="shared" si="19"/>
        <v>0</v>
      </c>
      <c r="F107" s="9">
        <f t="shared" si="23"/>
        <v>0</v>
      </c>
      <c r="G107" s="9">
        <f t="shared" si="23"/>
        <v>0</v>
      </c>
      <c r="H107" s="9">
        <f t="shared" si="23"/>
        <v>0</v>
      </c>
      <c r="I107" s="22">
        <f t="shared" si="23"/>
        <v>0</v>
      </c>
    </row>
    <row r="108" spans="1:9" s="13" customFormat="1">
      <c r="A108" s="13" t="str">
        <f t="shared" si="16"/>
        <v>b</v>
      </c>
      <c r="B108" s="17" t="s">
        <v>157</v>
      </c>
      <c r="C108" s="18" t="s">
        <v>15</v>
      </c>
      <c r="D108" s="38"/>
      <c r="E108" s="19">
        <f t="shared" si="19"/>
        <v>0</v>
      </c>
      <c r="F108" s="19">
        <f t="shared" si="23"/>
        <v>0</v>
      </c>
      <c r="G108" s="19">
        <f t="shared" si="23"/>
        <v>0</v>
      </c>
      <c r="H108" s="19">
        <f t="shared" si="23"/>
        <v>0</v>
      </c>
      <c r="I108" s="20">
        <f t="shared" si="23"/>
        <v>0</v>
      </c>
    </row>
    <row r="109" spans="1:9" s="13" customFormat="1">
      <c r="A109" s="13" t="str">
        <f t="shared" si="16"/>
        <v>b</v>
      </c>
      <c r="B109" s="17" t="s">
        <v>157</v>
      </c>
      <c r="C109" s="18" t="s">
        <v>16</v>
      </c>
      <c r="D109" s="38"/>
      <c r="E109" s="19">
        <f t="shared" si="19"/>
        <v>0</v>
      </c>
      <c r="F109" s="19">
        <f t="shared" si="23"/>
        <v>0</v>
      </c>
      <c r="G109" s="19">
        <f t="shared" si="23"/>
        <v>0</v>
      </c>
      <c r="H109" s="19">
        <f t="shared" si="23"/>
        <v>0</v>
      </c>
      <c r="I109" s="20">
        <f t="shared" si="23"/>
        <v>0</v>
      </c>
    </row>
    <row r="110" spans="1:9" s="13" customFormat="1" ht="15.75" thickBot="1">
      <c r="A110" s="13" t="str">
        <f t="shared" si="16"/>
        <v>b</v>
      </c>
      <c r="B110" s="23" t="s">
        <v>157</v>
      </c>
      <c r="C110" s="24" t="s">
        <v>17</v>
      </c>
      <c r="D110" s="39"/>
      <c r="E110" s="25">
        <f t="shared" si="19"/>
        <v>0</v>
      </c>
      <c r="F110" s="25">
        <f t="shared" si="23"/>
        <v>0</v>
      </c>
      <c r="G110" s="25">
        <f t="shared" si="23"/>
        <v>0</v>
      </c>
      <c r="H110" s="25">
        <f t="shared" si="23"/>
        <v>0</v>
      </c>
      <c r="I110" s="26">
        <f t="shared" si="23"/>
        <v>0</v>
      </c>
    </row>
    <row r="111" spans="1:9" s="13" customFormat="1" ht="31.5" thickTop="1" thickBot="1">
      <c r="A111" s="13" t="str">
        <f t="shared" si="16"/>
        <v>b</v>
      </c>
      <c r="B111" s="14" t="s">
        <v>33</v>
      </c>
      <c r="C111" s="28" t="s">
        <v>34</v>
      </c>
      <c r="D111" s="28"/>
      <c r="E111" s="28">
        <f t="shared" si="19"/>
        <v>0</v>
      </c>
      <c r="F111" s="15">
        <f>F112+F120+F121+F122</f>
        <v>0</v>
      </c>
      <c r="G111" s="15">
        <f t="shared" ref="G111:I111" si="24">G112+G120+G121+G122</f>
        <v>0</v>
      </c>
      <c r="H111" s="15">
        <f t="shared" si="24"/>
        <v>0</v>
      </c>
      <c r="I111" s="16">
        <f t="shared" si="24"/>
        <v>0</v>
      </c>
    </row>
    <row r="112" spans="1:9" s="13" customFormat="1" ht="15.75" thickTop="1">
      <c r="A112" s="13" t="str">
        <f t="shared" si="16"/>
        <v>b</v>
      </c>
      <c r="B112" s="17" t="s">
        <v>157</v>
      </c>
      <c r="C112" s="18" t="s">
        <v>13</v>
      </c>
      <c r="D112" s="38"/>
      <c r="E112" s="19">
        <f t="shared" si="19"/>
        <v>0</v>
      </c>
      <c r="F112" s="19">
        <f>SUM(F113:F119)</f>
        <v>0</v>
      </c>
      <c r="G112" s="19">
        <f t="shared" ref="G112:I112" si="25">SUM(G113:G119)</f>
        <v>0</v>
      </c>
      <c r="H112" s="19">
        <f t="shared" si="25"/>
        <v>0</v>
      </c>
      <c r="I112" s="20">
        <f t="shared" si="25"/>
        <v>0</v>
      </c>
    </row>
    <row r="113" spans="1:9" s="13" customFormat="1">
      <c r="A113" s="13" t="str">
        <f t="shared" si="16"/>
        <v>b</v>
      </c>
      <c r="B113" s="21" t="s">
        <v>157</v>
      </c>
      <c r="C113" s="8" t="s">
        <v>158</v>
      </c>
      <c r="D113" s="12"/>
      <c r="E113" s="9">
        <f t="shared" si="19"/>
        <v>0</v>
      </c>
      <c r="F113" s="9"/>
      <c r="G113" s="9"/>
      <c r="H113" s="9"/>
      <c r="I113" s="22"/>
    </row>
    <row r="114" spans="1:9" s="13" customFormat="1">
      <c r="A114" s="13" t="str">
        <f t="shared" si="16"/>
        <v>b</v>
      </c>
      <c r="B114" s="21" t="s">
        <v>157</v>
      </c>
      <c r="C114" s="8" t="s">
        <v>159</v>
      </c>
      <c r="D114" s="12"/>
      <c r="E114" s="9">
        <f t="shared" si="19"/>
        <v>0</v>
      </c>
      <c r="F114" s="9"/>
      <c r="G114" s="9"/>
      <c r="H114" s="9"/>
      <c r="I114" s="22"/>
    </row>
    <row r="115" spans="1:9" s="13" customFormat="1">
      <c r="A115" s="13" t="str">
        <f t="shared" si="16"/>
        <v>b</v>
      </c>
      <c r="B115" s="21" t="s">
        <v>157</v>
      </c>
      <c r="C115" s="8" t="s">
        <v>160</v>
      </c>
      <c r="D115" s="12"/>
      <c r="E115" s="9">
        <f t="shared" si="19"/>
        <v>0</v>
      </c>
      <c r="F115" s="9"/>
      <c r="G115" s="9"/>
      <c r="H115" s="9"/>
      <c r="I115" s="22"/>
    </row>
    <row r="116" spans="1:9" s="13" customFormat="1">
      <c r="A116" s="13" t="str">
        <f t="shared" si="16"/>
        <v>b</v>
      </c>
      <c r="B116" s="21" t="s">
        <v>157</v>
      </c>
      <c r="C116" s="8" t="s">
        <v>161</v>
      </c>
      <c r="D116" s="12"/>
      <c r="E116" s="9">
        <f t="shared" si="19"/>
        <v>0</v>
      </c>
      <c r="F116" s="9"/>
      <c r="G116" s="9"/>
      <c r="H116" s="9"/>
      <c r="I116" s="22"/>
    </row>
    <row r="117" spans="1:9" s="13" customFormat="1">
      <c r="A117" s="13" t="str">
        <f t="shared" si="16"/>
        <v>b</v>
      </c>
      <c r="B117" s="21" t="s">
        <v>157</v>
      </c>
      <c r="C117" s="8" t="s">
        <v>162</v>
      </c>
      <c r="D117" s="12"/>
      <c r="E117" s="9">
        <f t="shared" si="19"/>
        <v>0</v>
      </c>
      <c r="F117" s="9"/>
      <c r="G117" s="9"/>
      <c r="H117" s="9"/>
      <c r="I117" s="22"/>
    </row>
    <row r="118" spans="1:9" s="13" customFormat="1">
      <c r="A118" s="13" t="str">
        <f t="shared" si="16"/>
        <v>b</v>
      </c>
      <c r="B118" s="21" t="s">
        <v>157</v>
      </c>
      <c r="C118" s="8" t="s">
        <v>163</v>
      </c>
      <c r="D118" s="12"/>
      <c r="E118" s="9">
        <f t="shared" si="19"/>
        <v>0</v>
      </c>
      <c r="F118" s="9"/>
      <c r="G118" s="9"/>
      <c r="H118" s="9"/>
      <c r="I118" s="22"/>
    </row>
    <row r="119" spans="1:9" s="13" customFormat="1">
      <c r="A119" s="13" t="str">
        <f t="shared" si="16"/>
        <v>b</v>
      </c>
      <c r="B119" s="21" t="s">
        <v>157</v>
      </c>
      <c r="C119" s="8" t="s">
        <v>164</v>
      </c>
      <c r="D119" s="12"/>
      <c r="E119" s="9">
        <f t="shared" si="19"/>
        <v>0</v>
      </c>
      <c r="F119" s="9"/>
      <c r="G119" s="9"/>
      <c r="H119" s="9"/>
      <c r="I119" s="22"/>
    </row>
    <row r="120" spans="1:9" s="13" customFormat="1">
      <c r="A120" s="13" t="str">
        <f t="shared" si="16"/>
        <v>b</v>
      </c>
      <c r="B120" s="17" t="s">
        <v>157</v>
      </c>
      <c r="C120" s="18" t="s">
        <v>15</v>
      </c>
      <c r="D120" s="38"/>
      <c r="E120" s="19">
        <f t="shared" si="19"/>
        <v>0</v>
      </c>
      <c r="F120" s="19">
        <v>0</v>
      </c>
      <c r="G120" s="19">
        <v>0</v>
      </c>
      <c r="H120" s="19">
        <v>0</v>
      </c>
      <c r="I120" s="20">
        <v>0</v>
      </c>
    </row>
    <row r="121" spans="1:9" s="13" customFormat="1">
      <c r="A121" s="13" t="str">
        <f t="shared" si="16"/>
        <v>b</v>
      </c>
      <c r="B121" s="17" t="s">
        <v>157</v>
      </c>
      <c r="C121" s="18" t="s">
        <v>16</v>
      </c>
      <c r="D121" s="38"/>
      <c r="E121" s="19">
        <f t="shared" si="19"/>
        <v>0</v>
      </c>
      <c r="F121" s="19">
        <v>0</v>
      </c>
      <c r="G121" s="19">
        <v>0</v>
      </c>
      <c r="H121" s="19">
        <v>0</v>
      </c>
      <c r="I121" s="20">
        <v>0</v>
      </c>
    </row>
    <row r="122" spans="1:9" s="13" customFormat="1" ht="15.75" thickBot="1">
      <c r="A122" s="13" t="str">
        <f t="shared" si="16"/>
        <v>b</v>
      </c>
      <c r="B122" s="23" t="s">
        <v>157</v>
      </c>
      <c r="C122" s="24" t="s">
        <v>17</v>
      </c>
      <c r="D122" s="39"/>
      <c r="E122" s="25">
        <f t="shared" si="19"/>
        <v>0</v>
      </c>
      <c r="F122" s="25">
        <v>0</v>
      </c>
      <c r="G122" s="25">
        <v>0</v>
      </c>
      <c r="H122" s="25">
        <v>0</v>
      </c>
      <c r="I122" s="26">
        <v>0</v>
      </c>
    </row>
    <row r="123" spans="1:9" s="13" customFormat="1" ht="31.5" thickTop="1" thickBot="1">
      <c r="A123" s="13" t="str">
        <f t="shared" si="16"/>
        <v>b</v>
      </c>
      <c r="B123" s="14" t="s">
        <v>35</v>
      </c>
      <c r="C123" s="28" t="s">
        <v>166</v>
      </c>
      <c r="D123" s="28"/>
      <c r="E123" s="28">
        <f t="shared" si="19"/>
        <v>0</v>
      </c>
      <c r="F123" s="15">
        <f>F124+F132+F133+F134</f>
        <v>0</v>
      </c>
      <c r="G123" s="15">
        <f t="shared" ref="G123:I123" si="26">G124+G132+G133+G134</f>
        <v>0</v>
      </c>
      <c r="H123" s="15">
        <f t="shared" si="26"/>
        <v>0</v>
      </c>
      <c r="I123" s="16">
        <f t="shared" si="26"/>
        <v>0</v>
      </c>
    </row>
    <row r="124" spans="1:9" s="13" customFormat="1" ht="15.75" thickTop="1">
      <c r="A124" s="13" t="str">
        <f t="shared" si="16"/>
        <v>b</v>
      </c>
      <c r="B124" s="17" t="s">
        <v>157</v>
      </c>
      <c r="C124" s="18" t="s">
        <v>13</v>
      </c>
      <c r="D124" s="38"/>
      <c r="E124" s="19">
        <f t="shared" si="19"/>
        <v>0</v>
      </c>
      <c r="F124" s="19">
        <f>SUM(F125:F131)</f>
        <v>0</v>
      </c>
      <c r="G124" s="19">
        <f t="shared" ref="G124:I124" si="27">SUM(G125:G131)</f>
        <v>0</v>
      </c>
      <c r="H124" s="19">
        <f t="shared" si="27"/>
        <v>0</v>
      </c>
      <c r="I124" s="20">
        <f t="shared" si="27"/>
        <v>0</v>
      </c>
    </row>
    <row r="125" spans="1:9" s="13" customFormat="1">
      <c r="A125" s="13" t="str">
        <f t="shared" si="16"/>
        <v>b</v>
      </c>
      <c r="B125" s="21" t="s">
        <v>157</v>
      </c>
      <c r="C125" s="8" t="s">
        <v>158</v>
      </c>
      <c r="D125" s="12"/>
      <c r="E125" s="9">
        <f t="shared" si="19"/>
        <v>0</v>
      </c>
      <c r="F125" s="9"/>
      <c r="G125" s="9"/>
      <c r="H125" s="9"/>
      <c r="I125" s="22"/>
    </row>
    <row r="126" spans="1:9" s="13" customFormat="1">
      <c r="A126" s="13" t="str">
        <f t="shared" si="16"/>
        <v>b</v>
      </c>
      <c r="B126" s="21" t="s">
        <v>157</v>
      </c>
      <c r="C126" s="8" t="s">
        <v>159</v>
      </c>
      <c r="D126" s="12"/>
      <c r="E126" s="9">
        <f t="shared" si="19"/>
        <v>0</v>
      </c>
      <c r="F126" s="9"/>
      <c r="G126" s="9"/>
      <c r="H126" s="9"/>
      <c r="I126" s="22"/>
    </row>
    <row r="127" spans="1:9" s="13" customFormat="1">
      <c r="A127" s="13" t="str">
        <f t="shared" si="16"/>
        <v>b</v>
      </c>
      <c r="B127" s="21" t="s">
        <v>157</v>
      </c>
      <c r="C127" s="8" t="s">
        <v>160</v>
      </c>
      <c r="D127" s="12"/>
      <c r="E127" s="9">
        <f t="shared" si="19"/>
        <v>0</v>
      </c>
      <c r="F127" s="9"/>
      <c r="G127" s="9"/>
      <c r="H127" s="9"/>
      <c r="I127" s="22"/>
    </row>
    <row r="128" spans="1:9" s="13" customFormat="1">
      <c r="A128" s="13" t="str">
        <f t="shared" si="16"/>
        <v>b</v>
      </c>
      <c r="B128" s="21" t="s">
        <v>157</v>
      </c>
      <c r="C128" s="8" t="s">
        <v>161</v>
      </c>
      <c r="D128" s="12"/>
      <c r="E128" s="9">
        <f t="shared" si="19"/>
        <v>0</v>
      </c>
      <c r="F128" s="9"/>
      <c r="G128" s="9"/>
      <c r="H128" s="9"/>
      <c r="I128" s="22"/>
    </row>
    <row r="129" spans="1:9" s="13" customFormat="1">
      <c r="A129" s="13" t="str">
        <f t="shared" si="16"/>
        <v>b</v>
      </c>
      <c r="B129" s="21" t="s">
        <v>157</v>
      </c>
      <c r="C129" s="8" t="s">
        <v>162</v>
      </c>
      <c r="D129" s="12"/>
      <c r="E129" s="9">
        <f t="shared" si="19"/>
        <v>0</v>
      </c>
      <c r="F129" s="9"/>
      <c r="G129" s="9"/>
      <c r="H129" s="9"/>
      <c r="I129" s="22"/>
    </row>
    <row r="130" spans="1:9" s="13" customFormat="1">
      <c r="A130" s="13" t="str">
        <f t="shared" si="16"/>
        <v>b</v>
      </c>
      <c r="B130" s="21" t="s">
        <v>157</v>
      </c>
      <c r="C130" s="8" t="s">
        <v>163</v>
      </c>
      <c r="D130" s="12"/>
      <c r="E130" s="9">
        <f t="shared" si="19"/>
        <v>0</v>
      </c>
      <c r="F130" s="9"/>
      <c r="G130" s="9"/>
      <c r="H130" s="9"/>
      <c r="I130" s="22"/>
    </row>
    <row r="131" spans="1:9" s="13" customFormat="1">
      <c r="A131" s="13" t="str">
        <f t="shared" si="16"/>
        <v>b</v>
      </c>
      <c r="B131" s="21" t="s">
        <v>157</v>
      </c>
      <c r="C131" s="8" t="s">
        <v>164</v>
      </c>
      <c r="D131" s="12"/>
      <c r="E131" s="9">
        <f t="shared" si="19"/>
        <v>0</v>
      </c>
      <c r="F131" s="9"/>
      <c r="G131" s="9"/>
      <c r="H131" s="9"/>
      <c r="I131" s="22"/>
    </row>
    <row r="132" spans="1:9" s="13" customFormat="1">
      <c r="A132" s="13" t="str">
        <f t="shared" ref="A132:A195" si="28">IF(OR(E132&lt;&gt;0,F132&lt;&gt;0,G132&lt;&gt;0,H132&lt;&gt;0),"a","b")</f>
        <v>b</v>
      </c>
      <c r="B132" s="17" t="s">
        <v>157</v>
      </c>
      <c r="C132" s="18" t="s">
        <v>15</v>
      </c>
      <c r="D132" s="38"/>
      <c r="E132" s="19">
        <f t="shared" si="19"/>
        <v>0</v>
      </c>
      <c r="F132" s="19">
        <v>0</v>
      </c>
      <c r="G132" s="19">
        <v>0</v>
      </c>
      <c r="H132" s="19">
        <v>0</v>
      </c>
      <c r="I132" s="20">
        <v>0</v>
      </c>
    </row>
    <row r="133" spans="1:9" s="13" customFormat="1">
      <c r="A133" s="13" t="str">
        <f t="shared" si="28"/>
        <v>b</v>
      </c>
      <c r="B133" s="17" t="s">
        <v>157</v>
      </c>
      <c r="C133" s="18" t="s">
        <v>16</v>
      </c>
      <c r="D133" s="38"/>
      <c r="E133" s="19">
        <f t="shared" si="19"/>
        <v>0</v>
      </c>
      <c r="F133" s="19">
        <v>0</v>
      </c>
      <c r="G133" s="19">
        <v>0</v>
      </c>
      <c r="H133" s="19">
        <v>0</v>
      </c>
      <c r="I133" s="20">
        <v>0</v>
      </c>
    </row>
    <row r="134" spans="1:9" s="13" customFormat="1" ht="15.75" thickBot="1">
      <c r="A134" s="13" t="str">
        <f t="shared" si="28"/>
        <v>b</v>
      </c>
      <c r="B134" s="23" t="s">
        <v>157</v>
      </c>
      <c r="C134" s="24" t="s">
        <v>17</v>
      </c>
      <c r="D134" s="39"/>
      <c r="E134" s="25">
        <f t="shared" si="19"/>
        <v>0</v>
      </c>
      <c r="F134" s="25">
        <v>0</v>
      </c>
      <c r="G134" s="25">
        <v>0</v>
      </c>
      <c r="H134" s="25">
        <v>0</v>
      </c>
      <c r="I134" s="26">
        <v>0</v>
      </c>
    </row>
    <row r="135" spans="1:9" s="13" customFormat="1" ht="31.5" thickTop="1" thickBot="1">
      <c r="A135" s="13" t="str">
        <f t="shared" si="28"/>
        <v>b</v>
      </c>
      <c r="B135" s="14" t="s">
        <v>36</v>
      </c>
      <c r="C135" s="28" t="s">
        <v>167</v>
      </c>
      <c r="D135" s="28"/>
      <c r="E135" s="28">
        <f t="shared" si="19"/>
        <v>0</v>
      </c>
      <c r="F135" s="15">
        <f>F136+F144+F145+F146</f>
        <v>0</v>
      </c>
      <c r="G135" s="15">
        <f t="shared" ref="G135:I135" si="29">G136+G144+G145+G146</f>
        <v>0</v>
      </c>
      <c r="H135" s="15">
        <f t="shared" si="29"/>
        <v>0</v>
      </c>
      <c r="I135" s="16">
        <f t="shared" si="29"/>
        <v>0</v>
      </c>
    </row>
    <row r="136" spans="1:9" s="13" customFormat="1" ht="15.75" thickTop="1">
      <c r="A136" s="13" t="str">
        <f t="shared" si="28"/>
        <v>b</v>
      </c>
      <c r="B136" s="17" t="s">
        <v>157</v>
      </c>
      <c r="C136" s="18" t="s">
        <v>13</v>
      </c>
      <c r="D136" s="38"/>
      <c r="E136" s="19">
        <f t="shared" si="19"/>
        <v>0</v>
      </c>
      <c r="F136" s="19">
        <f>SUM(F137:F143)</f>
        <v>0</v>
      </c>
      <c r="G136" s="19">
        <f t="shared" ref="G136:I136" si="30">SUM(G137:G143)</f>
        <v>0</v>
      </c>
      <c r="H136" s="19">
        <f t="shared" si="30"/>
        <v>0</v>
      </c>
      <c r="I136" s="20">
        <f t="shared" si="30"/>
        <v>0</v>
      </c>
    </row>
    <row r="137" spans="1:9" s="13" customFormat="1">
      <c r="A137" s="13" t="str">
        <f t="shared" si="28"/>
        <v>b</v>
      </c>
      <c r="B137" s="21" t="s">
        <v>157</v>
      </c>
      <c r="C137" s="8" t="s">
        <v>158</v>
      </c>
      <c r="D137" s="12"/>
      <c r="E137" s="9">
        <f t="shared" si="19"/>
        <v>0</v>
      </c>
      <c r="F137" s="9"/>
      <c r="G137" s="9"/>
      <c r="H137" s="9"/>
      <c r="I137" s="22"/>
    </row>
    <row r="138" spans="1:9" s="13" customFormat="1">
      <c r="A138" s="13" t="str">
        <f t="shared" si="28"/>
        <v>b</v>
      </c>
      <c r="B138" s="21" t="s">
        <v>157</v>
      </c>
      <c r="C138" s="8" t="s">
        <v>159</v>
      </c>
      <c r="D138" s="12"/>
      <c r="E138" s="9">
        <f t="shared" si="19"/>
        <v>0</v>
      </c>
      <c r="F138" s="9"/>
      <c r="G138" s="9"/>
      <c r="H138" s="9"/>
      <c r="I138" s="22"/>
    </row>
    <row r="139" spans="1:9" s="13" customFormat="1">
      <c r="A139" s="13" t="str">
        <f t="shared" si="28"/>
        <v>b</v>
      </c>
      <c r="B139" s="21" t="s">
        <v>157</v>
      </c>
      <c r="C139" s="8" t="s">
        <v>160</v>
      </c>
      <c r="D139" s="12"/>
      <c r="E139" s="9">
        <f t="shared" si="19"/>
        <v>0</v>
      </c>
      <c r="F139" s="9"/>
      <c r="G139" s="9"/>
      <c r="H139" s="9"/>
      <c r="I139" s="22"/>
    </row>
    <row r="140" spans="1:9" s="13" customFormat="1">
      <c r="A140" s="13" t="str">
        <f t="shared" si="28"/>
        <v>b</v>
      </c>
      <c r="B140" s="21" t="s">
        <v>157</v>
      </c>
      <c r="C140" s="8" t="s">
        <v>161</v>
      </c>
      <c r="D140" s="12"/>
      <c r="E140" s="9">
        <f t="shared" si="19"/>
        <v>0</v>
      </c>
      <c r="F140" s="9"/>
      <c r="G140" s="9"/>
      <c r="H140" s="9"/>
      <c r="I140" s="22"/>
    </row>
    <row r="141" spans="1:9" s="13" customFormat="1">
      <c r="A141" s="13" t="str">
        <f t="shared" si="28"/>
        <v>b</v>
      </c>
      <c r="B141" s="21" t="s">
        <v>157</v>
      </c>
      <c r="C141" s="8" t="s">
        <v>162</v>
      </c>
      <c r="D141" s="12"/>
      <c r="E141" s="9">
        <f t="shared" si="19"/>
        <v>0</v>
      </c>
      <c r="F141" s="9"/>
      <c r="G141" s="9"/>
      <c r="H141" s="9"/>
      <c r="I141" s="22"/>
    </row>
    <row r="142" spans="1:9" s="13" customFormat="1">
      <c r="A142" s="13" t="str">
        <f t="shared" si="28"/>
        <v>b</v>
      </c>
      <c r="B142" s="21" t="s">
        <v>157</v>
      </c>
      <c r="C142" s="8" t="s">
        <v>163</v>
      </c>
      <c r="D142" s="12"/>
      <c r="E142" s="9">
        <f t="shared" si="19"/>
        <v>0</v>
      </c>
      <c r="F142" s="9"/>
      <c r="G142" s="9"/>
      <c r="H142" s="9"/>
      <c r="I142" s="22"/>
    </row>
    <row r="143" spans="1:9" s="13" customFormat="1">
      <c r="A143" s="13" t="str">
        <f t="shared" si="28"/>
        <v>b</v>
      </c>
      <c r="B143" s="21" t="s">
        <v>157</v>
      </c>
      <c r="C143" s="8" t="s">
        <v>164</v>
      </c>
      <c r="D143" s="12"/>
      <c r="E143" s="9">
        <f t="shared" si="19"/>
        <v>0</v>
      </c>
      <c r="F143" s="9"/>
      <c r="G143" s="9"/>
      <c r="H143" s="9"/>
      <c r="I143" s="22"/>
    </row>
    <row r="144" spans="1:9" s="13" customFormat="1">
      <c r="A144" s="13" t="str">
        <f t="shared" si="28"/>
        <v>b</v>
      </c>
      <c r="B144" s="17" t="s">
        <v>157</v>
      </c>
      <c r="C144" s="18" t="s">
        <v>15</v>
      </c>
      <c r="D144" s="38"/>
      <c r="E144" s="19">
        <f t="shared" ref="E144:E207" si="31">SUM(F144:I144)</f>
        <v>0</v>
      </c>
      <c r="F144" s="19">
        <v>0</v>
      </c>
      <c r="G144" s="19">
        <v>0</v>
      </c>
      <c r="H144" s="19">
        <v>0</v>
      </c>
      <c r="I144" s="20">
        <v>0</v>
      </c>
    </row>
    <row r="145" spans="1:9" s="13" customFormat="1">
      <c r="A145" s="13" t="str">
        <f t="shared" si="28"/>
        <v>b</v>
      </c>
      <c r="B145" s="17" t="s">
        <v>157</v>
      </c>
      <c r="C145" s="18" t="s">
        <v>16</v>
      </c>
      <c r="D145" s="38"/>
      <c r="E145" s="19">
        <f t="shared" si="31"/>
        <v>0</v>
      </c>
      <c r="F145" s="19">
        <v>0</v>
      </c>
      <c r="G145" s="19">
        <v>0</v>
      </c>
      <c r="H145" s="19">
        <v>0</v>
      </c>
      <c r="I145" s="20">
        <v>0</v>
      </c>
    </row>
    <row r="146" spans="1:9" s="13" customFormat="1" ht="15.75" thickBot="1">
      <c r="A146" s="13" t="str">
        <f t="shared" si="28"/>
        <v>b</v>
      </c>
      <c r="B146" s="23" t="s">
        <v>157</v>
      </c>
      <c r="C146" s="24" t="s">
        <v>17</v>
      </c>
      <c r="D146" s="39"/>
      <c r="E146" s="25">
        <f t="shared" si="31"/>
        <v>0</v>
      </c>
      <c r="F146" s="25">
        <v>0</v>
      </c>
      <c r="G146" s="25">
        <v>0</v>
      </c>
      <c r="H146" s="25">
        <v>0</v>
      </c>
      <c r="I146" s="26">
        <v>0</v>
      </c>
    </row>
    <row r="147" spans="1:9" s="13" customFormat="1" ht="46.5" thickTop="1" thickBot="1">
      <c r="A147" s="13" t="str">
        <f t="shared" si="28"/>
        <v>b</v>
      </c>
      <c r="B147" s="14" t="s">
        <v>37</v>
      </c>
      <c r="C147" s="28" t="s">
        <v>168</v>
      </c>
      <c r="D147" s="28"/>
      <c r="E147" s="28">
        <f t="shared" si="31"/>
        <v>0</v>
      </c>
      <c r="F147" s="15">
        <f>F148+F156+F157+F158</f>
        <v>0</v>
      </c>
      <c r="G147" s="15">
        <f t="shared" ref="G147:I147" si="32">G148+G156+G157+G158</f>
        <v>0</v>
      </c>
      <c r="H147" s="15">
        <f t="shared" si="32"/>
        <v>0</v>
      </c>
      <c r="I147" s="16">
        <f t="shared" si="32"/>
        <v>0</v>
      </c>
    </row>
    <row r="148" spans="1:9" s="13" customFormat="1" ht="15.75" thickTop="1">
      <c r="A148" s="13" t="str">
        <f t="shared" si="28"/>
        <v>b</v>
      </c>
      <c r="B148" s="17" t="s">
        <v>157</v>
      </c>
      <c r="C148" s="18" t="s">
        <v>13</v>
      </c>
      <c r="D148" s="38"/>
      <c r="E148" s="19">
        <f t="shared" si="31"/>
        <v>0</v>
      </c>
      <c r="F148" s="19">
        <f>SUM(F149:F155)</f>
        <v>0</v>
      </c>
      <c r="G148" s="19">
        <f t="shared" ref="G148:I148" si="33">SUM(G149:G155)</f>
        <v>0</v>
      </c>
      <c r="H148" s="19">
        <f t="shared" si="33"/>
        <v>0</v>
      </c>
      <c r="I148" s="20">
        <f t="shared" si="33"/>
        <v>0</v>
      </c>
    </row>
    <row r="149" spans="1:9" s="13" customFormat="1">
      <c r="A149" s="13" t="str">
        <f t="shared" si="28"/>
        <v>b</v>
      </c>
      <c r="B149" s="21" t="s">
        <v>157</v>
      </c>
      <c r="C149" s="8" t="s">
        <v>158</v>
      </c>
      <c r="D149" s="12"/>
      <c r="E149" s="9">
        <f t="shared" si="31"/>
        <v>0</v>
      </c>
      <c r="F149" s="9"/>
      <c r="G149" s="9"/>
      <c r="H149" s="9"/>
      <c r="I149" s="22"/>
    </row>
    <row r="150" spans="1:9" s="13" customFormat="1">
      <c r="A150" s="13" t="str">
        <f t="shared" si="28"/>
        <v>b</v>
      </c>
      <c r="B150" s="21" t="s">
        <v>157</v>
      </c>
      <c r="C150" s="8" t="s">
        <v>159</v>
      </c>
      <c r="D150" s="12"/>
      <c r="E150" s="9">
        <f t="shared" si="31"/>
        <v>0</v>
      </c>
      <c r="F150" s="9"/>
      <c r="G150" s="9"/>
      <c r="H150" s="9"/>
      <c r="I150" s="22"/>
    </row>
    <row r="151" spans="1:9" s="13" customFormat="1">
      <c r="A151" s="13" t="str">
        <f t="shared" si="28"/>
        <v>b</v>
      </c>
      <c r="B151" s="21" t="s">
        <v>157</v>
      </c>
      <c r="C151" s="8" t="s">
        <v>160</v>
      </c>
      <c r="D151" s="12"/>
      <c r="E151" s="9">
        <f t="shared" si="31"/>
        <v>0</v>
      </c>
      <c r="F151" s="9"/>
      <c r="G151" s="9"/>
      <c r="H151" s="9"/>
      <c r="I151" s="22"/>
    </row>
    <row r="152" spans="1:9" s="13" customFormat="1">
      <c r="A152" s="13" t="str">
        <f t="shared" si="28"/>
        <v>b</v>
      </c>
      <c r="B152" s="21" t="s">
        <v>157</v>
      </c>
      <c r="C152" s="8" t="s">
        <v>161</v>
      </c>
      <c r="D152" s="12"/>
      <c r="E152" s="9">
        <f t="shared" si="31"/>
        <v>0</v>
      </c>
      <c r="F152" s="9"/>
      <c r="G152" s="9"/>
      <c r="H152" s="9"/>
      <c r="I152" s="22"/>
    </row>
    <row r="153" spans="1:9" s="13" customFormat="1">
      <c r="A153" s="13" t="str">
        <f t="shared" si="28"/>
        <v>b</v>
      </c>
      <c r="B153" s="21" t="s">
        <v>157</v>
      </c>
      <c r="C153" s="8" t="s">
        <v>162</v>
      </c>
      <c r="D153" s="12"/>
      <c r="E153" s="9">
        <f t="shared" si="31"/>
        <v>0</v>
      </c>
      <c r="F153" s="9"/>
      <c r="G153" s="9"/>
      <c r="H153" s="9"/>
      <c r="I153" s="22"/>
    </row>
    <row r="154" spans="1:9" s="13" customFormat="1">
      <c r="A154" s="13" t="str">
        <f t="shared" si="28"/>
        <v>b</v>
      </c>
      <c r="B154" s="21" t="s">
        <v>157</v>
      </c>
      <c r="C154" s="8" t="s">
        <v>163</v>
      </c>
      <c r="D154" s="12"/>
      <c r="E154" s="9">
        <f t="shared" si="31"/>
        <v>0</v>
      </c>
      <c r="F154" s="9"/>
      <c r="G154" s="9"/>
      <c r="H154" s="9"/>
      <c r="I154" s="22"/>
    </row>
    <row r="155" spans="1:9" s="13" customFormat="1">
      <c r="A155" s="13" t="str">
        <f t="shared" si="28"/>
        <v>b</v>
      </c>
      <c r="B155" s="21" t="s">
        <v>157</v>
      </c>
      <c r="C155" s="8" t="s">
        <v>164</v>
      </c>
      <c r="D155" s="12"/>
      <c r="E155" s="9">
        <f t="shared" si="31"/>
        <v>0</v>
      </c>
      <c r="F155" s="9"/>
      <c r="G155" s="9"/>
      <c r="H155" s="9"/>
      <c r="I155" s="22"/>
    </row>
    <row r="156" spans="1:9" s="13" customFormat="1">
      <c r="A156" s="13" t="str">
        <f t="shared" si="28"/>
        <v>b</v>
      </c>
      <c r="B156" s="17" t="s">
        <v>157</v>
      </c>
      <c r="C156" s="18" t="s">
        <v>15</v>
      </c>
      <c r="D156" s="38"/>
      <c r="E156" s="19">
        <f t="shared" si="31"/>
        <v>0</v>
      </c>
      <c r="F156" s="19">
        <v>0</v>
      </c>
      <c r="G156" s="19">
        <v>0</v>
      </c>
      <c r="H156" s="19">
        <v>0</v>
      </c>
      <c r="I156" s="20">
        <v>0</v>
      </c>
    </row>
    <row r="157" spans="1:9" s="13" customFormat="1">
      <c r="A157" s="13" t="str">
        <f t="shared" si="28"/>
        <v>b</v>
      </c>
      <c r="B157" s="17" t="s">
        <v>157</v>
      </c>
      <c r="C157" s="18" t="s">
        <v>16</v>
      </c>
      <c r="D157" s="38"/>
      <c r="E157" s="19">
        <f t="shared" si="31"/>
        <v>0</v>
      </c>
      <c r="F157" s="19">
        <v>0</v>
      </c>
      <c r="G157" s="19">
        <v>0</v>
      </c>
      <c r="H157" s="19">
        <v>0</v>
      </c>
      <c r="I157" s="20">
        <v>0</v>
      </c>
    </row>
    <row r="158" spans="1:9" s="13" customFormat="1" ht="15.75" thickBot="1">
      <c r="A158" s="13" t="str">
        <f t="shared" si="28"/>
        <v>b</v>
      </c>
      <c r="B158" s="23" t="s">
        <v>157</v>
      </c>
      <c r="C158" s="24" t="s">
        <v>17</v>
      </c>
      <c r="D158" s="39"/>
      <c r="E158" s="25">
        <f t="shared" si="31"/>
        <v>0</v>
      </c>
      <c r="F158" s="25">
        <v>0</v>
      </c>
      <c r="G158" s="25">
        <v>0</v>
      </c>
      <c r="H158" s="25">
        <v>0</v>
      </c>
      <c r="I158" s="26">
        <v>0</v>
      </c>
    </row>
    <row r="159" spans="1:9" s="13" customFormat="1" ht="46.5" thickTop="1" thickBot="1">
      <c r="A159" s="13" t="str">
        <f t="shared" si="28"/>
        <v>b</v>
      </c>
      <c r="B159" s="14" t="s">
        <v>38</v>
      </c>
      <c r="C159" s="28" t="s">
        <v>169</v>
      </c>
      <c r="D159" s="28"/>
      <c r="E159" s="28">
        <f t="shared" si="31"/>
        <v>0</v>
      </c>
      <c r="F159" s="15">
        <f>F160+F168+F169+F170</f>
        <v>0</v>
      </c>
      <c r="G159" s="15">
        <f t="shared" ref="G159:I159" si="34">G160+G168+G169+G170</f>
        <v>0</v>
      </c>
      <c r="H159" s="15">
        <f t="shared" si="34"/>
        <v>0</v>
      </c>
      <c r="I159" s="16">
        <f t="shared" si="34"/>
        <v>0</v>
      </c>
    </row>
    <row r="160" spans="1:9" s="13" customFormat="1" ht="15.75" thickTop="1">
      <c r="A160" s="13" t="str">
        <f t="shared" si="28"/>
        <v>b</v>
      </c>
      <c r="B160" s="17" t="s">
        <v>157</v>
      </c>
      <c r="C160" s="18" t="s">
        <v>13</v>
      </c>
      <c r="D160" s="38"/>
      <c r="E160" s="19">
        <f t="shared" si="31"/>
        <v>0</v>
      </c>
      <c r="F160" s="19">
        <f>SUM(F161:F167)</f>
        <v>0</v>
      </c>
      <c r="G160" s="19">
        <f t="shared" ref="G160:I160" si="35">SUM(G161:G167)</f>
        <v>0</v>
      </c>
      <c r="H160" s="19">
        <f t="shared" si="35"/>
        <v>0</v>
      </c>
      <c r="I160" s="20">
        <f t="shared" si="35"/>
        <v>0</v>
      </c>
    </row>
    <row r="161" spans="1:9" s="13" customFormat="1">
      <c r="A161" s="13" t="str">
        <f t="shared" si="28"/>
        <v>b</v>
      </c>
      <c r="B161" s="21" t="s">
        <v>157</v>
      </c>
      <c r="C161" s="8" t="s">
        <v>158</v>
      </c>
      <c r="D161" s="12"/>
      <c r="E161" s="9">
        <f t="shared" si="31"/>
        <v>0</v>
      </c>
      <c r="F161" s="9"/>
      <c r="G161" s="9"/>
      <c r="H161" s="9"/>
      <c r="I161" s="22"/>
    </row>
    <row r="162" spans="1:9" s="13" customFormat="1">
      <c r="A162" s="13" t="str">
        <f t="shared" si="28"/>
        <v>b</v>
      </c>
      <c r="B162" s="21" t="s">
        <v>157</v>
      </c>
      <c r="C162" s="8" t="s">
        <v>159</v>
      </c>
      <c r="D162" s="12"/>
      <c r="E162" s="9">
        <f t="shared" si="31"/>
        <v>0</v>
      </c>
      <c r="F162" s="9"/>
      <c r="G162" s="9"/>
      <c r="H162" s="9"/>
      <c r="I162" s="22"/>
    </row>
    <row r="163" spans="1:9" s="13" customFormat="1">
      <c r="A163" s="13" t="str">
        <f t="shared" si="28"/>
        <v>b</v>
      </c>
      <c r="B163" s="21" t="s">
        <v>157</v>
      </c>
      <c r="C163" s="8" t="s">
        <v>160</v>
      </c>
      <c r="D163" s="12"/>
      <c r="E163" s="9">
        <f t="shared" si="31"/>
        <v>0</v>
      </c>
      <c r="F163" s="9"/>
      <c r="G163" s="9"/>
      <c r="H163" s="9"/>
      <c r="I163" s="22"/>
    </row>
    <row r="164" spans="1:9" s="13" customFormat="1">
      <c r="A164" s="13" t="str">
        <f t="shared" si="28"/>
        <v>b</v>
      </c>
      <c r="B164" s="21" t="s">
        <v>157</v>
      </c>
      <c r="C164" s="8" t="s">
        <v>161</v>
      </c>
      <c r="D164" s="12"/>
      <c r="E164" s="9">
        <f t="shared" si="31"/>
        <v>0</v>
      </c>
      <c r="F164" s="9"/>
      <c r="G164" s="9"/>
      <c r="H164" s="9"/>
      <c r="I164" s="22"/>
    </row>
    <row r="165" spans="1:9" s="13" customFormat="1">
      <c r="A165" s="13" t="str">
        <f t="shared" si="28"/>
        <v>b</v>
      </c>
      <c r="B165" s="21" t="s">
        <v>157</v>
      </c>
      <c r="C165" s="8" t="s">
        <v>162</v>
      </c>
      <c r="D165" s="12"/>
      <c r="E165" s="9">
        <f t="shared" si="31"/>
        <v>0</v>
      </c>
      <c r="F165" s="9"/>
      <c r="G165" s="9"/>
      <c r="H165" s="9"/>
      <c r="I165" s="22"/>
    </row>
    <row r="166" spans="1:9" s="13" customFormat="1">
      <c r="A166" s="13" t="str">
        <f t="shared" si="28"/>
        <v>b</v>
      </c>
      <c r="B166" s="21" t="s">
        <v>157</v>
      </c>
      <c r="C166" s="8" t="s">
        <v>163</v>
      </c>
      <c r="D166" s="12"/>
      <c r="E166" s="9">
        <f t="shared" si="31"/>
        <v>0</v>
      </c>
      <c r="F166" s="9"/>
      <c r="G166" s="9"/>
      <c r="H166" s="9"/>
      <c r="I166" s="22"/>
    </row>
    <row r="167" spans="1:9" s="13" customFormat="1">
      <c r="A167" s="13" t="str">
        <f t="shared" si="28"/>
        <v>b</v>
      </c>
      <c r="B167" s="21" t="s">
        <v>157</v>
      </c>
      <c r="C167" s="8" t="s">
        <v>164</v>
      </c>
      <c r="D167" s="12"/>
      <c r="E167" s="9">
        <f t="shared" si="31"/>
        <v>0</v>
      </c>
      <c r="F167" s="9"/>
      <c r="G167" s="9"/>
      <c r="H167" s="9"/>
      <c r="I167" s="22"/>
    </row>
    <row r="168" spans="1:9" s="13" customFormat="1">
      <c r="A168" s="13" t="str">
        <f t="shared" si="28"/>
        <v>b</v>
      </c>
      <c r="B168" s="17" t="s">
        <v>157</v>
      </c>
      <c r="C168" s="18" t="s">
        <v>15</v>
      </c>
      <c r="D168" s="38"/>
      <c r="E168" s="19">
        <f t="shared" si="31"/>
        <v>0</v>
      </c>
      <c r="F168" s="19">
        <v>0</v>
      </c>
      <c r="G168" s="19">
        <v>0</v>
      </c>
      <c r="H168" s="19">
        <v>0</v>
      </c>
      <c r="I168" s="20">
        <v>0</v>
      </c>
    </row>
    <row r="169" spans="1:9" s="13" customFormat="1">
      <c r="A169" s="13" t="str">
        <f t="shared" si="28"/>
        <v>b</v>
      </c>
      <c r="B169" s="17" t="s">
        <v>157</v>
      </c>
      <c r="C169" s="18" t="s">
        <v>16</v>
      </c>
      <c r="D169" s="38"/>
      <c r="E169" s="19">
        <f t="shared" si="31"/>
        <v>0</v>
      </c>
      <c r="F169" s="19">
        <v>0</v>
      </c>
      <c r="G169" s="19">
        <v>0</v>
      </c>
      <c r="H169" s="19">
        <v>0</v>
      </c>
      <c r="I169" s="20">
        <v>0</v>
      </c>
    </row>
    <row r="170" spans="1:9" s="13" customFormat="1" ht="15.75" thickBot="1">
      <c r="A170" s="13" t="str">
        <f t="shared" si="28"/>
        <v>b</v>
      </c>
      <c r="B170" s="23" t="s">
        <v>157</v>
      </c>
      <c r="C170" s="24" t="s">
        <v>17</v>
      </c>
      <c r="D170" s="39"/>
      <c r="E170" s="25">
        <f t="shared" si="31"/>
        <v>0</v>
      </c>
      <c r="F170" s="25">
        <v>0</v>
      </c>
      <c r="G170" s="25">
        <v>0</v>
      </c>
      <c r="H170" s="25">
        <v>0</v>
      </c>
      <c r="I170" s="26">
        <v>0</v>
      </c>
    </row>
    <row r="171" spans="1:9" s="13" customFormat="1" ht="46.5" thickTop="1" thickBot="1">
      <c r="A171" s="13" t="str">
        <f t="shared" si="28"/>
        <v>b</v>
      </c>
      <c r="B171" s="14" t="s">
        <v>39</v>
      </c>
      <c r="C171" s="28" t="s">
        <v>170</v>
      </c>
      <c r="D171" s="28"/>
      <c r="E171" s="28">
        <f t="shared" si="31"/>
        <v>0</v>
      </c>
      <c r="F171" s="15">
        <f>F172+F180+F181+F182</f>
        <v>0</v>
      </c>
      <c r="G171" s="15">
        <f t="shared" ref="G171:I171" si="36">G172+G180+G181+G182</f>
        <v>0</v>
      </c>
      <c r="H171" s="15">
        <f t="shared" si="36"/>
        <v>0</v>
      </c>
      <c r="I171" s="16">
        <f t="shared" si="36"/>
        <v>0</v>
      </c>
    </row>
    <row r="172" spans="1:9" s="13" customFormat="1" ht="15.75" thickTop="1">
      <c r="A172" s="13" t="str">
        <f t="shared" si="28"/>
        <v>b</v>
      </c>
      <c r="B172" s="17" t="s">
        <v>157</v>
      </c>
      <c r="C172" s="18" t="s">
        <v>13</v>
      </c>
      <c r="D172" s="38"/>
      <c r="E172" s="19">
        <f t="shared" si="31"/>
        <v>0</v>
      </c>
      <c r="F172" s="19">
        <f>SUM(F173:F179)</f>
        <v>0</v>
      </c>
      <c r="G172" s="19">
        <f t="shared" ref="G172:I172" si="37">SUM(G173:G179)</f>
        <v>0</v>
      </c>
      <c r="H172" s="19">
        <f t="shared" si="37"/>
        <v>0</v>
      </c>
      <c r="I172" s="20">
        <f t="shared" si="37"/>
        <v>0</v>
      </c>
    </row>
    <row r="173" spans="1:9" s="13" customFormat="1">
      <c r="A173" s="13" t="str">
        <f t="shared" si="28"/>
        <v>b</v>
      </c>
      <c r="B173" s="21" t="s">
        <v>157</v>
      </c>
      <c r="C173" s="8" t="s">
        <v>158</v>
      </c>
      <c r="D173" s="12"/>
      <c r="E173" s="9">
        <f t="shared" si="31"/>
        <v>0</v>
      </c>
      <c r="F173" s="9"/>
      <c r="G173" s="9"/>
      <c r="H173" s="9"/>
      <c r="I173" s="22"/>
    </row>
    <row r="174" spans="1:9" s="13" customFormat="1">
      <c r="A174" s="13" t="str">
        <f t="shared" si="28"/>
        <v>b</v>
      </c>
      <c r="B174" s="21" t="s">
        <v>157</v>
      </c>
      <c r="C174" s="8" t="s">
        <v>159</v>
      </c>
      <c r="D174" s="12"/>
      <c r="E174" s="9">
        <f t="shared" si="31"/>
        <v>0</v>
      </c>
      <c r="F174" s="9"/>
      <c r="G174" s="9"/>
      <c r="H174" s="9"/>
      <c r="I174" s="22"/>
    </row>
    <row r="175" spans="1:9" s="13" customFormat="1">
      <c r="A175" s="13" t="str">
        <f t="shared" si="28"/>
        <v>b</v>
      </c>
      <c r="B175" s="21" t="s">
        <v>157</v>
      </c>
      <c r="C175" s="8" t="s">
        <v>160</v>
      </c>
      <c r="D175" s="12"/>
      <c r="E175" s="9">
        <f t="shared" si="31"/>
        <v>0</v>
      </c>
      <c r="F175" s="9"/>
      <c r="G175" s="9"/>
      <c r="H175" s="9"/>
      <c r="I175" s="22"/>
    </row>
    <row r="176" spans="1:9" s="13" customFormat="1">
      <c r="A176" s="13" t="str">
        <f t="shared" si="28"/>
        <v>b</v>
      </c>
      <c r="B176" s="21" t="s">
        <v>157</v>
      </c>
      <c r="C176" s="8" t="s">
        <v>161</v>
      </c>
      <c r="D176" s="12"/>
      <c r="E176" s="9">
        <f t="shared" si="31"/>
        <v>0</v>
      </c>
      <c r="F176" s="9"/>
      <c r="G176" s="9"/>
      <c r="H176" s="9"/>
      <c r="I176" s="22"/>
    </row>
    <row r="177" spans="1:9" s="13" customFormat="1">
      <c r="A177" s="13" t="str">
        <f t="shared" si="28"/>
        <v>b</v>
      </c>
      <c r="B177" s="21" t="s">
        <v>157</v>
      </c>
      <c r="C177" s="8" t="s">
        <v>162</v>
      </c>
      <c r="D177" s="12"/>
      <c r="E177" s="9">
        <f t="shared" si="31"/>
        <v>0</v>
      </c>
      <c r="F177" s="9"/>
      <c r="G177" s="9"/>
      <c r="H177" s="9"/>
      <c r="I177" s="22"/>
    </row>
    <row r="178" spans="1:9" s="13" customFormat="1">
      <c r="A178" s="13" t="str">
        <f t="shared" si="28"/>
        <v>b</v>
      </c>
      <c r="B178" s="21" t="s">
        <v>157</v>
      </c>
      <c r="C178" s="8" t="s">
        <v>163</v>
      </c>
      <c r="D178" s="12"/>
      <c r="E178" s="9">
        <f t="shared" si="31"/>
        <v>0</v>
      </c>
      <c r="F178" s="9"/>
      <c r="G178" s="9"/>
      <c r="H178" s="9"/>
      <c r="I178" s="22"/>
    </row>
    <row r="179" spans="1:9" s="13" customFormat="1">
      <c r="A179" s="13" t="str">
        <f t="shared" si="28"/>
        <v>b</v>
      </c>
      <c r="B179" s="21" t="s">
        <v>157</v>
      </c>
      <c r="C179" s="8" t="s">
        <v>164</v>
      </c>
      <c r="D179" s="12"/>
      <c r="E179" s="9">
        <f t="shared" si="31"/>
        <v>0</v>
      </c>
      <c r="F179" s="9"/>
      <c r="G179" s="9"/>
      <c r="H179" s="9"/>
      <c r="I179" s="22"/>
    </row>
    <row r="180" spans="1:9" s="13" customFormat="1">
      <c r="A180" s="13" t="str">
        <f t="shared" si="28"/>
        <v>b</v>
      </c>
      <c r="B180" s="17" t="s">
        <v>157</v>
      </c>
      <c r="C180" s="18" t="s">
        <v>15</v>
      </c>
      <c r="D180" s="38"/>
      <c r="E180" s="19">
        <f t="shared" si="31"/>
        <v>0</v>
      </c>
      <c r="F180" s="19">
        <v>0</v>
      </c>
      <c r="G180" s="19">
        <v>0</v>
      </c>
      <c r="H180" s="19">
        <v>0</v>
      </c>
      <c r="I180" s="20">
        <v>0</v>
      </c>
    </row>
    <row r="181" spans="1:9" s="13" customFormat="1">
      <c r="A181" s="13" t="str">
        <f t="shared" si="28"/>
        <v>b</v>
      </c>
      <c r="B181" s="17" t="s">
        <v>157</v>
      </c>
      <c r="C181" s="18" t="s">
        <v>16</v>
      </c>
      <c r="D181" s="38"/>
      <c r="E181" s="19">
        <f t="shared" si="31"/>
        <v>0</v>
      </c>
      <c r="F181" s="19">
        <v>0</v>
      </c>
      <c r="G181" s="19">
        <v>0</v>
      </c>
      <c r="H181" s="19">
        <v>0</v>
      </c>
      <c r="I181" s="20">
        <v>0</v>
      </c>
    </row>
    <row r="182" spans="1:9" s="13" customFormat="1" ht="15.75" thickBot="1">
      <c r="A182" s="13" t="str">
        <f t="shared" si="28"/>
        <v>b</v>
      </c>
      <c r="B182" s="23" t="s">
        <v>157</v>
      </c>
      <c r="C182" s="24" t="s">
        <v>17</v>
      </c>
      <c r="D182" s="39"/>
      <c r="E182" s="25">
        <f t="shared" si="31"/>
        <v>0</v>
      </c>
      <c r="F182" s="25">
        <v>0</v>
      </c>
      <c r="G182" s="25">
        <v>0</v>
      </c>
      <c r="H182" s="25">
        <v>0</v>
      </c>
      <c r="I182" s="26">
        <v>0</v>
      </c>
    </row>
    <row r="183" spans="1:9" s="13" customFormat="1" ht="46.5" thickTop="1" thickBot="1">
      <c r="A183" s="13" t="str">
        <f t="shared" si="28"/>
        <v>b</v>
      </c>
      <c r="B183" s="14" t="s">
        <v>40</v>
      </c>
      <c r="C183" s="28" t="s">
        <v>171</v>
      </c>
      <c r="D183" s="28"/>
      <c r="E183" s="28">
        <f t="shared" si="31"/>
        <v>0</v>
      </c>
      <c r="F183" s="15">
        <f>F184+F192+F193+F194</f>
        <v>0</v>
      </c>
      <c r="G183" s="15">
        <f t="shared" ref="G183:I183" si="38">G184+G192+G193+G194</f>
        <v>0</v>
      </c>
      <c r="H183" s="15">
        <f t="shared" si="38"/>
        <v>0</v>
      </c>
      <c r="I183" s="16">
        <f t="shared" si="38"/>
        <v>0</v>
      </c>
    </row>
    <row r="184" spans="1:9" s="13" customFormat="1" ht="15.75" thickTop="1">
      <c r="A184" s="13" t="str">
        <f t="shared" si="28"/>
        <v>b</v>
      </c>
      <c r="B184" s="17" t="s">
        <v>157</v>
      </c>
      <c r="C184" s="18" t="s">
        <v>13</v>
      </c>
      <c r="D184" s="38"/>
      <c r="E184" s="19">
        <f t="shared" si="31"/>
        <v>0</v>
      </c>
      <c r="F184" s="19">
        <f>SUM(F185:F191)</f>
        <v>0</v>
      </c>
      <c r="G184" s="19">
        <f t="shared" ref="G184:I184" si="39">SUM(G185:G191)</f>
        <v>0</v>
      </c>
      <c r="H184" s="19">
        <f t="shared" si="39"/>
        <v>0</v>
      </c>
      <c r="I184" s="20">
        <f t="shared" si="39"/>
        <v>0</v>
      </c>
    </row>
    <row r="185" spans="1:9" s="13" customFormat="1">
      <c r="A185" s="13" t="str">
        <f t="shared" si="28"/>
        <v>b</v>
      </c>
      <c r="B185" s="21" t="s">
        <v>157</v>
      </c>
      <c r="C185" s="8" t="s">
        <v>158</v>
      </c>
      <c r="D185" s="12"/>
      <c r="E185" s="9">
        <f t="shared" si="31"/>
        <v>0</v>
      </c>
      <c r="F185" s="9"/>
      <c r="G185" s="9"/>
      <c r="H185" s="9"/>
      <c r="I185" s="22"/>
    </row>
    <row r="186" spans="1:9" s="13" customFormat="1">
      <c r="A186" s="13" t="str">
        <f t="shared" si="28"/>
        <v>b</v>
      </c>
      <c r="B186" s="21" t="s">
        <v>157</v>
      </c>
      <c r="C186" s="8" t="s">
        <v>159</v>
      </c>
      <c r="D186" s="12"/>
      <c r="E186" s="9">
        <f t="shared" si="31"/>
        <v>0</v>
      </c>
      <c r="F186" s="9"/>
      <c r="G186" s="9"/>
      <c r="H186" s="9"/>
      <c r="I186" s="22"/>
    </row>
    <row r="187" spans="1:9" s="13" customFormat="1">
      <c r="A187" s="13" t="str">
        <f t="shared" si="28"/>
        <v>b</v>
      </c>
      <c r="B187" s="21" t="s">
        <v>157</v>
      </c>
      <c r="C187" s="8" t="s">
        <v>160</v>
      </c>
      <c r="D187" s="12"/>
      <c r="E187" s="9">
        <f t="shared" si="31"/>
        <v>0</v>
      </c>
      <c r="F187" s="9"/>
      <c r="G187" s="9"/>
      <c r="H187" s="9"/>
      <c r="I187" s="22"/>
    </row>
    <row r="188" spans="1:9" s="13" customFormat="1">
      <c r="A188" s="13" t="str">
        <f t="shared" si="28"/>
        <v>b</v>
      </c>
      <c r="B188" s="21" t="s">
        <v>157</v>
      </c>
      <c r="C188" s="8" t="s">
        <v>161</v>
      </c>
      <c r="D188" s="12"/>
      <c r="E188" s="9">
        <f t="shared" si="31"/>
        <v>0</v>
      </c>
      <c r="F188" s="9"/>
      <c r="G188" s="9"/>
      <c r="H188" s="9"/>
      <c r="I188" s="22"/>
    </row>
    <row r="189" spans="1:9" s="13" customFormat="1">
      <c r="A189" s="13" t="str">
        <f t="shared" si="28"/>
        <v>b</v>
      </c>
      <c r="B189" s="21" t="s">
        <v>157</v>
      </c>
      <c r="C189" s="8" t="s">
        <v>162</v>
      </c>
      <c r="D189" s="12"/>
      <c r="E189" s="9">
        <f t="shared" si="31"/>
        <v>0</v>
      </c>
      <c r="F189" s="9"/>
      <c r="G189" s="9"/>
      <c r="H189" s="9"/>
      <c r="I189" s="22"/>
    </row>
    <row r="190" spans="1:9" s="13" customFormat="1">
      <c r="A190" s="13" t="str">
        <f t="shared" si="28"/>
        <v>b</v>
      </c>
      <c r="B190" s="21" t="s">
        <v>157</v>
      </c>
      <c r="C190" s="8" t="s">
        <v>163</v>
      </c>
      <c r="D190" s="12"/>
      <c r="E190" s="9">
        <f t="shared" si="31"/>
        <v>0</v>
      </c>
      <c r="F190" s="9"/>
      <c r="G190" s="9"/>
      <c r="H190" s="9"/>
      <c r="I190" s="22"/>
    </row>
    <row r="191" spans="1:9" s="13" customFormat="1">
      <c r="A191" s="13" t="str">
        <f t="shared" si="28"/>
        <v>b</v>
      </c>
      <c r="B191" s="21" t="s">
        <v>157</v>
      </c>
      <c r="C191" s="8" t="s">
        <v>164</v>
      </c>
      <c r="D191" s="12"/>
      <c r="E191" s="9">
        <f t="shared" si="31"/>
        <v>0</v>
      </c>
      <c r="F191" s="9"/>
      <c r="G191" s="9"/>
      <c r="H191" s="9"/>
      <c r="I191" s="22"/>
    </row>
    <row r="192" spans="1:9" s="13" customFormat="1">
      <c r="A192" s="13" t="str">
        <f t="shared" si="28"/>
        <v>b</v>
      </c>
      <c r="B192" s="17" t="s">
        <v>157</v>
      </c>
      <c r="C192" s="18" t="s">
        <v>15</v>
      </c>
      <c r="D192" s="38"/>
      <c r="E192" s="19">
        <f t="shared" si="31"/>
        <v>0</v>
      </c>
      <c r="F192" s="19">
        <v>0</v>
      </c>
      <c r="G192" s="19">
        <v>0</v>
      </c>
      <c r="H192" s="19">
        <v>0</v>
      </c>
      <c r="I192" s="20">
        <v>0</v>
      </c>
    </row>
    <row r="193" spans="1:9" s="13" customFormat="1">
      <c r="A193" s="13" t="str">
        <f t="shared" si="28"/>
        <v>b</v>
      </c>
      <c r="B193" s="17" t="s">
        <v>157</v>
      </c>
      <c r="C193" s="18" t="s">
        <v>16</v>
      </c>
      <c r="D193" s="38"/>
      <c r="E193" s="19">
        <f t="shared" si="31"/>
        <v>0</v>
      </c>
      <c r="F193" s="19">
        <v>0</v>
      </c>
      <c r="G193" s="19">
        <v>0</v>
      </c>
      <c r="H193" s="19">
        <v>0</v>
      </c>
      <c r="I193" s="20">
        <v>0</v>
      </c>
    </row>
    <row r="194" spans="1:9" s="13" customFormat="1" ht="15.75" thickBot="1">
      <c r="A194" s="13" t="str">
        <f t="shared" si="28"/>
        <v>b</v>
      </c>
      <c r="B194" s="23" t="s">
        <v>157</v>
      </c>
      <c r="C194" s="24" t="s">
        <v>17</v>
      </c>
      <c r="D194" s="39"/>
      <c r="E194" s="25">
        <f t="shared" si="31"/>
        <v>0</v>
      </c>
      <c r="F194" s="25">
        <v>0</v>
      </c>
      <c r="G194" s="25">
        <v>0</v>
      </c>
      <c r="H194" s="25">
        <v>0</v>
      </c>
      <c r="I194" s="26">
        <v>0</v>
      </c>
    </row>
    <row r="195" spans="1:9" s="13" customFormat="1" ht="46.5" thickTop="1" thickBot="1">
      <c r="A195" s="13" t="str">
        <f t="shared" si="28"/>
        <v>b</v>
      </c>
      <c r="B195" s="14" t="s">
        <v>41</v>
      </c>
      <c r="C195" s="28" t="s">
        <v>172</v>
      </c>
      <c r="D195" s="28"/>
      <c r="E195" s="28">
        <f t="shared" si="31"/>
        <v>0</v>
      </c>
      <c r="F195" s="15">
        <f>F196+F204+F205+F206</f>
        <v>0</v>
      </c>
      <c r="G195" s="15">
        <f t="shared" ref="G195:I195" si="40">G196+G204+G205+G206</f>
        <v>0</v>
      </c>
      <c r="H195" s="15">
        <f t="shared" si="40"/>
        <v>0</v>
      </c>
      <c r="I195" s="16">
        <f t="shared" si="40"/>
        <v>0</v>
      </c>
    </row>
    <row r="196" spans="1:9" s="13" customFormat="1" ht="15.75" thickTop="1">
      <c r="A196" s="13" t="str">
        <f t="shared" ref="A196:A259" si="41">IF(OR(E196&lt;&gt;0,F196&lt;&gt;0,G196&lt;&gt;0,H196&lt;&gt;0),"a","b")</f>
        <v>b</v>
      </c>
      <c r="B196" s="17" t="s">
        <v>157</v>
      </c>
      <c r="C196" s="18" t="s">
        <v>13</v>
      </c>
      <c r="D196" s="38"/>
      <c r="E196" s="19">
        <f t="shared" si="31"/>
        <v>0</v>
      </c>
      <c r="F196" s="19">
        <f>SUM(F197:F203)</f>
        <v>0</v>
      </c>
      <c r="G196" s="19">
        <f t="shared" ref="G196:I196" si="42">SUM(G197:G203)</f>
        <v>0</v>
      </c>
      <c r="H196" s="19">
        <f t="shared" si="42"/>
        <v>0</v>
      </c>
      <c r="I196" s="20">
        <f t="shared" si="42"/>
        <v>0</v>
      </c>
    </row>
    <row r="197" spans="1:9" s="13" customFormat="1">
      <c r="A197" s="13" t="str">
        <f t="shared" si="41"/>
        <v>b</v>
      </c>
      <c r="B197" s="21" t="s">
        <v>157</v>
      </c>
      <c r="C197" s="8" t="s">
        <v>158</v>
      </c>
      <c r="D197" s="12"/>
      <c r="E197" s="9">
        <f t="shared" si="31"/>
        <v>0</v>
      </c>
      <c r="F197" s="9"/>
      <c r="G197" s="9"/>
      <c r="H197" s="9"/>
      <c r="I197" s="22"/>
    </row>
    <row r="198" spans="1:9" s="13" customFormat="1">
      <c r="A198" s="13" t="str">
        <f t="shared" si="41"/>
        <v>b</v>
      </c>
      <c r="B198" s="21" t="s">
        <v>157</v>
      </c>
      <c r="C198" s="8" t="s">
        <v>159</v>
      </c>
      <c r="D198" s="12"/>
      <c r="E198" s="9">
        <f t="shared" si="31"/>
        <v>0</v>
      </c>
      <c r="F198" s="9"/>
      <c r="G198" s="9"/>
      <c r="H198" s="9"/>
      <c r="I198" s="22"/>
    </row>
    <row r="199" spans="1:9" s="13" customFormat="1">
      <c r="A199" s="13" t="str">
        <f t="shared" si="41"/>
        <v>b</v>
      </c>
      <c r="B199" s="21" t="s">
        <v>157</v>
      </c>
      <c r="C199" s="8" t="s">
        <v>160</v>
      </c>
      <c r="D199" s="12"/>
      <c r="E199" s="9">
        <f t="shared" si="31"/>
        <v>0</v>
      </c>
      <c r="F199" s="9"/>
      <c r="G199" s="9"/>
      <c r="H199" s="9"/>
      <c r="I199" s="22"/>
    </row>
    <row r="200" spans="1:9" s="13" customFormat="1">
      <c r="A200" s="13" t="str">
        <f t="shared" si="41"/>
        <v>b</v>
      </c>
      <c r="B200" s="21" t="s">
        <v>157</v>
      </c>
      <c r="C200" s="8" t="s">
        <v>161</v>
      </c>
      <c r="D200" s="12"/>
      <c r="E200" s="9">
        <f t="shared" si="31"/>
        <v>0</v>
      </c>
      <c r="F200" s="9"/>
      <c r="G200" s="9"/>
      <c r="H200" s="9"/>
      <c r="I200" s="22"/>
    </row>
    <row r="201" spans="1:9" s="13" customFormat="1">
      <c r="A201" s="13" t="str">
        <f t="shared" si="41"/>
        <v>b</v>
      </c>
      <c r="B201" s="21" t="s">
        <v>157</v>
      </c>
      <c r="C201" s="8" t="s">
        <v>162</v>
      </c>
      <c r="D201" s="12"/>
      <c r="E201" s="9">
        <f t="shared" si="31"/>
        <v>0</v>
      </c>
      <c r="F201" s="9"/>
      <c r="G201" s="9"/>
      <c r="H201" s="9"/>
      <c r="I201" s="22"/>
    </row>
    <row r="202" spans="1:9" s="13" customFormat="1">
      <c r="A202" s="13" t="str">
        <f t="shared" si="41"/>
        <v>b</v>
      </c>
      <c r="B202" s="21" t="s">
        <v>157</v>
      </c>
      <c r="C202" s="8" t="s">
        <v>163</v>
      </c>
      <c r="D202" s="12"/>
      <c r="E202" s="9">
        <f t="shared" si="31"/>
        <v>0</v>
      </c>
      <c r="F202" s="9"/>
      <c r="G202" s="9"/>
      <c r="H202" s="9"/>
      <c r="I202" s="22"/>
    </row>
    <row r="203" spans="1:9" s="13" customFormat="1">
      <c r="A203" s="13" t="str">
        <f t="shared" si="41"/>
        <v>b</v>
      </c>
      <c r="B203" s="21" t="s">
        <v>157</v>
      </c>
      <c r="C203" s="8" t="s">
        <v>164</v>
      </c>
      <c r="D203" s="12"/>
      <c r="E203" s="9">
        <f t="shared" si="31"/>
        <v>0</v>
      </c>
      <c r="F203" s="9"/>
      <c r="G203" s="9"/>
      <c r="H203" s="9"/>
      <c r="I203" s="22"/>
    </row>
    <row r="204" spans="1:9" s="13" customFormat="1">
      <c r="A204" s="13" t="str">
        <f t="shared" si="41"/>
        <v>b</v>
      </c>
      <c r="B204" s="17" t="s">
        <v>157</v>
      </c>
      <c r="C204" s="18" t="s">
        <v>15</v>
      </c>
      <c r="D204" s="38"/>
      <c r="E204" s="19">
        <f t="shared" si="31"/>
        <v>0</v>
      </c>
      <c r="F204" s="19">
        <v>0</v>
      </c>
      <c r="G204" s="19">
        <v>0</v>
      </c>
      <c r="H204" s="19">
        <v>0</v>
      </c>
      <c r="I204" s="20">
        <v>0</v>
      </c>
    </row>
    <row r="205" spans="1:9" s="13" customFormat="1">
      <c r="A205" s="13" t="str">
        <f t="shared" si="41"/>
        <v>b</v>
      </c>
      <c r="B205" s="17" t="s">
        <v>157</v>
      </c>
      <c r="C205" s="18" t="s">
        <v>16</v>
      </c>
      <c r="D205" s="38"/>
      <c r="E205" s="19">
        <f t="shared" si="31"/>
        <v>0</v>
      </c>
      <c r="F205" s="19">
        <v>0</v>
      </c>
      <c r="G205" s="19">
        <v>0</v>
      </c>
      <c r="H205" s="19">
        <v>0</v>
      </c>
      <c r="I205" s="20">
        <v>0</v>
      </c>
    </row>
    <row r="206" spans="1:9" s="13" customFormat="1" ht="15.75" thickBot="1">
      <c r="A206" s="13" t="str">
        <f t="shared" si="41"/>
        <v>b</v>
      </c>
      <c r="B206" s="23" t="s">
        <v>157</v>
      </c>
      <c r="C206" s="24" t="s">
        <v>17</v>
      </c>
      <c r="D206" s="39"/>
      <c r="E206" s="25">
        <f t="shared" si="31"/>
        <v>0</v>
      </c>
      <c r="F206" s="25">
        <v>0</v>
      </c>
      <c r="G206" s="25">
        <v>0</v>
      </c>
      <c r="H206" s="25">
        <v>0</v>
      </c>
      <c r="I206" s="26">
        <v>0</v>
      </c>
    </row>
    <row r="207" spans="1:9" s="13" customFormat="1" ht="31.5" thickTop="1" thickBot="1">
      <c r="A207" s="13" t="str">
        <f t="shared" si="41"/>
        <v>b</v>
      </c>
      <c r="B207" s="14" t="s">
        <v>42</v>
      </c>
      <c r="C207" s="28" t="s">
        <v>173</v>
      </c>
      <c r="D207" s="28"/>
      <c r="E207" s="28">
        <f t="shared" si="31"/>
        <v>0</v>
      </c>
      <c r="F207" s="15">
        <f>F208+F216+F217+F218</f>
        <v>0</v>
      </c>
      <c r="G207" s="15">
        <f t="shared" ref="G207:I207" si="43">G208+G216+G217+G218</f>
        <v>0</v>
      </c>
      <c r="H207" s="15">
        <f t="shared" si="43"/>
        <v>0</v>
      </c>
      <c r="I207" s="16">
        <f t="shared" si="43"/>
        <v>0</v>
      </c>
    </row>
    <row r="208" spans="1:9" s="13" customFormat="1" ht="15.75" thickTop="1">
      <c r="A208" s="13" t="str">
        <f t="shared" si="41"/>
        <v>b</v>
      </c>
      <c r="B208" s="17" t="s">
        <v>157</v>
      </c>
      <c r="C208" s="18" t="s">
        <v>13</v>
      </c>
      <c r="D208" s="38"/>
      <c r="E208" s="19">
        <f t="shared" ref="E208:E271" si="44">SUM(F208:I208)</f>
        <v>0</v>
      </c>
      <c r="F208" s="19">
        <f>SUM(F209:F215)</f>
        <v>0</v>
      </c>
      <c r="G208" s="19">
        <f t="shared" ref="G208:I208" si="45">SUM(G209:G215)</f>
        <v>0</v>
      </c>
      <c r="H208" s="19">
        <f t="shared" si="45"/>
        <v>0</v>
      </c>
      <c r="I208" s="20">
        <f t="shared" si="45"/>
        <v>0</v>
      </c>
    </row>
    <row r="209" spans="1:9" s="13" customFormat="1">
      <c r="A209" s="13" t="str">
        <f t="shared" si="41"/>
        <v>b</v>
      </c>
      <c r="B209" s="21" t="s">
        <v>157</v>
      </c>
      <c r="C209" s="8" t="s">
        <v>158</v>
      </c>
      <c r="D209" s="12"/>
      <c r="E209" s="9">
        <f t="shared" si="44"/>
        <v>0</v>
      </c>
      <c r="F209" s="9"/>
      <c r="G209" s="9"/>
      <c r="H209" s="9"/>
      <c r="I209" s="22"/>
    </row>
    <row r="210" spans="1:9" s="13" customFormat="1">
      <c r="A210" s="13" t="str">
        <f t="shared" si="41"/>
        <v>b</v>
      </c>
      <c r="B210" s="21" t="s">
        <v>157</v>
      </c>
      <c r="C210" s="8" t="s">
        <v>159</v>
      </c>
      <c r="D210" s="12"/>
      <c r="E210" s="9">
        <f t="shared" si="44"/>
        <v>0</v>
      </c>
      <c r="F210" s="9"/>
      <c r="G210" s="9"/>
      <c r="H210" s="9"/>
      <c r="I210" s="22"/>
    </row>
    <row r="211" spans="1:9" s="13" customFormat="1">
      <c r="A211" s="13" t="str">
        <f t="shared" si="41"/>
        <v>b</v>
      </c>
      <c r="B211" s="21" t="s">
        <v>157</v>
      </c>
      <c r="C211" s="8" t="s">
        <v>160</v>
      </c>
      <c r="D211" s="12"/>
      <c r="E211" s="9">
        <f t="shared" si="44"/>
        <v>0</v>
      </c>
      <c r="F211" s="9"/>
      <c r="G211" s="9"/>
      <c r="H211" s="9"/>
      <c r="I211" s="22"/>
    </row>
    <row r="212" spans="1:9" s="13" customFormat="1">
      <c r="A212" s="13" t="str">
        <f t="shared" si="41"/>
        <v>b</v>
      </c>
      <c r="B212" s="21" t="s">
        <v>157</v>
      </c>
      <c r="C212" s="8" t="s">
        <v>161</v>
      </c>
      <c r="D212" s="12"/>
      <c r="E212" s="9">
        <f t="shared" si="44"/>
        <v>0</v>
      </c>
      <c r="F212" s="9"/>
      <c r="G212" s="9"/>
      <c r="H212" s="9"/>
      <c r="I212" s="22"/>
    </row>
    <row r="213" spans="1:9" s="13" customFormat="1">
      <c r="A213" s="13" t="str">
        <f t="shared" si="41"/>
        <v>b</v>
      </c>
      <c r="B213" s="21" t="s">
        <v>157</v>
      </c>
      <c r="C213" s="8" t="s">
        <v>162</v>
      </c>
      <c r="D213" s="12"/>
      <c r="E213" s="9">
        <f t="shared" si="44"/>
        <v>0</v>
      </c>
      <c r="F213" s="9"/>
      <c r="G213" s="9"/>
      <c r="H213" s="9"/>
      <c r="I213" s="22"/>
    </row>
    <row r="214" spans="1:9" s="13" customFormat="1">
      <c r="A214" s="13" t="str">
        <f t="shared" si="41"/>
        <v>b</v>
      </c>
      <c r="B214" s="21" t="s">
        <v>157</v>
      </c>
      <c r="C214" s="8" t="s">
        <v>163</v>
      </c>
      <c r="D214" s="12"/>
      <c r="E214" s="9">
        <f t="shared" si="44"/>
        <v>0</v>
      </c>
      <c r="F214" s="9"/>
      <c r="G214" s="9"/>
      <c r="H214" s="9"/>
      <c r="I214" s="22"/>
    </row>
    <row r="215" spans="1:9" s="13" customFormat="1">
      <c r="A215" s="13" t="str">
        <f t="shared" si="41"/>
        <v>b</v>
      </c>
      <c r="B215" s="21" t="s">
        <v>157</v>
      </c>
      <c r="C215" s="8" t="s">
        <v>164</v>
      </c>
      <c r="D215" s="12"/>
      <c r="E215" s="9">
        <f t="shared" si="44"/>
        <v>0</v>
      </c>
      <c r="F215" s="9"/>
      <c r="G215" s="9"/>
      <c r="H215" s="9"/>
      <c r="I215" s="22"/>
    </row>
    <row r="216" spans="1:9" s="13" customFormat="1">
      <c r="A216" s="13" t="str">
        <f t="shared" si="41"/>
        <v>b</v>
      </c>
      <c r="B216" s="17" t="s">
        <v>157</v>
      </c>
      <c r="C216" s="18" t="s">
        <v>15</v>
      </c>
      <c r="D216" s="38"/>
      <c r="E216" s="19">
        <f t="shared" si="44"/>
        <v>0</v>
      </c>
      <c r="F216" s="19">
        <v>0</v>
      </c>
      <c r="G216" s="19">
        <v>0</v>
      </c>
      <c r="H216" s="19">
        <v>0</v>
      </c>
      <c r="I216" s="20">
        <v>0</v>
      </c>
    </row>
    <row r="217" spans="1:9" s="13" customFormat="1">
      <c r="A217" s="13" t="str">
        <f t="shared" si="41"/>
        <v>b</v>
      </c>
      <c r="B217" s="17" t="s">
        <v>157</v>
      </c>
      <c r="C217" s="18" t="s">
        <v>16</v>
      </c>
      <c r="D217" s="38"/>
      <c r="E217" s="19">
        <f t="shared" si="44"/>
        <v>0</v>
      </c>
      <c r="F217" s="19">
        <v>0</v>
      </c>
      <c r="G217" s="19">
        <v>0</v>
      </c>
      <c r="H217" s="19">
        <v>0</v>
      </c>
      <c r="I217" s="20">
        <v>0</v>
      </c>
    </row>
    <row r="218" spans="1:9" s="13" customFormat="1" ht="15.75" thickBot="1">
      <c r="A218" s="13" t="str">
        <f t="shared" si="41"/>
        <v>b</v>
      </c>
      <c r="B218" s="23" t="s">
        <v>157</v>
      </c>
      <c r="C218" s="24" t="s">
        <v>17</v>
      </c>
      <c r="D218" s="39"/>
      <c r="E218" s="25">
        <f t="shared" si="44"/>
        <v>0</v>
      </c>
      <c r="F218" s="25">
        <v>0</v>
      </c>
      <c r="G218" s="25">
        <v>0</v>
      </c>
      <c r="H218" s="25">
        <v>0</v>
      </c>
      <c r="I218" s="26">
        <v>0</v>
      </c>
    </row>
    <row r="219" spans="1:9" s="13" customFormat="1" ht="46.5" thickTop="1" thickBot="1">
      <c r="A219" s="13" t="str">
        <f t="shared" si="41"/>
        <v>b</v>
      </c>
      <c r="B219" s="14" t="s">
        <v>43</v>
      </c>
      <c r="C219" s="28" t="s">
        <v>174</v>
      </c>
      <c r="D219" s="28"/>
      <c r="E219" s="28">
        <f t="shared" si="44"/>
        <v>0</v>
      </c>
      <c r="F219" s="15">
        <f>F220+F228+F229+F230</f>
        <v>0</v>
      </c>
      <c r="G219" s="15">
        <f t="shared" ref="G219:I219" si="46">G220+G228+G229+G230</f>
        <v>0</v>
      </c>
      <c r="H219" s="15">
        <f t="shared" si="46"/>
        <v>0</v>
      </c>
      <c r="I219" s="16">
        <f t="shared" si="46"/>
        <v>0</v>
      </c>
    </row>
    <row r="220" spans="1:9" s="13" customFormat="1" ht="15.75" thickTop="1">
      <c r="A220" s="13" t="str">
        <f t="shared" si="41"/>
        <v>b</v>
      </c>
      <c r="B220" s="17" t="s">
        <v>157</v>
      </c>
      <c r="C220" s="18" t="s">
        <v>13</v>
      </c>
      <c r="D220" s="38"/>
      <c r="E220" s="19">
        <f t="shared" si="44"/>
        <v>0</v>
      </c>
      <c r="F220" s="19">
        <f>SUM(F221:F227)</f>
        <v>0</v>
      </c>
      <c r="G220" s="19">
        <f t="shared" ref="G220:I220" si="47">SUM(G221:G227)</f>
        <v>0</v>
      </c>
      <c r="H220" s="19">
        <f t="shared" si="47"/>
        <v>0</v>
      </c>
      <c r="I220" s="20">
        <f t="shared" si="47"/>
        <v>0</v>
      </c>
    </row>
    <row r="221" spans="1:9" s="13" customFormat="1">
      <c r="A221" s="13" t="str">
        <f t="shared" si="41"/>
        <v>b</v>
      </c>
      <c r="B221" s="21" t="s">
        <v>157</v>
      </c>
      <c r="C221" s="8" t="s">
        <v>158</v>
      </c>
      <c r="D221" s="12"/>
      <c r="E221" s="9">
        <f t="shared" si="44"/>
        <v>0</v>
      </c>
      <c r="F221" s="9"/>
      <c r="G221" s="9"/>
      <c r="H221" s="9"/>
      <c r="I221" s="22"/>
    </row>
    <row r="222" spans="1:9" s="13" customFormat="1">
      <c r="A222" s="13" t="str">
        <f t="shared" si="41"/>
        <v>b</v>
      </c>
      <c r="B222" s="21" t="s">
        <v>157</v>
      </c>
      <c r="C222" s="8" t="s">
        <v>159</v>
      </c>
      <c r="D222" s="12"/>
      <c r="E222" s="9">
        <f t="shared" si="44"/>
        <v>0</v>
      </c>
      <c r="F222" s="9"/>
      <c r="G222" s="9"/>
      <c r="H222" s="9"/>
      <c r="I222" s="22"/>
    </row>
    <row r="223" spans="1:9" s="13" customFormat="1">
      <c r="A223" s="13" t="str">
        <f t="shared" si="41"/>
        <v>b</v>
      </c>
      <c r="B223" s="21" t="s">
        <v>157</v>
      </c>
      <c r="C223" s="8" t="s">
        <v>160</v>
      </c>
      <c r="D223" s="12"/>
      <c r="E223" s="9">
        <f t="shared" si="44"/>
        <v>0</v>
      </c>
      <c r="F223" s="9"/>
      <c r="G223" s="9"/>
      <c r="H223" s="9"/>
      <c r="I223" s="22"/>
    </row>
    <row r="224" spans="1:9" s="13" customFormat="1">
      <c r="A224" s="13" t="str">
        <f t="shared" si="41"/>
        <v>b</v>
      </c>
      <c r="B224" s="21" t="s">
        <v>157</v>
      </c>
      <c r="C224" s="8" t="s">
        <v>161</v>
      </c>
      <c r="D224" s="12"/>
      <c r="E224" s="9">
        <f t="shared" si="44"/>
        <v>0</v>
      </c>
      <c r="F224" s="9"/>
      <c r="G224" s="9"/>
      <c r="H224" s="9"/>
      <c r="I224" s="22"/>
    </row>
    <row r="225" spans="1:9" s="13" customFormat="1">
      <c r="A225" s="13" t="str">
        <f t="shared" si="41"/>
        <v>b</v>
      </c>
      <c r="B225" s="21" t="s">
        <v>157</v>
      </c>
      <c r="C225" s="8" t="s">
        <v>162</v>
      </c>
      <c r="D225" s="12"/>
      <c r="E225" s="9">
        <f t="shared" si="44"/>
        <v>0</v>
      </c>
      <c r="F225" s="9"/>
      <c r="G225" s="9"/>
      <c r="H225" s="9"/>
      <c r="I225" s="22"/>
    </row>
    <row r="226" spans="1:9" s="13" customFormat="1">
      <c r="A226" s="13" t="str">
        <f t="shared" si="41"/>
        <v>b</v>
      </c>
      <c r="B226" s="21" t="s">
        <v>157</v>
      </c>
      <c r="C226" s="8" t="s">
        <v>163</v>
      </c>
      <c r="D226" s="12"/>
      <c r="E226" s="9">
        <f t="shared" si="44"/>
        <v>0</v>
      </c>
      <c r="F226" s="9"/>
      <c r="G226" s="9"/>
      <c r="H226" s="9"/>
      <c r="I226" s="22"/>
    </row>
    <row r="227" spans="1:9" s="13" customFormat="1">
      <c r="A227" s="13" t="str">
        <f t="shared" si="41"/>
        <v>b</v>
      </c>
      <c r="B227" s="21" t="s">
        <v>157</v>
      </c>
      <c r="C227" s="8" t="s">
        <v>164</v>
      </c>
      <c r="D227" s="12"/>
      <c r="E227" s="9">
        <f t="shared" si="44"/>
        <v>0</v>
      </c>
      <c r="F227" s="9"/>
      <c r="G227" s="9"/>
      <c r="H227" s="9"/>
      <c r="I227" s="22"/>
    </row>
    <row r="228" spans="1:9" s="13" customFormat="1">
      <c r="A228" s="13" t="str">
        <f t="shared" si="41"/>
        <v>b</v>
      </c>
      <c r="B228" s="17" t="s">
        <v>157</v>
      </c>
      <c r="C228" s="18" t="s">
        <v>15</v>
      </c>
      <c r="D228" s="38"/>
      <c r="E228" s="19">
        <f t="shared" si="44"/>
        <v>0</v>
      </c>
      <c r="F228" s="19">
        <v>0</v>
      </c>
      <c r="G228" s="19">
        <v>0</v>
      </c>
      <c r="H228" s="19">
        <v>0</v>
      </c>
      <c r="I228" s="20">
        <v>0</v>
      </c>
    </row>
    <row r="229" spans="1:9" s="13" customFormat="1">
      <c r="A229" s="13" t="str">
        <f t="shared" si="41"/>
        <v>b</v>
      </c>
      <c r="B229" s="17" t="s">
        <v>157</v>
      </c>
      <c r="C229" s="18" t="s">
        <v>16</v>
      </c>
      <c r="D229" s="38"/>
      <c r="E229" s="19">
        <f t="shared" si="44"/>
        <v>0</v>
      </c>
      <c r="F229" s="19">
        <v>0</v>
      </c>
      <c r="G229" s="19">
        <v>0</v>
      </c>
      <c r="H229" s="19">
        <v>0</v>
      </c>
      <c r="I229" s="20">
        <v>0</v>
      </c>
    </row>
    <row r="230" spans="1:9" s="13" customFormat="1" ht="15.75" thickBot="1">
      <c r="A230" s="13" t="str">
        <f t="shared" si="41"/>
        <v>b</v>
      </c>
      <c r="B230" s="23" t="s">
        <v>157</v>
      </c>
      <c r="C230" s="24" t="s">
        <v>17</v>
      </c>
      <c r="D230" s="39"/>
      <c r="E230" s="25">
        <f t="shared" si="44"/>
        <v>0</v>
      </c>
      <c r="F230" s="25">
        <v>0</v>
      </c>
      <c r="G230" s="25">
        <v>0</v>
      </c>
      <c r="H230" s="25">
        <v>0</v>
      </c>
      <c r="I230" s="26">
        <v>0</v>
      </c>
    </row>
    <row r="231" spans="1:9" s="13" customFormat="1" ht="31.5" thickTop="1" thickBot="1">
      <c r="A231" s="13" t="str">
        <f t="shared" si="41"/>
        <v>b</v>
      </c>
      <c r="B231" s="14" t="s">
        <v>44</v>
      </c>
      <c r="C231" s="28" t="s">
        <v>45</v>
      </c>
      <c r="D231" s="28"/>
      <c r="E231" s="28">
        <f t="shared" si="44"/>
        <v>0</v>
      </c>
      <c r="F231" s="15">
        <f>F232+F240+F241+F242</f>
        <v>0</v>
      </c>
      <c r="G231" s="15">
        <f t="shared" ref="G231:I231" si="48">G232+G240+G241+G242</f>
        <v>0</v>
      </c>
      <c r="H231" s="15">
        <f t="shared" si="48"/>
        <v>0</v>
      </c>
      <c r="I231" s="16">
        <f t="shared" si="48"/>
        <v>0</v>
      </c>
    </row>
    <row r="232" spans="1:9" s="13" customFormat="1" ht="15.75" thickTop="1">
      <c r="A232" s="13" t="str">
        <f t="shared" si="41"/>
        <v>b</v>
      </c>
      <c r="B232" s="17" t="s">
        <v>157</v>
      </c>
      <c r="C232" s="18" t="s">
        <v>13</v>
      </c>
      <c r="D232" s="38"/>
      <c r="E232" s="19">
        <f t="shared" si="44"/>
        <v>0</v>
      </c>
      <c r="F232" s="19">
        <f>SUM(F233:F239)</f>
        <v>0</v>
      </c>
      <c r="G232" s="19">
        <f t="shared" ref="G232:I232" si="49">SUM(G233:G239)</f>
        <v>0</v>
      </c>
      <c r="H232" s="19">
        <f t="shared" si="49"/>
        <v>0</v>
      </c>
      <c r="I232" s="20">
        <f t="shared" si="49"/>
        <v>0</v>
      </c>
    </row>
    <row r="233" spans="1:9" s="13" customFormat="1">
      <c r="A233" s="13" t="str">
        <f t="shared" si="41"/>
        <v>b</v>
      </c>
      <c r="B233" s="21" t="s">
        <v>157</v>
      </c>
      <c r="C233" s="8" t="s">
        <v>158</v>
      </c>
      <c r="D233" s="12"/>
      <c r="E233" s="9">
        <f t="shared" si="44"/>
        <v>0</v>
      </c>
      <c r="F233" s="9"/>
      <c r="G233" s="9"/>
      <c r="H233" s="9"/>
      <c r="I233" s="22"/>
    </row>
    <row r="234" spans="1:9" s="13" customFormat="1">
      <c r="A234" s="13" t="str">
        <f t="shared" si="41"/>
        <v>b</v>
      </c>
      <c r="B234" s="21" t="s">
        <v>157</v>
      </c>
      <c r="C234" s="8" t="s">
        <v>159</v>
      </c>
      <c r="D234" s="12"/>
      <c r="E234" s="9">
        <f t="shared" si="44"/>
        <v>0</v>
      </c>
      <c r="F234" s="9"/>
      <c r="G234" s="9"/>
      <c r="H234" s="9"/>
      <c r="I234" s="22"/>
    </row>
    <row r="235" spans="1:9" s="13" customFormat="1">
      <c r="A235" s="13" t="str">
        <f t="shared" si="41"/>
        <v>b</v>
      </c>
      <c r="B235" s="21" t="s">
        <v>157</v>
      </c>
      <c r="C235" s="8" t="s">
        <v>160</v>
      </c>
      <c r="D235" s="12"/>
      <c r="E235" s="9">
        <f t="shared" si="44"/>
        <v>0</v>
      </c>
      <c r="F235" s="9"/>
      <c r="G235" s="9"/>
      <c r="H235" s="9"/>
      <c r="I235" s="22"/>
    </row>
    <row r="236" spans="1:9" s="13" customFormat="1">
      <c r="A236" s="13" t="str">
        <f t="shared" si="41"/>
        <v>b</v>
      </c>
      <c r="B236" s="21" t="s">
        <v>157</v>
      </c>
      <c r="C236" s="8" t="s">
        <v>161</v>
      </c>
      <c r="D236" s="12"/>
      <c r="E236" s="9">
        <f t="shared" si="44"/>
        <v>0</v>
      </c>
      <c r="F236" s="9"/>
      <c r="G236" s="9"/>
      <c r="H236" s="9"/>
      <c r="I236" s="22"/>
    </row>
    <row r="237" spans="1:9" s="13" customFormat="1">
      <c r="A237" s="13" t="str">
        <f t="shared" si="41"/>
        <v>b</v>
      </c>
      <c r="B237" s="21" t="s">
        <v>157</v>
      </c>
      <c r="C237" s="8" t="s">
        <v>162</v>
      </c>
      <c r="D237" s="12"/>
      <c r="E237" s="9">
        <f t="shared" si="44"/>
        <v>0</v>
      </c>
      <c r="F237" s="9"/>
      <c r="G237" s="9"/>
      <c r="H237" s="9"/>
      <c r="I237" s="22"/>
    </row>
    <row r="238" spans="1:9" s="13" customFormat="1">
      <c r="A238" s="13" t="str">
        <f t="shared" si="41"/>
        <v>b</v>
      </c>
      <c r="B238" s="21" t="s">
        <v>157</v>
      </c>
      <c r="C238" s="8" t="s">
        <v>163</v>
      </c>
      <c r="D238" s="12"/>
      <c r="E238" s="9">
        <f t="shared" si="44"/>
        <v>0</v>
      </c>
      <c r="F238" s="9"/>
      <c r="G238" s="9"/>
      <c r="H238" s="9"/>
      <c r="I238" s="22"/>
    </row>
    <row r="239" spans="1:9" s="13" customFormat="1">
      <c r="A239" s="13" t="str">
        <f t="shared" si="41"/>
        <v>b</v>
      </c>
      <c r="B239" s="21" t="s">
        <v>157</v>
      </c>
      <c r="C239" s="8" t="s">
        <v>164</v>
      </c>
      <c r="D239" s="12"/>
      <c r="E239" s="9">
        <f t="shared" si="44"/>
        <v>0</v>
      </c>
      <c r="F239" s="9"/>
      <c r="G239" s="9"/>
      <c r="H239" s="9"/>
      <c r="I239" s="22"/>
    </row>
    <row r="240" spans="1:9" s="13" customFormat="1">
      <c r="A240" s="13" t="str">
        <f t="shared" si="41"/>
        <v>b</v>
      </c>
      <c r="B240" s="17" t="s">
        <v>157</v>
      </c>
      <c r="C240" s="18" t="s">
        <v>15</v>
      </c>
      <c r="D240" s="38"/>
      <c r="E240" s="19">
        <f t="shared" si="44"/>
        <v>0</v>
      </c>
      <c r="F240" s="19">
        <v>0</v>
      </c>
      <c r="G240" s="19">
        <v>0</v>
      </c>
      <c r="H240" s="19">
        <v>0</v>
      </c>
      <c r="I240" s="20">
        <v>0</v>
      </c>
    </row>
    <row r="241" spans="1:9" s="13" customFormat="1">
      <c r="A241" s="13" t="str">
        <f t="shared" si="41"/>
        <v>b</v>
      </c>
      <c r="B241" s="17" t="s">
        <v>157</v>
      </c>
      <c r="C241" s="18" t="s">
        <v>16</v>
      </c>
      <c r="D241" s="38"/>
      <c r="E241" s="19">
        <f t="shared" si="44"/>
        <v>0</v>
      </c>
      <c r="F241" s="19">
        <v>0</v>
      </c>
      <c r="G241" s="19">
        <v>0</v>
      </c>
      <c r="H241" s="19">
        <v>0</v>
      </c>
      <c r="I241" s="20">
        <v>0</v>
      </c>
    </row>
    <row r="242" spans="1:9" s="13" customFormat="1" ht="15.75" thickBot="1">
      <c r="A242" s="13" t="str">
        <f t="shared" si="41"/>
        <v>b</v>
      </c>
      <c r="B242" s="23" t="s">
        <v>157</v>
      </c>
      <c r="C242" s="24" t="s">
        <v>17</v>
      </c>
      <c r="D242" s="39"/>
      <c r="E242" s="25">
        <f t="shared" si="44"/>
        <v>0</v>
      </c>
      <c r="F242" s="25">
        <v>0</v>
      </c>
      <c r="G242" s="25">
        <v>0</v>
      </c>
      <c r="H242" s="25">
        <v>0</v>
      </c>
      <c r="I242" s="26">
        <v>0</v>
      </c>
    </row>
    <row r="243" spans="1:9" s="13" customFormat="1" ht="46.5" thickTop="1" thickBot="1">
      <c r="A243" s="13" t="str">
        <f t="shared" si="41"/>
        <v>b</v>
      </c>
      <c r="B243" s="14" t="s">
        <v>46</v>
      </c>
      <c r="C243" s="28" t="s">
        <v>47</v>
      </c>
      <c r="D243" s="28"/>
      <c r="E243" s="28">
        <f t="shared" si="44"/>
        <v>0</v>
      </c>
      <c r="F243" s="15">
        <f>F244+F252+F253+F254</f>
        <v>0</v>
      </c>
      <c r="G243" s="15">
        <f t="shared" ref="G243:I243" si="50">G244+G252+G253+G254</f>
        <v>0</v>
      </c>
      <c r="H243" s="15">
        <f t="shared" si="50"/>
        <v>0</v>
      </c>
      <c r="I243" s="16">
        <f t="shared" si="50"/>
        <v>0</v>
      </c>
    </row>
    <row r="244" spans="1:9" s="13" customFormat="1" ht="15.75" thickTop="1">
      <c r="A244" s="13" t="str">
        <f t="shared" si="41"/>
        <v>b</v>
      </c>
      <c r="B244" s="17" t="s">
        <v>157</v>
      </c>
      <c r="C244" s="18" t="s">
        <v>13</v>
      </c>
      <c r="D244" s="38"/>
      <c r="E244" s="19">
        <f t="shared" si="44"/>
        <v>0</v>
      </c>
      <c r="F244" s="19">
        <f>SUM(F245:F251)</f>
        <v>0</v>
      </c>
      <c r="G244" s="19">
        <f t="shared" ref="G244:I244" si="51">SUM(G245:G251)</f>
        <v>0</v>
      </c>
      <c r="H244" s="19">
        <f t="shared" si="51"/>
        <v>0</v>
      </c>
      <c r="I244" s="20">
        <f t="shared" si="51"/>
        <v>0</v>
      </c>
    </row>
    <row r="245" spans="1:9" s="13" customFormat="1">
      <c r="A245" s="13" t="str">
        <f t="shared" si="41"/>
        <v>b</v>
      </c>
      <c r="B245" s="21" t="s">
        <v>157</v>
      </c>
      <c r="C245" s="8" t="s">
        <v>158</v>
      </c>
      <c r="D245" s="12"/>
      <c r="E245" s="9">
        <f t="shared" si="44"/>
        <v>0</v>
      </c>
      <c r="F245" s="9"/>
      <c r="G245" s="9"/>
      <c r="H245" s="9"/>
      <c r="I245" s="22"/>
    </row>
    <row r="246" spans="1:9" s="13" customFormat="1">
      <c r="A246" s="13" t="str">
        <f t="shared" si="41"/>
        <v>b</v>
      </c>
      <c r="B246" s="21" t="s">
        <v>157</v>
      </c>
      <c r="C246" s="8" t="s">
        <v>159</v>
      </c>
      <c r="D246" s="12"/>
      <c r="E246" s="9">
        <f t="shared" si="44"/>
        <v>0</v>
      </c>
      <c r="F246" s="9"/>
      <c r="G246" s="9"/>
      <c r="H246" s="9"/>
      <c r="I246" s="22"/>
    </row>
    <row r="247" spans="1:9" s="13" customFormat="1">
      <c r="A247" s="13" t="str">
        <f t="shared" si="41"/>
        <v>b</v>
      </c>
      <c r="B247" s="21" t="s">
        <v>157</v>
      </c>
      <c r="C247" s="8" t="s">
        <v>160</v>
      </c>
      <c r="D247" s="12"/>
      <c r="E247" s="9">
        <f t="shared" si="44"/>
        <v>0</v>
      </c>
      <c r="F247" s="9"/>
      <c r="G247" s="9"/>
      <c r="H247" s="9"/>
      <c r="I247" s="22"/>
    </row>
    <row r="248" spans="1:9" s="13" customFormat="1">
      <c r="A248" s="13" t="str">
        <f t="shared" si="41"/>
        <v>b</v>
      </c>
      <c r="B248" s="21" t="s">
        <v>157</v>
      </c>
      <c r="C248" s="8" t="s">
        <v>161</v>
      </c>
      <c r="D248" s="12"/>
      <c r="E248" s="9">
        <f t="shared" si="44"/>
        <v>0</v>
      </c>
      <c r="F248" s="9"/>
      <c r="G248" s="9"/>
      <c r="H248" s="9"/>
      <c r="I248" s="22"/>
    </row>
    <row r="249" spans="1:9" s="13" customFormat="1">
      <c r="A249" s="13" t="str">
        <f t="shared" si="41"/>
        <v>b</v>
      </c>
      <c r="B249" s="21" t="s">
        <v>157</v>
      </c>
      <c r="C249" s="8" t="s">
        <v>162</v>
      </c>
      <c r="D249" s="12"/>
      <c r="E249" s="9">
        <f t="shared" si="44"/>
        <v>0</v>
      </c>
      <c r="F249" s="9"/>
      <c r="G249" s="9"/>
      <c r="H249" s="9"/>
      <c r="I249" s="22"/>
    </row>
    <row r="250" spans="1:9" s="13" customFormat="1">
      <c r="A250" s="13" t="str">
        <f t="shared" si="41"/>
        <v>b</v>
      </c>
      <c r="B250" s="21" t="s">
        <v>157</v>
      </c>
      <c r="C250" s="8" t="s">
        <v>163</v>
      </c>
      <c r="D250" s="12"/>
      <c r="E250" s="9">
        <f t="shared" si="44"/>
        <v>0</v>
      </c>
      <c r="F250" s="9"/>
      <c r="G250" s="9"/>
      <c r="H250" s="9"/>
      <c r="I250" s="22"/>
    </row>
    <row r="251" spans="1:9" s="13" customFormat="1">
      <c r="A251" s="13" t="str">
        <f t="shared" si="41"/>
        <v>b</v>
      </c>
      <c r="B251" s="21" t="s">
        <v>157</v>
      </c>
      <c r="C251" s="8" t="s">
        <v>164</v>
      </c>
      <c r="D251" s="12"/>
      <c r="E251" s="9">
        <f t="shared" si="44"/>
        <v>0</v>
      </c>
      <c r="F251" s="9"/>
      <c r="G251" s="9"/>
      <c r="H251" s="9"/>
      <c r="I251" s="22"/>
    </row>
    <row r="252" spans="1:9" s="13" customFormat="1">
      <c r="A252" s="13" t="str">
        <f t="shared" si="41"/>
        <v>b</v>
      </c>
      <c r="B252" s="17" t="s">
        <v>157</v>
      </c>
      <c r="C252" s="18" t="s">
        <v>15</v>
      </c>
      <c r="D252" s="38"/>
      <c r="E252" s="19">
        <f t="shared" si="44"/>
        <v>0</v>
      </c>
      <c r="F252" s="19">
        <v>0</v>
      </c>
      <c r="G252" s="19">
        <v>0</v>
      </c>
      <c r="H252" s="19">
        <v>0</v>
      </c>
      <c r="I252" s="20">
        <v>0</v>
      </c>
    </row>
    <row r="253" spans="1:9" s="13" customFormat="1">
      <c r="A253" s="13" t="str">
        <f t="shared" si="41"/>
        <v>b</v>
      </c>
      <c r="B253" s="17" t="s">
        <v>157</v>
      </c>
      <c r="C253" s="18" t="s">
        <v>16</v>
      </c>
      <c r="D253" s="38"/>
      <c r="E253" s="19">
        <f t="shared" si="44"/>
        <v>0</v>
      </c>
      <c r="F253" s="19">
        <v>0</v>
      </c>
      <c r="G253" s="19">
        <v>0</v>
      </c>
      <c r="H253" s="19">
        <v>0</v>
      </c>
      <c r="I253" s="20">
        <v>0</v>
      </c>
    </row>
    <row r="254" spans="1:9" s="13" customFormat="1" ht="15.75" thickBot="1">
      <c r="A254" s="13" t="str">
        <f t="shared" si="41"/>
        <v>b</v>
      </c>
      <c r="B254" s="23" t="s">
        <v>157</v>
      </c>
      <c r="C254" s="24" t="s">
        <v>17</v>
      </c>
      <c r="D254" s="39"/>
      <c r="E254" s="25">
        <f t="shared" si="44"/>
        <v>0</v>
      </c>
      <c r="F254" s="25">
        <v>0</v>
      </c>
      <c r="G254" s="25">
        <v>0</v>
      </c>
      <c r="H254" s="25">
        <v>0</v>
      </c>
      <c r="I254" s="26">
        <v>0</v>
      </c>
    </row>
    <row r="255" spans="1:9" s="13" customFormat="1" ht="21" customHeight="1" thickTop="1" thickBot="1">
      <c r="A255" s="13" t="str">
        <f t="shared" si="41"/>
        <v>b</v>
      </c>
      <c r="B255" s="14" t="s">
        <v>48</v>
      </c>
      <c r="C255" s="28" t="s">
        <v>49</v>
      </c>
      <c r="D255" s="28"/>
      <c r="E255" s="28">
        <f t="shared" si="44"/>
        <v>0</v>
      </c>
      <c r="F255" s="15">
        <f>F256+F264+F265+F266</f>
        <v>0</v>
      </c>
      <c r="G255" s="15">
        <f t="shared" ref="G255:I255" si="52">G256+G264+G265+G266</f>
        <v>0</v>
      </c>
      <c r="H255" s="15">
        <f t="shared" si="52"/>
        <v>0</v>
      </c>
      <c r="I255" s="16">
        <f t="shared" si="52"/>
        <v>0</v>
      </c>
    </row>
    <row r="256" spans="1:9" s="13" customFormat="1" ht="15.75" thickTop="1">
      <c r="A256" s="13" t="str">
        <f t="shared" si="41"/>
        <v>b</v>
      </c>
      <c r="B256" s="17" t="s">
        <v>157</v>
      </c>
      <c r="C256" s="18" t="s">
        <v>13</v>
      </c>
      <c r="D256" s="38"/>
      <c r="E256" s="19">
        <f t="shared" si="44"/>
        <v>0</v>
      </c>
      <c r="F256" s="19">
        <f>SUM(F257:F263)</f>
        <v>0</v>
      </c>
      <c r="G256" s="19">
        <f t="shared" ref="G256:I256" si="53">SUM(G257:G263)</f>
        <v>0</v>
      </c>
      <c r="H256" s="19">
        <f t="shared" si="53"/>
        <v>0</v>
      </c>
      <c r="I256" s="20">
        <f t="shared" si="53"/>
        <v>0</v>
      </c>
    </row>
    <row r="257" spans="1:9" s="13" customFormat="1">
      <c r="A257" s="13" t="str">
        <f t="shared" si="41"/>
        <v>b</v>
      </c>
      <c r="B257" s="21" t="s">
        <v>157</v>
      </c>
      <c r="C257" s="8" t="s">
        <v>158</v>
      </c>
      <c r="D257" s="12"/>
      <c r="E257" s="9">
        <f t="shared" si="44"/>
        <v>0</v>
      </c>
      <c r="F257" s="9"/>
      <c r="G257" s="9"/>
      <c r="H257" s="9"/>
      <c r="I257" s="22"/>
    </row>
    <row r="258" spans="1:9" s="13" customFormat="1">
      <c r="A258" s="13" t="str">
        <f t="shared" si="41"/>
        <v>b</v>
      </c>
      <c r="B258" s="21" t="s">
        <v>157</v>
      </c>
      <c r="C258" s="8" t="s">
        <v>159</v>
      </c>
      <c r="D258" s="12"/>
      <c r="E258" s="9">
        <f t="shared" si="44"/>
        <v>0</v>
      </c>
      <c r="F258" s="9"/>
      <c r="G258" s="9"/>
      <c r="H258" s="9"/>
      <c r="I258" s="22"/>
    </row>
    <row r="259" spans="1:9" s="13" customFormat="1">
      <c r="A259" s="13" t="str">
        <f t="shared" si="41"/>
        <v>b</v>
      </c>
      <c r="B259" s="21" t="s">
        <v>157</v>
      </c>
      <c r="C259" s="8" t="s">
        <v>160</v>
      </c>
      <c r="D259" s="12"/>
      <c r="E259" s="9">
        <f t="shared" si="44"/>
        <v>0</v>
      </c>
      <c r="F259" s="9"/>
      <c r="G259" s="9"/>
      <c r="H259" s="9"/>
      <c r="I259" s="22"/>
    </row>
    <row r="260" spans="1:9" s="13" customFormat="1">
      <c r="A260" s="13" t="str">
        <f t="shared" ref="A260:A323" si="54">IF(OR(E260&lt;&gt;0,F260&lt;&gt;0,G260&lt;&gt;0,H260&lt;&gt;0),"a","b")</f>
        <v>b</v>
      </c>
      <c r="B260" s="21" t="s">
        <v>157</v>
      </c>
      <c r="C260" s="8" t="s">
        <v>161</v>
      </c>
      <c r="D260" s="12"/>
      <c r="E260" s="9">
        <f t="shared" si="44"/>
        <v>0</v>
      </c>
      <c r="F260" s="9"/>
      <c r="G260" s="9"/>
      <c r="H260" s="9"/>
      <c r="I260" s="22"/>
    </row>
    <row r="261" spans="1:9" s="13" customFormat="1">
      <c r="A261" s="13" t="str">
        <f t="shared" si="54"/>
        <v>b</v>
      </c>
      <c r="B261" s="21" t="s">
        <v>157</v>
      </c>
      <c r="C261" s="8" t="s">
        <v>162</v>
      </c>
      <c r="D261" s="12"/>
      <c r="E261" s="9">
        <f t="shared" si="44"/>
        <v>0</v>
      </c>
      <c r="F261" s="9"/>
      <c r="G261" s="9"/>
      <c r="H261" s="9"/>
      <c r="I261" s="22"/>
    </row>
    <row r="262" spans="1:9" s="13" customFormat="1">
      <c r="A262" s="13" t="str">
        <f t="shared" si="54"/>
        <v>b</v>
      </c>
      <c r="B262" s="21" t="s">
        <v>157</v>
      </c>
      <c r="C262" s="8" t="s">
        <v>163</v>
      </c>
      <c r="D262" s="12"/>
      <c r="E262" s="9">
        <f t="shared" si="44"/>
        <v>0</v>
      </c>
      <c r="F262" s="9"/>
      <c r="G262" s="9"/>
      <c r="H262" s="9"/>
      <c r="I262" s="22"/>
    </row>
    <row r="263" spans="1:9" s="13" customFormat="1">
      <c r="A263" s="13" t="str">
        <f t="shared" si="54"/>
        <v>b</v>
      </c>
      <c r="B263" s="21" t="s">
        <v>157</v>
      </c>
      <c r="C263" s="8" t="s">
        <v>164</v>
      </c>
      <c r="D263" s="12"/>
      <c r="E263" s="9">
        <f t="shared" si="44"/>
        <v>0</v>
      </c>
      <c r="F263" s="9"/>
      <c r="G263" s="9"/>
      <c r="H263" s="9"/>
      <c r="I263" s="22"/>
    </row>
    <row r="264" spans="1:9" s="13" customFormat="1">
      <c r="A264" s="13" t="str">
        <f t="shared" si="54"/>
        <v>b</v>
      </c>
      <c r="B264" s="17" t="s">
        <v>157</v>
      </c>
      <c r="C264" s="18" t="s">
        <v>15</v>
      </c>
      <c r="D264" s="38"/>
      <c r="E264" s="19">
        <f t="shared" si="44"/>
        <v>0</v>
      </c>
      <c r="F264" s="19">
        <v>0</v>
      </c>
      <c r="G264" s="19">
        <v>0</v>
      </c>
      <c r="H264" s="19">
        <v>0</v>
      </c>
      <c r="I264" s="20">
        <v>0</v>
      </c>
    </row>
    <row r="265" spans="1:9" s="13" customFormat="1">
      <c r="A265" s="13" t="str">
        <f t="shared" si="54"/>
        <v>b</v>
      </c>
      <c r="B265" s="17" t="s">
        <v>157</v>
      </c>
      <c r="C265" s="18" t="s">
        <v>16</v>
      </c>
      <c r="D265" s="38"/>
      <c r="E265" s="19">
        <f t="shared" si="44"/>
        <v>0</v>
      </c>
      <c r="F265" s="19">
        <v>0</v>
      </c>
      <c r="G265" s="19">
        <v>0</v>
      </c>
      <c r="H265" s="19">
        <v>0</v>
      </c>
      <c r="I265" s="20">
        <v>0</v>
      </c>
    </row>
    <row r="266" spans="1:9" s="13" customFormat="1" ht="15.75" thickBot="1">
      <c r="A266" s="13" t="str">
        <f t="shared" si="54"/>
        <v>b</v>
      </c>
      <c r="B266" s="23" t="s">
        <v>157</v>
      </c>
      <c r="C266" s="24" t="s">
        <v>17</v>
      </c>
      <c r="D266" s="39"/>
      <c r="E266" s="25">
        <f t="shared" si="44"/>
        <v>0</v>
      </c>
      <c r="F266" s="25">
        <v>0</v>
      </c>
      <c r="G266" s="25">
        <v>0</v>
      </c>
      <c r="H266" s="25">
        <v>0</v>
      </c>
      <c r="I266" s="26">
        <v>0</v>
      </c>
    </row>
    <row r="267" spans="1:9" s="13" customFormat="1" ht="42" customHeight="1" thickTop="1" thickBot="1">
      <c r="A267" s="13" t="str">
        <f t="shared" si="54"/>
        <v>b</v>
      </c>
      <c r="B267" s="14" t="s">
        <v>50</v>
      </c>
      <c r="C267" s="28" t="s">
        <v>175</v>
      </c>
      <c r="D267" s="28"/>
      <c r="E267" s="28">
        <f t="shared" si="44"/>
        <v>0</v>
      </c>
      <c r="F267" s="15">
        <f>F268+F276+F277+F278</f>
        <v>0</v>
      </c>
      <c r="G267" s="15">
        <f t="shared" ref="G267:I267" si="55">G268+G276+G277+G278</f>
        <v>0</v>
      </c>
      <c r="H267" s="15">
        <f t="shared" si="55"/>
        <v>0</v>
      </c>
      <c r="I267" s="16">
        <f t="shared" si="55"/>
        <v>0</v>
      </c>
    </row>
    <row r="268" spans="1:9" s="13" customFormat="1" ht="15.75" thickTop="1">
      <c r="A268" s="13" t="str">
        <f t="shared" si="54"/>
        <v>b</v>
      </c>
      <c r="B268" s="17" t="s">
        <v>157</v>
      </c>
      <c r="C268" s="18" t="s">
        <v>13</v>
      </c>
      <c r="D268" s="38"/>
      <c r="E268" s="19">
        <f t="shared" si="44"/>
        <v>0</v>
      </c>
      <c r="F268" s="19">
        <f>SUM(F269:F275)</f>
        <v>0</v>
      </c>
      <c r="G268" s="19">
        <f t="shared" ref="G268:I268" si="56">SUM(G269:G275)</f>
        <v>0</v>
      </c>
      <c r="H268" s="19">
        <f t="shared" si="56"/>
        <v>0</v>
      </c>
      <c r="I268" s="20">
        <f t="shared" si="56"/>
        <v>0</v>
      </c>
    </row>
    <row r="269" spans="1:9" s="13" customFormat="1">
      <c r="A269" s="13" t="str">
        <f t="shared" si="54"/>
        <v>b</v>
      </c>
      <c r="B269" s="21" t="s">
        <v>157</v>
      </c>
      <c r="C269" s="8" t="s">
        <v>158</v>
      </c>
      <c r="D269" s="12"/>
      <c r="E269" s="9">
        <f t="shared" si="44"/>
        <v>0</v>
      </c>
      <c r="F269" s="9"/>
      <c r="G269" s="9"/>
      <c r="H269" s="9"/>
      <c r="I269" s="22"/>
    </row>
    <row r="270" spans="1:9" s="13" customFormat="1">
      <c r="A270" s="13" t="str">
        <f t="shared" si="54"/>
        <v>b</v>
      </c>
      <c r="B270" s="21" t="s">
        <v>157</v>
      </c>
      <c r="C270" s="8" t="s">
        <v>159</v>
      </c>
      <c r="D270" s="12"/>
      <c r="E270" s="9">
        <f t="shared" si="44"/>
        <v>0</v>
      </c>
      <c r="F270" s="9"/>
      <c r="G270" s="9"/>
      <c r="H270" s="9"/>
      <c r="I270" s="22"/>
    </row>
    <row r="271" spans="1:9" s="13" customFormat="1">
      <c r="A271" s="13" t="str">
        <f t="shared" si="54"/>
        <v>b</v>
      </c>
      <c r="B271" s="21" t="s">
        <v>157</v>
      </c>
      <c r="C271" s="8" t="s">
        <v>160</v>
      </c>
      <c r="D271" s="12"/>
      <c r="E271" s="9">
        <f t="shared" si="44"/>
        <v>0</v>
      </c>
      <c r="F271" s="9"/>
      <c r="G271" s="9"/>
      <c r="H271" s="9"/>
      <c r="I271" s="22"/>
    </row>
    <row r="272" spans="1:9" s="13" customFormat="1">
      <c r="A272" s="13" t="str">
        <f t="shared" si="54"/>
        <v>b</v>
      </c>
      <c r="B272" s="21" t="s">
        <v>157</v>
      </c>
      <c r="C272" s="8" t="s">
        <v>161</v>
      </c>
      <c r="D272" s="12"/>
      <c r="E272" s="9">
        <f t="shared" ref="E272:E335" si="57">SUM(F272:I272)</f>
        <v>0</v>
      </c>
      <c r="F272" s="9"/>
      <c r="G272" s="9"/>
      <c r="H272" s="9"/>
      <c r="I272" s="22"/>
    </row>
    <row r="273" spans="1:9" s="13" customFormat="1">
      <c r="A273" s="13" t="str">
        <f t="shared" si="54"/>
        <v>b</v>
      </c>
      <c r="B273" s="21" t="s">
        <v>157</v>
      </c>
      <c r="C273" s="8" t="s">
        <v>162</v>
      </c>
      <c r="D273" s="12"/>
      <c r="E273" s="9">
        <f t="shared" si="57"/>
        <v>0</v>
      </c>
      <c r="F273" s="9"/>
      <c r="G273" s="9"/>
      <c r="H273" s="9"/>
      <c r="I273" s="22"/>
    </row>
    <row r="274" spans="1:9" s="13" customFormat="1">
      <c r="A274" s="13" t="str">
        <f t="shared" si="54"/>
        <v>b</v>
      </c>
      <c r="B274" s="21" t="s">
        <v>157</v>
      </c>
      <c r="C274" s="8" t="s">
        <v>163</v>
      </c>
      <c r="D274" s="12"/>
      <c r="E274" s="9">
        <f t="shared" si="57"/>
        <v>0</v>
      </c>
      <c r="F274" s="9"/>
      <c r="G274" s="9"/>
      <c r="H274" s="9"/>
      <c r="I274" s="22"/>
    </row>
    <row r="275" spans="1:9" s="13" customFormat="1">
      <c r="A275" s="13" t="str">
        <f t="shared" si="54"/>
        <v>b</v>
      </c>
      <c r="B275" s="21" t="s">
        <v>157</v>
      </c>
      <c r="C275" s="8" t="s">
        <v>164</v>
      </c>
      <c r="D275" s="12"/>
      <c r="E275" s="9">
        <f t="shared" si="57"/>
        <v>0</v>
      </c>
      <c r="F275" s="9"/>
      <c r="G275" s="9"/>
      <c r="H275" s="9"/>
      <c r="I275" s="22"/>
    </row>
    <row r="276" spans="1:9" s="13" customFormat="1">
      <c r="A276" s="13" t="str">
        <f t="shared" si="54"/>
        <v>b</v>
      </c>
      <c r="B276" s="17" t="s">
        <v>157</v>
      </c>
      <c r="C276" s="18" t="s">
        <v>15</v>
      </c>
      <c r="D276" s="38"/>
      <c r="E276" s="19">
        <f t="shared" si="57"/>
        <v>0</v>
      </c>
      <c r="F276" s="19">
        <v>0</v>
      </c>
      <c r="G276" s="19">
        <v>0</v>
      </c>
      <c r="H276" s="19">
        <v>0</v>
      </c>
      <c r="I276" s="20">
        <v>0</v>
      </c>
    </row>
    <row r="277" spans="1:9" s="13" customFormat="1">
      <c r="A277" s="13" t="str">
        <f t="shared" si="54"/>
        <v>b</v>
      </c>
      <c r="B277" s="17" t="s">
        <v>157</v>
      </c>
      <c r="C277" s="18" t="s">
        <v>16</v>
      </c>
      <c r="D277" s="38"/>
      <c r="E277" s="19">
        <f t="shared" si="57"/>
        <v>0</v>
      </c>
      <c r="F277" s="19">
        <v>0</v>
      </c>
      <c r="G277" s="19">
        <v>0</v>
      </c>
      <c r="H277" s="19">
        <v>0</v>
      </c>
      <c r="I277" s="20">
        <v>0</v>
      </c>
    </row>
    <row r="278" spans="1:9" s="13" customFormat="1" ht="15.75" thickBot="1">
      <c r="A278" s="13" t="str">
        <f t="shared" si="54"/>
        <v>b</v>
      </c>
      <c r="B278" s="23" t="s">
        <v>157</v>
      </c>
      <c r="C278" s="24" t="s">
        <v>17</v>
      </c>
      <c r="D278" s="39"/>
      <c r="E278" s="25">
        <f t="shared" si="57"/>
        <v>0</v>
      </c>
      <c r="F278" s="25">
        <v>0</v>
      </c>
      <c r="G278" s="25">
        <v>0</v>
      </c>
      <c r="H278" s="25">
        <v>0</v>
      </c>
      <c r="I278" s="26">
        <v>0</v>
      </c>
    </row>
    <row r="279" spans="1:9" s="13" customFormat="1" ht="30" customHeight="1" thickTop="1" thickBot="1">
      <c r="A279" s="13" t="str">
        <f t="shared" si="54"/>
        <v>b</v>
      </c>
      <c r="B279" s="14" t="s">
        <v>155</v>
      </c>
      <c r="C279" s="28" t="s">
        <v>176</v>
      </c>
      <c r="D279" s="28"/>
      <c r="E279" s="28">
        <f t="shared" si="57"/>
        <v>0</v>
      </c>
      <c r="F279" s="15">
        <f>F280+F288+F289+F290</f>
        <v>0</v>
      </c>
      <c r="G279" s="15">
        <f t="shared" ref="G279:I279" si="58">G280+G288+G289+G290</f>
        <v>0</v>
      </c>
      <c r="H279" s="15">
        <f t="shared" si="58"/>
        <v>0</v>
      </c>
      <c r="I279" s="16">
        <f t="shared" si="58"/>
        <v>0</v>
      </c>
    </row>
    <row r="280" spans="1:9" s="13" customFormat="1" ht="15.75" thickTop="1">
      <c r="A280" s="13" t="str">
        <f t="shared" si="54"/>
        <v>b</v>
      </c>
      <c r="B280" s="17" t="s">
        <v>157</v>
      </c>
      <c r="C280" s="18" t="s">
        <v>13</v>
      </c>
      <c r="D280" s="38"/>
      <c r="E280" s="19">
        <f t="shared" si="57"/>
        <v>0</v>
      </c>
      <c r="F280" s="19">
        <f>SUM(F281:F287)</f>
        <v>0</v>
      </c>
      <c r="G280" s="19">
        <f t="shared" ref="G280:I280" si="59">SUM(G281:G287)</f>
        <v>0</v>
      </c>
      <c r="H280" s="19">
        <f t="shared" si="59"/>
        <v>0</v>
      </c>
      <c r="I280" s="20">
        <f t="shared" si="59"/>
        <v>0</v>
      </c>
    </row>
    <row r="281" spans="1:9" s="13" customFormat="1">
      <c r="A281" s="13" t="str">
        <f t="shared" si="54"/>
        <v>b</v>
      </c>
      <c r="B281" s="21" t="s">
        <v>157</v>
      </c>
      <c r="C281" s="8" t="s">
        <v>158</v>
      </c>
      <c r="D281" s="12"/>
      <c r="E281" s="9">
        <f t="shared" si="57"/>
        <v>0</v>
      </c>
      <c r="F281" s="9"/>
      <c r="G281" s="9"/>
      <c r="H281" s="9"/>
      <c r="I281" s="22"/>
    </row>
    <row r="282" spans="1:9" s="13" customFormat="1">
      <c r="A282" s="13" t="str">
        <f t="shared" si="54"/>
        <v>b</v>
      </c>
      <c r="B282" s="21" t="s">
        <v>157</v>
      </c>
      <c r="C282" s="8" t="s">
        <v>159</v>
      </c>
      <c r="D282" s="12"/>
      <c r="E282" s="9">
        <f t="shared" si="57"/>
        <v>0</v>
      </c>
      <c r="F282" s="9"/>
      <c r="G282" s="9"/>
      <c r="H282" s="9"/>
      <c r="I282" s="22"/>
    </row>
    <row r="283" spans="1:9" s="13" customFormat="1">
      <c r="A283" s="13" t="str">
        <f t="shared" si="54"/>
        <v>b</v>
      </c>
      <c r="B283" s="21" t="s">
        <v>157</v>
      </c>
      <c r="C283" s="8" t="s">
        <v>160</v>
      </c>
      <c r="D283" s="12"/>
      <c r="E283" s="9">
        <f t="shared" si="57"/>
        <v>0</v>
      </c>
      <c r="F283" s="9"/>
      <c r="G283" s="9"/>
      <c r="H283" s="9"/>
      <c r="I283" s="22"/>
    </row>
    <row r="284" spans="1:9" s="13" customFormat="1">
      <c r="A284" s="13" t="str">
        <f t="shared" si="54"/>
        <v>b</v>
      </c>
      <c r="B284" s="21" t="s">
        <v>157</v>
      </c>
      <c r="C284" s="8" t="s">
        <v>161</v>
      </c>
      <c r="D284" s="12"/>
      <c r="E284" s="9">
        <f t="shared" si="57"/>
        <v>0</v>
      </c>
      <c r="F284" s="9"/>
      <c r="G284" s="9"/>
      <c r="H284" s="9"/>
      <c r="I284" s="22"/>
    </row>
    <row r="285" spans="1:9" s="13" customFormat="1">
      <c r="A285" s="13" t="str">
        <f t="shared" si="54"/>
        <v>b</v>
      </c>
      <c r="B285" s="21" t="s">
        <v>157</v>
      </c>
      <c r="C285" s="8" t="s">
        <v>162</v>
      </c>
      <c r="D285" s="12"/>
      <c r="E285" s="9">
        <f t="shared" si="57"/>
        <v>0</v>
      </c>
      <c r="F285" s="9"/>
      <c r="G285" s="9"/>
      <c r="H285" s="9"/>
      <c r="I285" s="22"/>
    </row>
    <row r="286" spans="1:9" s="13" customFormat="1">
      <c r="A286" s="13" t="str">
        <f t="shared" si="54"/>
        <v>b</v>
      </c>
      <c r="B286" s="21" t="s">
        <v>157</v>
      </c>
      <c r="C286" s="8" t="s">
        <v>163</v>
      </c>
      <c r="D286" s="12"/>
      <c r="E286" s="9">
        <f t="shared" si="57"/>
        <v>0</v>
      </c>
      <c r="F286" s="9"/>
      <c r="G286" s="9"/>
      <c r="H286" s="9"/>
      <c r="I286" s="22"/>
    </row>
    <row r="287" spans="1:9" s="13" customFormat="1">
      <c r="A287" s="13" t="str">
        <f t="shared" si="54"/>
        <v>b</v>
      </c>
      <c r="B287" s="21" t="s">
        <v>157</v>
      </c>
      <c r="C287" s="8" t="s">
        <v>164</v>
      </c>
      <c r="D287" s="12"/>
      <c r="E287" s="9">
        <f t="shared" si="57"/>
        <v>0</v>
      </c>
      <c r="F287" s="9"/>
      <c r="G287" s="9"/>
      <c r="H287" s="9"/>
      <c r="I287" s="22"/>
    </row>
    <row r="288" spans="1:9" s="13" customFormat="1">
      <c r="A288" s="13" t="str">
        <f t="shared" si="54"/>
        <v>b</v>
      </c>
      <c r="B288" s="17" t="s">
        <v>157</v>
      </c>
      <c r="C288" s="18" t="s">
        <v>15</v>
      </c>
      <c r="D288" s="38"/>
      <c r="E288" s="19">
        <f t="shared" si="57"/>
        <v>0</v>
      </c>
      <c r="F288" s="19">
        <v>0</v>
      </c>
      <c r="G288" s="19">
        <v>0</v>
      </c>
      <c r="H288" s="19">
        <v>0</v>
      </c>
      <c r="I288" s="20">
        <v>0</v>
      </c>
    </row>
    <row r="289" spans="1:9" s="13" customFormat="1">
      <c r="A289" s="13" t="str">
        <f t="shared" si="54"/>
        <v>b</v>
      </c>
      <c r="B289" s="17" t="s">
        <v>157</v>
      </c>
      <c r="C289" s="18" t="s">
        <v>16</v>
      </c>
      <c r="D289" s="38"/>
      <c r="E289" s="19">
        <f t="shared" si="57"/>
        <v>0</v>
      </c>
      <c r="F289" s="19">
        <v>0</v>
      </c>
      <c r="G289" s="19">
        <v>0</v>
      </c>
      <c r="H289" s="19">
        <v>0</v>
      </c>
      <c r="I289" s="20">
        <v>0</v>
      </c>
    </row>
    <row r="290" spans="1:9" s="13" customFormat="1" ht="15.75" thickBot="1">
      <c r="A290" s="13" t="str">
        <f t="shared" si="54"/>
        <v>b</v>
      </c>
      <c r="B290" s="23" t="s">
        <v>157</v>
      </c>
      <c r="C290" s="24" t="s">
        <v>17</v>
      </c>
      <c r="D290" s="39"/>
      <c r="E290" s="25">
        <f t="shared" si="57"/>
        <v>0</v>
      </c>
      <c r="F290" s="25">
        <v>0</v>
      </c>
      <c r="G290" s="25">
        <v>0</v>
      </c>
      <c r="H290" s="25">
        <v>0</v>
      </c>
      <c r="I290" s="26">
        <v>0</v>
      </c>
    </row>
    <row r="291" spans="1:9" s="13" customFormat="1" ht="31.5" thickTop="1" thickBot="1">
      <c r="A291" s="13" t="str">
        <f t="shared" si="54"/>
        <v>b</v>
      </c>
      <c r="B291" s="14" t="s">
        <v>51</v>
      </c>
      <c r="C291" s="28" t="s">
        <v>52</v>
      </c>
      <c r="D291" s="28"/>
      <c r="E291" s="28">
        <f t="shared" si="57"/>
        <v>0</v>
      </c>
      <c r="F291" s="15">
        <f>F303+F315+F459</f>
        <v>0</v>
      </c>
      <c r="G291" s="15">
        <f t="shared" ref="G291:I291" si="60">G303+G315+G459</f>
        <v>0</v>
      </c>
      <c r="H291" s="15">
        <f t="shared" si="60"/>
        <v>0</v>
      </c>
      <c r="I291" s="16">
        <f t="shared" si="60"/>
        <v>0</v>
      </c>
    </row>
    <row r="292" spans="1:9" s="13" customFormat="1" ht="15.75" thickTop="1">
      <c r="A292" s="13" t="str">
        <f t="shared" si="54"/>
        <v>b</v>
      </c>
      <c r="B292" s="17" t="s">
        <v>157</v>
      </c>
      <c r="C292" s="18" t="s">
        <v>13</v>
      </c>
      <c r="D292" s="38"/>
      <c r="E292" s="19">
        <f t="shared" si="57"/>
        <v>0</v>
      </c>
      <c r="F292" s="19">
        <f t="shared" ref="F292:I302" si="61">F304+F316+F460</f>
        <v>0</v>
      </c>
      <c r="G292" s="19">
        <f t="shared" si="61"/>
        <v>0</v>
      </c>
      <c r="H292" s="19">
        <f t="shared" si="61"/>
        <v>0</v>
      </c>
      <c r="I292" s="20">
        <f t="shared" si="61"/>
        <v>0</v>
      </c>
    </row>
    <row r="293" spans="1:9" s="13" customFormat="1">
      <c r="A293" s="13" t="str">
        <f t="shared" si="54"/>
        <v>b</v>
      </c>
      <c r="B293" s="21" t="s">
        <v>157</v>
      </c>
      <c r="C293" s="8" t="s">
        <v>158</v>
      </c>
      <c r="D293" s="12"/>
      <c r="E293" s="9">
        <f t="shared" si="57"/>
        <v>0</v>
      </c>
      <c r="F293" s="9">
        <f t="shared" si="61"/>
        <v>0</v>
      </c>
      <c r="G293" s="9">
        <f t="shared" si="61"/>
        <v>0</v>
      </c>
      <c r="H293" s="9">
        <f t="shared" si="61"/>
        <v>0</v>
      </c>
      <c r="I293" s="22">
        <f t="shared" si="61"/>
        <v>0</v>
      </c>
    </row>
    <row r="294" spans="1:9" s="13" customFormat="1">
      <c r="A294" s="13" t="str">
        <f t="shared" si="54"/>
        <v>b</v>
      </c>
      <c r="B294" s="21" t="s">
        <v>157</v>
      </c>
      <c r="C294" s="8" t="s">
        <v>159</v>
      </c>
      <c r="D294" s="12"/>
      <c r="E294" s="9">
        <f t="shared" si="57"/>
        <v>0</v>
      </c>
      <c r="F294" s="9">
        <f t="shared" si="61"/>
        <v>0</v>
      </c>
      <c r="G294" s="9">
        <f t="shared" si="61"/>
        <v>0</v>
      </c>
      <c r="H294" s="9">
        <f t="shared" si="61"/>
        <v>0</v>
      </c>
      <c r="I294" s="22">
        <f t="shared" si="61"/>
        <v>0</v>
      </c>
    </row>
    <row r="295" spans="1:9" s="13" customFormat="1">
      <c r="A295" s="13" t="str">
        <f t="shared" si="54"/>
        <v>b</v>
      </c>
      <c r="B295" s="21" t="s">
        <v>157</v>
      </c>
      <c r="C295" s="8" t="s">
        <v>160</v>
      </c>
      <c r="D295" s="12"/>
      <c r="E295" s="9">
        <f t="shared" si="57"/>
        <v>0</v>
      </c>
      <c r="F295" s="9">
        <f t="shared" si="61"/>
        <v>0</v>
      </c>
      <c r="G295" s="9">
        <f t="shared" si="61"/>
        <v>0</v>
      </c>
      <c r="H295" s="9">
        <f t="shared" si="61"/>
        <v>0</v>
      </c>
      <c r="I295" s="22">
        <f t="shared" si="61"/>
        <v>0</v>
      </c>
    </row>
    <row r="296" spans="1:9" s="13" customFormat="1">
      <c r="A296" s="13" t="str">
        <f t="shared" si="54"/>
        <v>b</v>
      </c>
      <c r="B296" s="21" t="s">
        <v>157</v>
      </c>
      <c r="C296" s="8" t="s">
        <v>161</v>
      </c>
      <c r="D296" s="12"/>
      <c r="E296" s="9">
        <f t="shared" si="57"/>
        <v>0</v>
      </c>
      <c r="F296" s="9">
        <f t="shared" si="61"/>
        <v>0</v>
      </c>
      <c r="G296" s="9">
        <f t="shared" si="61"/>
        <v>0</v>
      </c>
      <c r="H296" s="9">
        <f t="shared" si="61"/>
        <v>0</v>
      </c>
      <c r="I296" s="22">
        <f t="shared" si="61"/>
        <v>0</v>
      </c>
    </row>
    <row r="297" spans="1:9" s="13" customFormat="1">
      <c r="A297" s="13" t="str">
        <f t="shared" si="54"/>
        <v>b</v>
      </c>
      <c r="B297" s="21" t="s">
        <v>157</v>
      </c>
      <c r="C297" s="8" t="s">
        <v>162</v>
      </c>
      <c r="D297" s="12"/>
      <c r="E297" s="9">
        <f t="shared" si="57"/>
        <v>0</v>
      </c>
      <c r="F297" s="9">
        <f t="shared" si="61"/>
        <v>0</v>
      </c>
      <c r="G297" s="9">
        <f t="shared" si="61"/>
        <v>0</v>
      </c>
      <c r="H297" s="9">
        <f t="shared" si="61"/>
        <v>0</v>
      </c>
      <c r="I297" s="22">
        <f t="shared" si="61"/>
        <v>0</v>
      </c>
    </row>
    <row r="298" spans="1:9" s="13" customFormat="1">
      <c r="A298" s="13" t="str">
        <f t="shared" si="54"/>
        <v>b</v>
      </c>
      <c r="B298" s="21" t="s">
        <v>157</v>
      </c>
      <c r="C298" s="8" t="s">
        <v>163</v>
      </c>
      <c r="D298" s="12"/>
      <c r="E298" s="9">
        <f t="shared" si="57"/>
        <v>0</v>
      </c>
      <c r="F298" s="9">
        <f t="shared" si="61"/>
        <v>0</v>
      </c>
      <c r="G298" s="9">
        <f t="shared" si="61"/>
        <v>0</v>
      </c>
      <c r="H298" s="9">
        <f t="shared" si="61"/>
        <v>0</v>
      </c>
      <c r="I298" s="22">
        <f t="shared" si="61"/>
        <v>0</v>
      </c>
    </row>
    <row r="299" spans="1:9" s="13" customFormat="1">
      <c r="A299" s="13" t="str">
        <f t="shared" si="54"/>
        <v>b</v>
      </c>
      <c r="B299" s="21" t="s">
        <v>157</v>
      </c>
      <c r="C299" s="8" t="s">
        <v>164</v>
      </c>
      <c r="D299" s="12"/>
      <c r="E299" s="9">
        <f t="shared" si="57"/>
        <v>0</v>
      </c>
      <c r="F299" s="9">
        <f t="shared" si="61"/>
        <v>0</v>
      </c>
      <c r="G299" s="9">
        <f t="shared" si="61"/>
        <v>0</v>
      </c>
      <c r="H299" s="9">
        <f t="shared" si="61"/>
        <v>0</v>
      </c>
      <c r="I299" s="22">
        <f t="shared" si="61"/>
        <v>0</v>
      </c>
    </row>
    <row r="300" spans="1:9" s="13" customFormat="1">
      <c r="A300" s="13" t="str">
        <f t="shared" si="54"/>
        <v>b</v>
      </c>
      <c r="B300" s="17" t="s">
        <v>157</v>
      </c>
      <c r="C300" s="18" t="s">
        <v>15</v>
      </c>
      <c r="D300" s="38"/>
      <c r="E300" s="19">
        <f t="shared" si="57"/>
        <v>0</v>
      </c>
      <c r="F300" s="19">
        <f t="shared" si="61"/>
        <v>0</v>
      </c>
      <c r="G300" s="19">
        <f t="shared" si="61"/>
        <v>0</v>
      </c>
      <c r="H300" s="19">
        <f t="shared" si="61"/>
        <v>0</v>
      </c>
      <c r="I300" s="20">
        <f t="shared" si="61"/>
        <v>0</v>
      </c>
    </row>
    <row r="301" spans="1:9" s="13" customFormat="1">
      <c r="A301" s="13" t="str">
        <f t="shared" si="54"/>
        <v>b</v>
      </c>
      <c r="B301" s="17" t="s">
        <v>157</v>
      </c>
      <c r="C301" s="18" t="s">
        <v>16</v>
      </c>
      <c r="D301" s="38"/>
      <c r="E301" s="19">
        <f t="shared" si="57"/>
        <v>0</v>
      </c>
      <c r="F301" s="19">
        <f t="shared" si="61"/>
        <v>0</v>
      </c>
      <c r="G301" s="19">
        <f t="shared" si="61"/>
        <v>0</v>
      </c>
      <c r="H301" s="19">
        <f t="shared" si="61"/>
        <v>0</v>
      </c>
      <c r="I301" s="20">
        <f t="shared" si="61"/>
        <v>0</v>
      </c>
    </row>
    <row r="302" spans="1:9" s="13" customFormat="1" ht="15.75" thickBot="1">
      <c r="A302" s="13" t="str">
        <f t="shared" si="54"/>
        <v>b</v>
      </c>
      <c r="B302" s="23" t="s">
        <v>157</v>
      </c>
      <c r="C302" s="24" t="s">
        <v>17</v>
      </c>
      <c r="D302" s="39"/>
      <c r="E302" s="25">
        <f t="shared" si="57"/>
        <v>0</v>
      </c>
      <c r="F302" s="25">
        <f t="shared" si="61"/>
        <v>0</v>
      </c>
      <c r="G302" s="25">
        <f t="shared" si="61"/>
        <v>0</v>
      </c>
      <c r="H302" s="25">
        <f t="shared" si="61"/>
        <v>0</v>
      </c>
      <c r="I302" s="26">
        <f t="shared" si="61"/>
        <v>0</v>
      </c>
    </row>
    <row r="303" spans="1:9" s="13" customFormat="1" ht="16.5" thickTop="1" thickBot="1">
      <c r="A303" s="13" t="str">
        <f t="shared" si="54"/>
        <v>b</v>
      </c>
      <c r="B303" s="14" t="s">
        <v>53</v>
      </c>
      <c r="C303" s="28" t="s">
        <v>54</v>
      </c>
      <c r="D303" s="28"/>
      <c r="E303" s="28">
        <f t="shared" si="57"/>
        <v>0</v>
      </c>
      <c r="F303" s="15">
        <f>F304+F312+F313+F314</f>
        <v>0</v>
      </c>
      <c r="G303" s="15">
        <f t="shared" ref="G303:I303" si="62">G304+G312+G313+G314</f>
        <v>0</v>
      </c>
      <c r="H303" s="15">
        <f t="shared" si="62"/>
        <v>0</v>
      </c>
      <c r="I303" s="16">
        <f t="shared" si="62"/>
        <v>0</v>
      </c>
    </row>
    <row r="304" spans="1:9" s="13" customFormat="1" ht="15.75" thickTop="1">
      <c r="A304" s="13" t="str">
        <f t="shared" si="54"/>
        <v>b</v>
      </c>
      <c r="B304" s="17" t="s">
        <v>157</v>
      </c>
      <c r="C304" s="18" t="s">
        <v>13</v>
      </c>
      <c r="D304" s="38"/>
      <c r="E304" s="19">
        <f t="shared" si="57"/>
        <v>0</v>
      </c>
      <c r="F304" s="19">
        <f>SUM(F305:F311)</f>
        <v>0</v>
      </c>
      <c r="G304" s="19">
        <f t="shared" ref="G304:I304" si="63">SUM(G305:G311)</f>
        <v>0</v>
      </c>
      <c r="H304" s="19">
        <f t="shared" si="63"/>
        <v>0</v>
      </c>
      <c r="I304" s="20">
        <f t="shared" si="63"/>
        <v>0</v>
      </c>
    </row>
    <row r="305" spans="1:9" s="13" customFormat="1">
      <c r="A305" s="13" t="str">
        <f t="shared" si="54"/>
        <v>b</v>
      </c>
      <c r="B305" s="21" t="s">
        <v>157</v>
      </c>
      <c r="C305" s="8" t="s">
        <v>158</v>
      </c>
      <c r="D305" s="12"/>
      <c r="E305" s="9">
        <f t="shared" si="57"/>
        <v>0</v>
      </c>
      <c r="F305" s="9"/>
      <c r="G305" s="9"/>
      <c r="H305" s="9"/>
      <c r="I305" s="22"/>
    </row>
    <row r="306" spans="1:9" s="13" customFormat="1">
      <c r="A306" s="13" t="str">
        <f t="shared" si="54"/>
        <v>b</v>
      </c>
      <c r="B306" s="21" t="s">
        <v>157</v>
      </c>
      <c r="C306" s="8" t="s">
        <v>159</v>
      </c>
      <c r="D306" s="12"/>
      <c r="E306" s="9">
        <f t="shared" si="57"/>
        <v>0</v>
      </c>
      <c r="F306" s="9"/>
      <c r="G306" s="9"/>
      <c r="H306" s="9"/>
      <c r="I306" s="22"/>
    </row>
    <row r="307" spans="1:9" s="13" customFormat="1">
      <c r="A307" s="13" t="str">
        <f t="shared" si="54"/>
        <v>b</v>
      </c>
      <c r="B307" s="21" t="s">
        <v>157</v>
      </c>
      <c r="C307" s="8" t="s">
        <v>160</v>
      </c>
      <c r="D307" s="12"/>
      <c r="E307" s="9">
        <f t="shared" si="57"/>
        <v>0</v>
      </c>
      <c r="F307" s="9"/>
      <c r="G307" s="9"/>
      <c r="H307" s="9"/>
      <c r="I307" s="22"/>
    </row>
    <row r="308" spans="1:9" s="13" customFormat="1">
      <c r="A308" s="13" t="str">
        <f t="shared" si="54"/>
        <v>b</v>
      </c>
      <c r="B308" s="21" t="s">
        <v>157</v>
      </c>
      <c r="C308" s="8" t="s">
        <v>161</v>
      </c>
      <c r="D308" s="12"/>
      <c r="E308" s="9">
        <f t="shared" si="57"/>
        <v>0</v>
      </c>
      <c r="F308" s="9"/>
      <c r="G308" s="9"/>
      <c r="H308" s="9"/>
      <c r="I308" s="22"/>
    </row>
    <row r="309" spans="1:9" s="13" customFormat="1">
      <c r="A309" s="13" t="str">
        <f t="shared" si="54"/>
        <v>b</v>
      </c>
      <c r="B309" s="21" t="s">
        <v>157</v>
      </c>
      <c r="C309" s="8" t="s">
        <v>162</v>
      </c>
      <c r="D309" s="12"/>
      <c r="E309" s="9">
        <f t="shared" si="57"/>
        <v>0</v>
      </c>
      <c r="F309" s="9"/>
      <c r="G309" s="9"/>
      <c r="H309" s="9"/>
      <c r="I309" s="22"/>
    </row>
    <row r="310" spans="1:9" s="13" customFormat="1">
      <c r="A310" s="13" t="str">
        <f t="shared" si="54"/>
        <v>b</v>
      </c>
      <c r="B310" s="21" t="s">
        <v>157</v>
      </c>
      <c r="C310" s="8" t="s">
        <v>163</v>
      </c>
      <c r="D310" s="12"/>
      <c r="E310" s="9">
        <f t="shared" si="57"/>
        <v>0</v>
      </c>
      <c r="F310" s="9"/>
      <c r="G310" s="9"/>
      <c r="H310" s="9"/>
      <c r="I310" s="22"/>
    </row>
    <row r="311" spans="1:9" s="13" customFormat="1">
      <c r="A311" s="13" t="str">
        <f t="shared" si="54"/>
        <v>b</v>
      </c>
      <c r="B311" s="21" t="s">
        <v>157</v>
      </c>
      <c r="C311" s="8" t="s">
        <v>164</v>
      </c>
      <c r="D311" s="12"/>
      <c r="E311" s="9">
        <f t="shared" si="57"/>
        <v>0</v>
      </c>
      <c r="F311" s="9"/>
      <c r="G311" s="9"/>
      <c r="H311" s="9"/>
      <c r="I311" s="22"/>
    </row>
    <row r="312" spans="1:9" s="13" customFormat="1">
      <c r="A312" s="13" t="str">
        <f t="shared" si="54"/>
        <v>b</v>
      </c>
      <c r="B312" s="17" t="s">
        <v>157</v>
      </c>
      <c r="C312" s="18" t="s">
        <v>15</v>
      </c>
      <c r="D312" s="38"/>
      <c r="E312" s="19">
        <f t="shared" si="57"/>
        <v>0</v>
      </c>
      <c r="F312" s="19">
        <v>0</v>
      </c>
      <c r="G312" s="19">
        <v>0</v>
      </c>
      <c r="H312" s="19">
        <v>0</v>
      </c>
      <c r="I312" s="20">
        <v>0</v>
      </c>
    </row>
    <row r="313" spans="1:9" s="13" customFormat="1">
      <c r="A313" s="13" t="str">
        <f t="shared" si="54"/>
        <v>b</v>
      </c>
      <c r="B313" s="17" t="s">
        <v>157</v>
      </c>
      <c r="C313" s="18" t="s">
        <v>16</v>
      </c>
      <c r="D313" s="38"/>
      <c r="E313" s="19">
        <f t="shared" si="57"/>
        <v>0</v>
      </c>
      <c r="F313" s="19">
        <v>0</v>
      </c>
      <c r="G313" s="19">
        <v>0</v>
      </c>
      <c r="H313" s="19">
        <v>0</v>
      </c>
      <c r="I313" s="20">
        <v>0</v>
      </c>
    </row>
    <row r="314" spans="1:9" s="13" customFormat="1" ht="15.75" thickBot="1">
      <c r="A314" s="13" t="str">
        <f t="shared" si="54"/>
        <v>b</v>
      </c>
      <c r="B314" s="23" t="s">
        <v>157</v>
      </c>
      <c r="C314" s="24" t="s">
        <v>17</v>
      </c>
      <c r="D314" s="39"/>
      <c r="E314" s="25">
        <f t="shared" si="57"/>
        <v>0</v>
      </c>
      <c r="F314" s="25">
        <v>0</v>
      </c>
      <c r="G314" s="25">
        <v>0</v>
      </c>
      <c r="H314" s="25">
        <v>0</v>
      </c>
      <c r="I314" s="26">
        <v>0</v>
      </c>
    </row>
    <row r="315" spans="1:9" s="13" customFormat="1" ht="16.5" thickTop="1" thickBot="1">
      <c r="A315" s="13" t="str">
        <f t="shared" si="54"/>
        <v>b</v>
      </c>
      <c r="B315" s="14" t="s">
        <v>55</v>
      </c>
      <c r="C315" s="28" t="s">
        <v>56</v>
      </c>
      <c r="D315" s="28"/>
      <c r="E315" s="28">
        <f t="shared" si="57"/>
        <v>0</v>
      </c>
      <c r="F315" s="15">
        <f>F327+F339+F351+F363+F375+F387+F399+F411+F423+F435+F447</f>
        <v>0</v>
      </c>
      <c r="G315" s="15">
        <f t="shared" ref="G315:I315" si="64">G327+G339+G351+G363+G375+G387+G399+G411+G423+G435+G447</f>
        <v>0</v>
      </c>
      <c r="H315" s="15">
        <f t="shared" si="64"/>
        <v>0</v>
      </c>
      <c r="I315" s="16">
        <f t="shared" si="64"/>
        <v>0</v>
      </c>
    </row>
    <row r="316" spans="1:9" s="13" customFormat="1" ht="15.75" thickTop="1">
      <c r="A316" s="13" t="str">
        <f t="shared" si="54"/>
        <v>b</v>
      </c>
      <c r="B316" s="17" t="s">
        <v>157</v>
      </c>
      <c r="C316" s="18" t="s">
        <v>13</v>
      </c>
      <c r="D316" s="38"/>
      <c r="E316" s="19">
        <f t="shared" si="57"/>
        <v>0</v>
      </c>
      <c r="F316" s="19">
        <f t="shared" ref="F316:I326" si="65">F328+F340+F352+F364+F376+F388+F400+F412+F424+F436+F448</f>
        <v>0</v>
      </c>
      <c r="G316" s="19">
        <f t="shared" si="65"/>
        <v>0</v>
      </c>
      <c r="H316" s="19">
        <f t="shared" si="65"/>
        <v>0</v>
      </c>
      <c r="I316" s="20">
        <f t="shared" si="65"/>
        <v>0</v>
      </c>
    </row>
    <row r="317" spans="1:9" s="13" customFormat="1">
      <c r="A317" s="13" t="str">
        <f t="shared" si="54"/>
        <v>b</v>
      </c>
      <c r="B317" s="21" t="s">
        <v>157</v>
      </c>
      <c r="C317" s="8" t="s">
        <v>158</v>
      </c>
      <c r="D317" s="12"/>
      <c r="E317" s="9">
        <f t="shared" si="57"/>
        <v>0</v>
      </c>
      <c r="F317" s="9">
        <f t="shared" si="65"/>
        <v>0</v>
      </c>
      <c r="G317" s="9">
        <f t="shared" si="65"/>
        <v>0</v>
      </c>
      <c r="H317" s="9">
        <f t="shared" si="65"/>
        <v>0</v>
      </c>
      <c r="I317" s="22">
        <f t="shared" si="65"/>
        <v>0</v>
      </c>
    </row>
    <row r="318" spans="1:9" s="13" customFormat="1">
      <c r="A318" s="13" t="str">
        <f t="shared" si="54"/>
        <v>b</v>
      </c>
      <c r="B318" s="21" t="s">
        <v>157</v>
      </c>
      <c r="C318" s="8" t="s">
        <v>159</v>
      </c>
      <c r="D318" s="12"/>
      <c r="E318" s="9">
        <f t="shared" si="57"/>
        <v>0</v>
      </c>
      <c r="F318" s="9">
        <f t="shared" si="65"/>
        <v>0</v>
      </c>
      <c r="G318" s="9">
        <f t="shared" si="65"/>
        <v>0</v>
      </c>
      <c r="H318" s="9">
        <f t="shared" si="65"/>
        <v>0</v>
      </c>
      <c r="I318" s="22">
        <f t="shared" si="65"/>
        <v>0</v>
      </c>
    </row>
    <row r="319" spans="1:9" s="13" customFormat="1">
      <c r="A319" s="13" t="str">
        <f t="shared" si="54"/>
        <v>b</v>
      </c>
      <c r="B319" s="21" t="s">
        <v>157</v>
      </c>
      <c r="C319" s="8" t="s">
        <v>160</v>
      </c>
      <c r="D319" s="12"/>
      <c r="E319" s="9">
        <f t="shared" si="57"/>
        <v>0</v>
      </c>
      <c r="F319" s="9">
        <f t="shared" si="65"/>
        <v>0</v>
      </c>
      <c r="G319" s="9">
        <f t="shared" si="65"/>
        <v>0</v>
      </c>
      <c r="H319" s="9">
        <f t="shared" si="65"/>
        <v>0</v>
      </c>
      <c r="I319" s="22">
        <f t="shared" si="65"/>
        <v>0</v>
      </c>
    </row>
    <row r="320" spans="1:9" s="13" customFormat="1">
      <c r="A320" s="13" t="str">
        <f t="shared" si="54"/>
        <v>b</v>
      </c>
      <c r="B320" s="21" t="s">
        <v>157</v>
      </c>
      <c r="C320" s="8" t="s">
        <v>161</v>
      </c>
      <c r="D320" s="12"/>
      <c r="E320" s="9">
        <f t="shared" si="57"/>
        <v>0</v>
      </c>
      <c r="F320" s="9">
        <f t="shared" si="65"/>
        <v>0</v>
      </c>
      <c r="G320" s="9">
        <f t="shared" si="65"/>
        <v>0</v>
      </c>
      <c r="H320" s="9">
        <f t="shared" si="65"/>
        <v>0</v>
      </c>
      <c r="I320" s="22">
        <f t="shared" si="65"/>
        <v>0</v>
      </c>
    </row>
    <row r="321" spans="1:9" s="13" customFormat="1">
      <c r="A321" s="13" t="str">
        <f t="shared" si="54"/>
        <v>b</v>
      </c>
      <c r="B321" s="21" t="s">
        <v>157</v>
      </c>
      <c r="C321" s="8" t="s">
        <v>162</v>
      </c>
      <c r="D321" s="12"/>
      <c r="E321" s="9">
        <f t="shared" si="57"/>
        <v>0</v>
      </c>
      <c r="F321" s="9">
        <f t="shared" si="65"/>
        <v>0</v>
      </c>
      <c r="G321" s="9">
        <f t="shared" si="65"/>
        <v>0</v>
      </c>
      <c r="H321" s="9">
        <f t="shared" si="65"/>
        <v>0</v>
      </c>
      <c r="I321" s="22">
        <f t="shared" si="65"/>
        <v>0</v>
      </c>
    </row>
    <row r="322" spans="1:9" s="13" customFormat="1">
      <c r="A322" s="13" t="str">
        <f t="shared" si="54"/>
        <v>b</v>
      </c>
      <c r="B322" s="21" t="s">
        <v>157</v>
      </c>
      <c r="C322" s="8" t="s">
        <v>163</v>
      </c>
      <c r="D322" s="12"/>
      <c r="E322" s="9">
        <f t="shared" si="57"/>
        <v>0</v>
      </c>
      <c r="F322" s="9">
        <f t="shared" si="65"/>
        <v>0</v>
      </c>
      <c r="G322" s="9">
        <f t="shared" si="65"/>
        <v>0</v>
      </c>
      <c r="H322" s="9">
        <f t="shared" si="65"/>
        <v>0</v>
      </c>
      <c r="I322" s="22">
        <f t="shared" si="65"/>
        <v>0</v>
      </c>
    </row>
    <row r="323" spans="1:9" s="13" customFormat="1">
      <c r="A323" s="13" t="str">
        <f t="shared" si="54"/>
        <v>b</v>
      </c>
      <c r="B323" s="21" t="s">
        <v>157</v>
      </c>
      <c r="C323" s="8" t="s">
        <v>164</v>
      </c>
      <c r="D323" s="12"/>
      <c r="E323" s="9">
        <f t="shared" si="57"/>
        <v>0</v>
      </c>
      <c r="F323" s="9">
        <f t="shared" si="65"/>
        <v>0</v>
      </c>
      <c r="G323" s="9">
        <f t="shared" si="65"/>
        <v>0</v>
      </c>
      <c r="H323" s="9">
        <f t="shared" si="65"/>
        <v>0</v>
      </c>
      <c r="I323" s="22">
        <f t="shared" si="65"/>
        <v>0</v>
      </c>
    </row>
    <row r="324" spans="1:9" s="13" customFormat="1">
      <c r="A324" s="13" t="str">
        <f t="shared" ref="A324:A387" si="66">IF(OR(E324&lt;&gt;0,F324&lt;&gt;0,G324&lt;&gt;0,H324&lt;&gt;0),"a","b")</f>
        <v>b</v>
      </c>
      <c r="B324" s="17" t="s">
        <v>157</v>
      </c>
      <c r="C324" s="18" t="s">
        <v>15</v>
      </c>
      <c r="D324" s="38"/>
      <c r="E324" s="19">
        <f t="shared" si="57"/>
        <v>0</v>
      </c>
      <c r="F324" s="19">
        <f t="shared" si="65"/>
        <v>0</v>
      </c>
      <c r="G324" s="19">
        <f t="shared" si="65"/>
        <v>0</v>
      </c>
      <c r="H324" s="19">
        <f t="shared" si="65"/>
        <v>0</v>
      </c>
      <c r="I324" s="20">
        <f t="shared" si="65"/>
        <v>0</v>
      </c>
    </row>
    <row r="325" spans="1:9" s="13" customFormat="1">
      <c r="A325" s="13" t="str">
        <f t="shared" si="66"/>
        <v>b</v>
      </c>
      <c r="B325" s="17" t="s">
        <v>157</v>
      </c>
      <c r="C325" s="18" t="s">
        <v>16</v>
      </c>
      <c r="D325" s="38"/>
      <c r="E325" s="19">
        <f t="shared" si="57"/>
        <v>0</v>
      </c>
      <c r="F325" s="19">
        <f t="shared" si="65"/>
        <v>0</v>
      </c>
      <c r="G325" s="19">
        <f t="shared" si="65"/>
        <v>0</v>
      </c>
      <c r="H325" s="19">
        <f t="shared" si="65"/>
        <v>0</v>
      </c>
      <c r="I325" s="20">
        <f t="shared" si="65"/>
        <v>0</v>
      </c>
    </row>
    <row r="326" spans="1:9" s="13" customFormat="1" ht="15.75" thickBot="1">
      <c r="A326" s="13" t="str">
        <f t="shared" si="66"/>
        <v>b</v>
      </c>
      <c r="B326" s="23" t="s">
        <v>157</v>
      </c>
      <c r="C326" s="24" t="s">
        <v>17</v>
      </c>
      <c r="D326" s="39"/>
      <c r="E326" s="25">
        <f t="shared" si="57"/>
        <v>0</v>
      </c>
      <c r="F326" s="25">
        <f t="shared" si="65"/>
        <v>0</v>
      </c>
      <c r="G326" s="25">
        <f t="shared" si="65"/>
        <v>0</v>
      </c>
      <c r="H326" s="25">
        <f t="shared" si="65"/>
        <v>0</v>
      </c>
      <c r="I326" s="26">
        <f t="shared" si="65"/>
        <v>0</v>
      </c>
    </row>
    <row r="327" spans="1:9" s="13" customFormat="1" ht="31.5" thickTop="1" thickBot="1">
      <c r="A327" s="13" t="str">
        <f t="shared" si="66"/>
        <v>b</v>
      </c>
      <c r="B327" s="14" t="s">
        <v>57</v>
      </c>
      <c r="C327" s="28" t="s">
        <v>58</v>
      </c>
      <c r="D327" s="28"/>
      <c r="E327" s="28">
        <f t="shared" si="57"/>
        <v>0</v>
      </c>
      <c r="F327" s="15">
        <f>F328+F336+F337+F338</f>
        <v>0</v>
      </c>
      <c r="G327" s="15">
        <f t="shared" ref="G327:I327" si="67">G328+G336+G337+G338</f>
        <v>0</v>
      </c>
      <c r="H327" s="15">
        <f t="shared" si="67"/>
        <v>0</v>
      </c>
      <c r="I327" s="16">
        <f t="shared" si="67"/>
        <v>0</v>
      </c>
    </row>
    <row r="328" spans="1:9" s="13" customFormat="1" ht="15.75" thickTop="1">
      <c r="A328" s="13" t="str">
        <f t="shared" si="66"/>
        <v>b</v>
      </c>
      <c r="B328" s="17" t="s">
        <v>157</v>
      </c>
      <c r="C328" s="18" t="s">
        <v>13</v>
      </c>
      <c r="D328" s="38"/>
      <c r="E328" s="19">
        <f t="shared" si="57"/>
        <v>0</v>
      </c>
      <c r="F328" s="19">
        <f>SUM(F329:F335)</f>
        <v>0</v>
      </c>
      <c r="G328" s="19">
        <f t="shared" ref="G328:I328" si="68">SUM(G329:G335)</f>
        <v>0</v>
      </c>
      <c r="H328" s="19">
        <f t="shared" si="68"/>
        <v>0</v>
      </c>
      <c r="I328" s="20">
        <f t="shared" si="68"/>
        <v>0</v>
      </c>
    </row>
    <row r="329" spans="1:9" s="13" customFormat="1">
      <c r="A329" s="13" t="str">
        <f t="shared" si="66"/>
        <v>b</v>
      </c>
      <c r="B329" s="21" t="s">
        <v>157</v>
      </c>
      <c r="C329" s="8" t="s">
        <v>158</v>
      </c>
      <c r="D329" s="12"/>
      <c r="E329" s="9">
        <f t="shared" si="57"/>
        <v>0</v>
      </c>
      <c r="F329" s="9"/>
      <c r="G329" s="9"/>
      <c r="H329" s="9"/>
      <c r="I329" s="22"/>
    </row>
    <row r="330" spans="1:9" s="13" customFormat="1">
      <c r="A330" s="13" t="str">
        <f t="shared" si="66"/>
        <v>b</v>
      </c>
      <c r="B330" s="21" t="s">
        <v>157</v>
      </c>
      <c r="C330" s="8" t="s">
        <v>159</v>
      </c>
      <c r="D330" s="12"/>
      <c r="E330" s="9">
        <f t="shared" si="57"/>
        <v>0</v>
      </c>
      <c r="F330" s="9"/>
      <c r="G330" s="9"/>
      <c r="H330" s="9"/>
      <c r="I330" s="22"/>
    </row>
    <row r="331" spans="1:9" s="13" customFormat="1">
      <c r="A331" s="13" t="str">
        <f t="shared" si="66"/>
        <v>b</v>
      </c>
      <c r="B331" s="21" t="s">
        <v>157</v>
      </c>
      <c r="C331" s="8" t="s">
        <v>160</v>
      </c>
      <c r="D331" s="12"/>
      <c r="E331" s="9">
        <f t="shared" si="57"/>
        <v>0</v>
      </c>
      <c r="F331" s="9"/>
      <c r="G331" s="9"/>
      <c r="H331" s="9"/>
      <c r="I331" s="22"/>
    </row>
    <row r="332" spans="1:9" s="13" customFormat="1">
      <c r="A332" s="13" t="str">
        <f t="shared" si="66"/>
        <v>b</v>
      </c>
      <c r="B332" s="21" t="s">
        <v>157</v>
      </c>
      <c r="C332" s="8" t="s">
        <v>161</v>
      </c>
      <c r="D332" s="12"/>
      <c r="E332" s="9">
        <f t="shared" si="57"/>
        <v>0</v>
      </c>
      <c r="F332" s="9"/>
      <c r="G332" s="9"/>
      <c r="H332" s="9"/>
      <c r="I332" s="22"/>
    </row>
    <row r="333" spans="1:9" s="13" customFormat="1">
      <c r="A333" s="13" t="str">
        <f t="shared" si="66"/>
        <v>b</v>
      </c>
      <c r="B333" s="21" t="s">
        <v>157</v>
      </c>
      <c r="C333" s="8" t="s">
        <v>162</v>
      </c>
      <c r="D333" s="12"/>
      <c r="E333" s="9">
        <f t="shared" si="57"/>
        <v>0</v>
      </c>
      <c r="F333" s="9"/>
      <c r="G333" s="9"/>
      <c r="H333" s="9"/>
      <c r="I333" s="22"/>
    </row>
    <row r="334" spans="1:9" s="13" customFormat="1">
      <c r="A334" s="13" t="str">
        <f t="shared" si="66"/>
        <v>b</v>
      </c>
      <c r="B334" s="21" t="s">
        <v>157</v>
      </c>
      <c r="C334" s="8" t="s">
        <v>163</v>
      </c>
      <c r="D334" s="12"/>
      <c r="E334" s="9">
        <f t="shared" si="57"/>
        <v>0</v>
      </c>
      <c r="F334" s="9"/>
      <c r="G334" s="9"/>
      <c r="H334" s="9"/>
      <c r="I334" s="22"/>
    </row>
    <row r="335" spans="1:9" s="13" customFormat="1">
      <c r="A335" s="13" t="str">
        <f t="shared" si="66"/>
        <v>b</v>
      </c>
      <c r="B335" s="21" t="s">
        <v>157</v>
      </c>
      <c r="C335" s="8" t="s">
        <v>164</v>
      </c>
      <c r="D335" s="12"/>
      <c r="E335" s="9">
        <f t="shared" si="57"/>
        <v>0</v>
      </c>
      <c r="F335" s="9"/>
      <c r="G335" s="9"/>
      <c r="H335" s="9"/>
      <c r="I335" s="22"/>
    </row>
    <row r="336" spans="1:9" s="13" customFormat="1">
      <c r="A336" s="13" t="str">
        <f t="shared" si="66"/>
        <v>b</v>
      </c>
      <c r="B336" s="17" t="s">
        <v>157</v>
      </c>
      <c r="C336" s="18" t="s">
        <v>15</v>
      </c>
      <c r="D336" s="38"/>
      <c r="E336" s="19">
        <f t="shared" ref="E336:E399" si="69">SUM(F336:I336)</f>
        <v>0</v>
      </c>
      <c r="F336" s="19">
        <v>0</v>
      </c>
      <c r="G336" s="19">
        <v>0</v>
      </c>
      <c r="H336" s="19">
        <v>0</v>
      </c>
      <c r="I336" s="20">
        <v>0</v>
      </c>
    </row>
    <row r="337" spans="1:9" s="13" customFormat="1">
      <c r="A337" s="13" t="str">
        <f t="shared" si="66"/>
        <v>b</v>
      </c>
      <c r="B337" s="17" t="s">
        <v>157</v>
      </c>
      <c r="C337" s="18" t="s">
        <v>16</v>
      </c>
      <c r="D337" s="38"/>
      <c r="E337" s="19">
        <f t="shared" si="69"/>
        <v>0</v>
      </c>
      <c r="F337" s="19">
        <v>0</v>
      </c>
      <c r="G337" s="19">
        <v>0</v>
      </c>
      <c r="H337" s="19">
        <v>0</v>
      </c>
      <c r="I337" s="20">
        <v>0</v>
      </c>
    </row>
    <row r="338" spans="1:9" s="13" customFormat="1" ht="15.75" thickBot="1">
      <c r="A338" s="13" t="str">
        <f t="shared" si="66"/>
        <v>b</v>
      </c>
      <c r="B338" s="23" t="s">
        <v>157</v>
      </c>
      <c r="C338" s="24" t="s">
        <v>17</v>
      </c>
      <c r="D338" s="39"/>
      <c r="E338" s="25">
        <f t="shared" si="69"/>
        <v>0</v>
      </c>
      <c r="F338" s="25">
        <v>0</v>
      </c>
      <c r="G338" s="25">
        <v>0</v>
      </c>
      <c r="H338" s="25">
        <v>0</v>
      </c>
      <c r="I338" s="26">
        <v>0</v>
      </c>
    </row>
    <row r="339" spans="1:9" s="13" customFormat="1" ht="46.5" thickTop="1" thickBot="1">
      <c r="A339" s="13" t="str">
        <f t="shared" si="66"/>
        <v>b</v>
      </c>
      <c r="B339" s="14" t="s">
        <v>59</v>
      </c>
      <c r="C339" s="30" t="s">
        <v>177</v>
      </c>
      <c r="D339" s="30"/>
      <c r="E339" s="28">
        <f t="shared" si="69"/>
        <v>0</v>
      </c>
      <c r="F339" s="15">
        <f>F340+F348+F349+F350</f>
        <v>0</v>
      </c>
      <c r="G339" s="15">
        <f t="shared" ref="G339:I339" si="70">G340+G348+G349+G350</f>
        <v>0</v>
      </c>
      <c r="H339" s="15">
        <f t="shared" si="70"/>
        <v>0</v>
      </c>
      <c r="I339" s="16">
        <f t="shared" si="70"/>
        <v>0</v>
      </c>
    </row>
    <row r="340" spans="1:9" s="13" customFormat="1" ht="15.75" thickTop="1">
      <c r="A340" s="13" t="str">
        <f t="shared" si="66"/>
        <v>b</v>
      </c>
      <c r="B340" s="17" t="s">
        <v>157</v>
      </c>
      <c r="C340" s="18" t="s">
        <v>13</v>
      </c>
      <c r="D340" s="38"/>
      <c r="E340" s="19">
        <f t="shared" si="69"/>
        <v>0</v>
      </c>
      <c r="F340" s="19">
        <f>SUM(F341:F347)</f>
        <v>0</v>
      </c>
      <c r="G340" s="19">
        <f t="shared" ref="G340:I340" si="71">SUM(G341:G347)</f>
        <v>0</v>
      </c>
      <c r="H340" s="19">
        <f t="shared" si="71"/>
        <v>0</v>
      </c>
      <c r="I340" s="20">
        <f t="shared" si="71"/>
        <v>0</v>
      </c>
    </row>
    <row r="341" spans="1:9" s="13" customFormat="1">
      <c r="A341" s="13" t="str">
        <f t="shared" si="66"/>
        <v>b</v>
      </c>
      <c r="B341" s="21" t="s">
        <v>157</v>
      </c>
      <c r="C341" s="8" t="s">
        <v>158</v>
      </c>
      <c r="D341" s="12"/>
      <c r="E341" s="9">
        <f t="shared" si="69"/>
        <v>0</v>
      </c>
      <c r="F341" s="9">
        <v>0</v>
      </c>
      <c r="G341" s="9">
        <v>0</v>
      </c>
      <c r="H341" s="9">
        <v>0</v>
      </c>
      <c r="I341" s="22">
        <v>0</v>
      </c>
    </row>
    <row r="342" spans="1:9" s="13" customFormat="1">
      <c r="A342" s="13" t="str">
        <f t="shared" si="66"/>
        <v>b</v>
      </c>
      <c r="B342" s="21" t="s">
        <v>157</v>
      </c>
      <c r="C342" s="8" t="s">
        <v>159</v>
      </c>
      <c r="D342" s="12"/>
      <c r="E342" s="9">
        <f t="shared" si="69"/>
        <v>0</v>
      </c>
      <c r="F342" s="9">
        <v>0</v>
      </c>
      <c r="G342" s="9">
        <v>0</v>
      </c>
      <c r="H342" s="9">
        <v>0</v>
      </c>
      <c r="I342" s="22">
        <v>0</v>
      </c>
    </row>
    <row r="343" spans="1:9" s="13" customFormat="1">
      <c r="A343" s="13" t="str">
        <f t="shared" si="66"/>
        <v>b</v>
      </c>
      <c r="B343" s="21" t="s">
        <v>157</v>
      </c>
      <c r="C343" s="8" t="s">
        <v>160</v>
      </c>
      <c r="D343" s="12"/>
      <c r="E343" s="9">
        <f t="shared" si="69"/>
        <v>0</v>
      </c>
      <c r="F343" s="9">
        <v>0</v>
      </c>
      <c r="G343" s="9">
        <v>0</v>
      </c>
      <c r="H343" s="9">
        <v>0</v>
      </c>
      <c r="I343" s="22">
        <v>0</v>
      </c>
    </row>
    <row r="344" spans="1:9" s="13" customFormat="1">
      <c r="A344" s="13" t="str">
        <f t="shared" si="66"/>
        <v>b</v>
      </c>
      <c r="B344" s="21" t="s">
        <v>157</v>
      </c>
      <c r="C344" s="8" t="s">
        <v>161</v>
      </c>
      <c r="D344" s="12"/>
      <c r="E344" s="9">
        <f t="shared" si="69"/>
        <v>0</v>
      </c>
      <c r="F344" s="9">
        <v>0</v>
      </c>
      <c r="G344" s="9">
        <v>0</v>
      </c>
      <c r="H344" s="9">
        <v>0</v>
      </c>
      <c r="I344" s="22">
        <v>0</v>
      </c>
    </row>
    <row r="345" spans="1:9" s="13" customFormat="1">
      <c r="A345" s="13" t="str">
        <f t="shared" si="66"/>
        <v>b</v>
      </c>
      <c r="B345" s="21" t="s">
        <v>157</v>
      </c>
      <c r="C345" s="8" t="s">
        <v>162</v>
      </c>
      <c r="D345" s="12"/>
      <c r="E345" s="9">
        <f t="shared" si="69"/>
        <v>0</v>
      </c>
      <c r="F345" s="9">
        <v>0</v>
      </c>
      <c r="G345" s="9">
        <v>0</v>
      </c>
      <c r="H345" s="9">
        <v>0</v>
      </c>
      <c r="I345" s="22">
        <v>0</v>
      </c>
    </row>
    <row r="346" spans="1:9" s="13" customFormat="1">
      <c r="A346" s="13" t="str">
        <f t="shared" si="66"/>
        <v>b</v>
      </c>
      <c r="B346" s="21" t="s">
        <v>157</v>
      </c>
      <c r="C346" s="8" t="s">
        <v>163</v>
      </c>
      <c r="D346" s="12"/>
      <c r="E346" s="9">
        <f t="shared" si="69"/>
        <v>0</v>
      </c>
      <c r="F346" s="9">
        <v>0</v>
      </c>
      <c r="G346" s="9">
        <v>0</v>
      </c>
      <c r="H346" s="9">
        <v>0</v>
      </c>
      <c r="I346" s="22">
        <v>0</v>
      </c>
    </row>
    <row r="347" spans="1:9" s="13" customFormat="1">
      <c r="A347" s="13" t="str">
        <f t="shared" si="66"/>
        <v>b</v>
      </c>
      <c r="B347" s="21" t="s">
        <v>157</v>
      </c>
      <c r="C347" s="8" t="s">
        <v>164</v>
      </c>
      <c r="D347" s="12"/>
      <c r="E347" s="9">
        <f t="shared" si="69"/>
        <v>0</v>
      </c>
      <c r="F347" s="9">
        <v>0</v>
      </c>
      <c r="G347" s="9">
        <v>0</v>
      </c>
      <c r="H347" s="9">
        <v>0</v>
      </c>
      <c r="I347" s="22">
        <v>0</v>
      </c>
    </row>
    <row r="348" spans="1:9" s="13" customFormat="1">
      <c r="A348" s="13" t="str">
        <f t="shared" si="66"/>
        <v>b</v>
      </c>
      <c r="B348" s="17" t="s">
        <v>157</v>
      </c>
      <c r="C348" s="18" t="s">
        <v>15</v>
      </c>
      <c r="D348" s="38"/>
      <c r="E348" s="19">
        <f t="shared" si="69"/>
        <v>0</v>
      </c>
      <c r="F348" s="19">
        <v>0</v>
      </c>
      <c r="G348" s="19">
        <v>0</v>
      </c>
      <c r="H348" s="19">
        <v>0</v>
      </c>
      <c r="I348" s="20">
        <v>0</v>
      </c>
    </row>
    <row r="349" spans="1:9" s="13" customFormat="1">
      <c r="A349" s="13" t="str">
        <f t="shared" si="66"/>
        <v>b</v>
      </c>
      <c r="B349" s="17" t="s">
        <v>157</v>
      </c>
      <c r="C349" s="18" t="s">
        <v>16</v>
      </c>
      <c r="D349" s="38"/>
      <c r="E349" s="19">
        <f t="shared" si="69"/>
        <v>0</v>
      </c>
      <c r="F349" s="19">
        <v>0</v>
      </c>
      <c r="G349" s="19">
        <v>0</v>
      </c>
      <c r="H349" s="19">
        <v>0</v>
      </c>
      <c r="I349" s="20">
        <v>0</v>
      </c>
    </row>
    <row r="350" spans="1:9" s="13" customFormat="1" ht="15.75" thickBot="1">
      <c r="A350" s="13" t="str">
        <f t="shared" si="66"/>
        <v>b</v>
      </c>
      <c r="B350" s="23" t="s">
        <v>157</v>
      </c>
      <c r="C350" s="24" t="s">
        <v>17</v>
      </c>
      <c r="D350" s="39"/>
      <c r="E350" s="25">
        <f t="shared" si="69"/>
        <v>0</v>
      </c>
      <c r="F350" s="25">
        <v>0</v>
      </c>
      <c r="G350" s="25">
        <v>0</v>
      </c>
      <c r="H350" s="25">
        <v>0</v>
      </c>
      <c r="I350" s="26">
        <v>0</v>
      </c>
    </row>
    <row r="351" spans="1:9" s="13" customFormat="1" ht="46.5" thickTop="1" thickBot="1">
      <c r="A351" s="13" t="str">
        <f t="shared" si="66"/>
        <v>b</v>
      </c>
      <c r="B351" s="14" t="s">
        <v>60</v>
      </c>
      <c r="C351" s="30" t="s">
        <v>178</v>
      </c>
      <c r="D351" s="30"/>
      <c r="E351" s="28">
        <f t="shared" si="69"/>
        <v>0</v>
      </c>
      <c r="F351" s="15">
        <f>F352+F360+F361+F362</f>
        <v>0</v>
      </c>
      <c r="G351" s="15">
        <f t="shared" ref="G351:I351" si="72">G352+G360+G361+G362</f>
        <v>0</v>
      </c>
      <c r="H351" s="15">
        <f t="shared" si="72"/>
        <v>0</v>
      </c>
      <c r="I351" s="16">
        <f t="shared" si="72"/>
        <v>0</v>
      </c>
    </row>
    <row r="352" spans="1:9" s="13" customFormat="1" ht="15.75" thickTop="1">
      <c r="A352" s="13" t="str">
        <f t="shared" si="66"/>
        <v>b</v>
      </c>
      <c r="B352" s="17" t="s">
        <v>157</v>
      </c>
      <c r="C352" s="18" t="s">
        <v>13</v>
      </c>
      <c r="D352" s="38"/>
      <c r="E352" s="19">
        <f t="shared" si="69"/>
        <v>0</v>
      </c>
      <c r="F352" s="19">
        <f>SUM(F353:F359)</f>
        <v>0</v>
      </c>
      <c r="G352" s="19">
        <f t="shared" ref="G352:I352" si="73">SUM(G353:G359)</f>
        <v>0</v>
      </c>
      <c r="H352" s="19">
        <f t="shared" si="73"/>
        <v>0</v>
      </c>
      <c r="I352" s="20">
        <f t="shared" si="73"/>
        <v>0</v>
      </c>
    </row>
    <row r="353" spans="1:9" s="13" customFormat="1">
      <c r="A353" s="13" t="str">
        <f t="shared" si="66"/>
        <v>b</v>
      </c>
      <c r="B353" s="21" t="s">
        <v>157</v>
      </c>
      <c r="C353" s="8" t="s">
        <v>158</v>
      </c>
      <c r="D353" s="12"/>
      <c r="E353" s="9">
        <f t="shared" si="69"/>
        <v>0</v>
      </c>
      <c r="F353" s="9">
        <v>0</v>
      </c>
      <c r="G353" s="9">
        <v>0</v>
      </c>
      <c r="H353" s="9">
        <v>0</v>
      </c>
      <c r="I353" s="22">
        <v>0</v>
      </c>
    </row>
    <row r="354" spans="1:9" s="13" customFormat="1">
      <c r="A354" s="13" t="str">
        <f t="shared" si="66"/>
        <v>b</v>
      </c>
      <c r="B354" s="21" t="s">
        <v>157</v>
      </c>
      <c r="C354" s="8" t="s">
        <v>159</v>
      </c>
      <c r="D354" s="12"/>
      <c r="E354" s="9">
        <f t="shared" si="69"/>
        <v>0</v>
      </c>
      <c r="F354" s="9">
        <v>0</v>
      </c>
      <c r="G354" s="9">
        <v>0</v>
      </c>
      <c r="H354" s="9">
        <v>0</v>
      </c>
      <c r="I354" s="22">
        <v>0</v>
      </c>
    </row>
    <row r="355" spans="1:9" s="13" customFormat="1">
      <c r="A355" s="13" t="str">
        <f t="shared" si="66"/>
        <v>b</v>
      </c>
      <c r="B355" s="21" t="s">
        <v>157</v>
      </c>
      <c r="C355" s="8" t="s">
        <v>160</v>
      </c>
      <c r="D355" s="12"/>
      <c r="E355" s="9">
        <f t="shared" si="69"/>
        <v>0</v>
      </c>
      <c r="F355" s="9">
        <v>0</v>
      </c>
      <c r="G355" s="9">
        <v>0</v>
      </c>
      <c r="H355" s="9">
        <v>0</v>
      </c>
      <c r="I355" s="22">
        <v>0</v>
      </c>
    </row>
    <row r="356" spans="1:9" s="13" customFormat="1">
      <c r="A356" s="13" t="str">
        <f t="shared" si="66"/>
        <v>b</v>
      </c>
      <c r="B356" s="21" t="s">
        <v>157</v>
      </c>
      <c r="C356" s="8" t="s">
        <v>161</v>
      </c>
      <c r="D356" s="12"/>
      <c r="E356" s="9">
        <f t="shared" si="69"/>
        <v>0</v>
      </c>
      <c r="F356" s="9">
        <v>0</v>
      </c>
      <c r="G356" s="9">
        <v>0</v>
      </c>
      <c r="H356" s="9">
        <v>0</v>
      </c>
      <c r="I356" s="22">
        <v>0</v>
      </c>
    </row>
    <row r="357" spans="1:9" s="13" customFormat="1">
      <c r="A357" s="13" t="str">
        <f t="shared" si="66"/>
        <v>b</v>
      </c>
      <c r="B357" s="21" t="s">
        <v>157</v>
      </c>
      <c r="C357" s="8" t="s">
        <v>162</v>
      </c>
      <c r="D357" s="12"/>
      <c r="E357" s="9">
        <f t="shared" si="69"/>
        <v>0</v>
      </c>
      <c r="F357" s="9">
        <v>0</v>
      </c>
      <c r="G357" s="9">
        <v>0</v>
      </c>
      <c r="H357" s="9">
        <v>0</v>
      </c>
      <c r="I357" s="22">
        <v>0</v>
      </c>
    </row>
    <row r="358" spans="1:9" s="13" customFormat="1">
      <c r="A358" s="13" t="str">
        <f t="shared" si="66"/>
        <v>b</v>
      </c>
      <c r="B358" s="21" t="s">
        <v>157</v>
      </c>
      <c r="C358" s="8" t="s">
        <v>163</v>
      </c>
      <c r="D358" s="12"/>
      <c r="E358" s="9">
        <f t="shared" si="69"/>
        <v>0</v>
      </c>
      <c r="F358" s="9">
        <v>0</v>
      </c>
      <c r="G358" s="9">
        <v>0</v>
      </c>
      <c r="H358" s="9">
        <v>0</v>
      </c>
      <c r="I358" s="22">
        <v>0</v>
      </c>
    </row>
    <row r="359" spans="1:9" s="13" customFormat="1">
      <c r="A359" s="13" t="str">
        <f t="shared" si="66"/>
        <v>b</v>
      </c>
      <c r="B359" s="21" t="s">
        <v>157</v>
      </c>
      <c r="C359" s="8" t="s">
        <v>164</v>
      </c>
      <c r="D359" s="12"/>
      <c r="E359" s="9">
        <f t="shared" si="69"/>
        <v>0</v>
      </c>
      <c r="F359" s="9">
        <v>0</v>
      </c>
      <c r="G359" s="9">
        <v>0</v>
      </c>
      <c r="H359" s="9">
        <v>0</v>
      </c>
      <c r="I359" s="22">
        <v>0</v>
      </c>
    </row>
    <row r="360" spans="1:9" s="13" customFormat="1">
      <c r="A360" s="13" t="str">
        <f t="shared" si="66"/>
        <v>b</v>
      </c>
      <c r="B360" s="17" t="s">
        <v>157</v>
      </c>
      <c r="C360" s="18" t="s">
        <v>15</v>
      </c>
      <c r="D360" s="38"/>
      <c r="E360" s="19">
        <f t="shared" si="69"/>
        <v>0</v>
      </c>
      <c r="F360" s="19">
        <v>0</v>
      </c>
      <c r="G360" s="19">
        <v>0</v>
      </c>
      <c r="H360" s="19">
        <v>0</v>
      </c>
      <c r="I360" s="20">
        <v>0</v>
      </c>
    </row>
    <row r="361" spans="1:9" s="13" customFormat="1">
      <c r="A361" s="13" t="str">
        <f t="shared" si="66"/>
        <v>b</v>
      </c>
      <c r="B361" s="17" t="s">
        <v>157</v>
      </c>
      <c r="C361" s="18" t="s">
        <v>16</v>
      </c>
      <c r="D361" s="38"/>
      <c r="E361" s="19">
        <f t="shared" si="69"/>
        <v>0</v>
      </c>
      <c r="F361" s="19">
        <v>0</v>
      </c>
      <c r="G361" s="19">
        <v>0</v>
      </c>
      <c r="H361" s="19">
        <v>0</v>
      </c>
      <c r="I361" s="20">
        <v>0</v>
      </c>
    </row>
    <row r="362" spans="1:9" s="13" customFormat="1" ht="15.75" thickBot="1">
      <c r="A362" s="13" t="str">
        <f t="shared" si="66"/>
        <v>b</v>
      </c>
      <c r="B362" s="23" t="s">
        <v>157</v>
      </c>
      <c r="C362" s="24" t="s">
        <v>17</v>
      </c>
      <c r="D362" s="39"/>
      <c r="E362" s="25">
        <f t="shared" si="69"/>
        <v>0</v>
      </c>
      <c r="F362" s="25">
        <v>0</v>
      </c>
      <c r="G362" s="25">
        <v>0</v>
      </c>
      <c r="H362" s="25">
        <v>0</v>
      </c>
      <c r="I362" s="26">
        <v>0</v>
      </c>
    </row>
    <row r="363" spans="1:9" s="13" customFormat="1" ht="46.5" thickTop="1" thickBot="1">
      <c r="A363" s="13" t="str">
        <f t="shared" si="66"/>
        <v>b</v>
      </c>
      <c r="B363" s="14" t="s">
        <v>61</v>
      </c>
      <c r="C363" s="30" t="s">
        <v>179</v>
      </c>
      <c r="D363" s="30"/>
      <c r="E363" s="28">
        <f t="shared" si="69"/>
        <v>0</v>
      </c>
      <c r="F363" s="15">
        <f>F364+F372+F373+F374</f>
        <v>0</v>
      </c>
      <c r="G363" s="15">
        <f t="shared" ref="G363:I363" si="74">G364+G372+G373+G374</f>
        <v>0</v>
      </c>
      <c r="H363" s="15">
        <f t="shared" si="74"/>
        <v>0</v>
      </c>
      <c r="I363" s="16">
        <f t="shared" si="74"/>
        <v>0</v>
      </c>
    </row>
    <row r="364" spans="1:9" s="13" customFormat="1" ht="15.75" thickTop="1">
      <c r="A364" s="13" t="str">
        <f t="shared" si="66"/>
        <v>b</v>
      </c>
      <c r="B364" s="17" t="s">
        <v>157</v>
      </c>
      <c r="C364" s="18" t="s">
        <v>13</v>
      </c>
      <c r="D364" s="38"/>
      <c r="E364" s="19">
        <f t="shared" si="69"/>
        <v>0</v>
      </c>
      <c r="F364" s="19">
        <f>SUM(F365:F371)</f>
        <v>0</v>
      </c>
      <c r="G364" s="19">
        <f t="shared" ref="G364:I364" si="75">SUM(G365:G371)</f>
        <v>0</v>
      </c>
      <c r="H364" s="19">
        <f t="shared" si="75"/>
        <v>0</v>
      </c>
      <c r="I364" s="20">
        <f t="shared" si="75"/>
        <v>0</v>
      </c>
    </row>
    <row r="365" spans="1:9" s="13" customFormat="1">
      <c r="A365" s="13" t="str">
        <f t="shared" si="66"/>
        <v>b</v>
      </c>
      <c r="B365" s="21" t="s">
        <v>157</v>
      </c>
      <c r="C365" s="8" t="s">
        <v>158</v>
      </c>
      <c r="D365" s="12"/>
      <c r="E365" s="9">
        <f t="shared" si="69"/>
        <v>0</v>
      </c>
      <c r="F365" s="9">
        <v>0</v>
      </c>
      <c r="G365" s="9">
        <v>0</v>
      </c>
      <c r="H365" s="9">
        <v>0</v>
      </c>
      <c r="I365" s="22">
        <v>0</v>
      </c>
    </row>
    <row r="366" spans="1:9" s="13" customFormat="1">
      <c r="A366" s="13" t="str">
        <f t="shared" si="66"/>
        <v>b</v>
      </c>
      <c r="B366" s="21" t="s">
        <v>157</v>
      </c>
      <c r="C366" s="8" t="s">
        <v>159</v>
      </c>
      <c r="D366" s="12"/>
      <c r="E366" s="9">
        <f t="shared" si="69"/>
        <v>0</v>
      </c>
      <c r="F366" s="9">
        <v>0</v>
      </c>
      <c r="G366" s="9">
        <v>0</v>
      </c>
      <c r="H366" s="9">
        <v>0</v>
      </c>
      <c r="I366" s="22">
        <v>0</v>
      </c>
    </row>
    <row r="367" spans="1:9" s="13" customFormat="1">
      <c r="A367" s="13" t="str">
        <f t="shared" si="66"/>
        <v>b</v>
      </c>
      <c r="B367" s="21" t="s">
        <v>157</v>
      </c>
      <c r="C367" s="8" t="s">
        <v>160</v>
      </c>
      <c r="D367" s="12"/>
      <c r="E367" s="9">
        <f t="shared" si="69"/>
        <v>0</v>
      </c>
      <c r="F367" s="9">
        <v>0</v>
      </c>
      <c r="G367" s="9">
        <v>0</v>
      </c>
      <c r="H367" s="9">
        <v>0</v>
      </c>
      <c r="I367" s="22">
        <v>0</v>
      </c>
    </row>
    <row r="368" spans="1:9" s="13" customFormat="1">
      <c r="A368" s="13" t="str">
        <f t="shared" si="66"/>
        <v>b</v>
      </c>
      <c r="B368" s="21" t="s">
        <v>157</v>
      </c>
      <c r="C368" s="8" t="s">
        <v>161</v>
      </c>
      <c r="D368" s="12"/>
      <c r="E368" s="9">
        <f t="shared" si="69"/>
        <v>0</v>
      </c>
      <c r="F368" s="9">
        <v>0</v>
      </c>
      <c r="G368" s="9">
        <v>0</v>
      </c>
      <c r="H368" s="9">
        <v>0</v>
      </c>
      <c r="I368" s="22">
        <v>0</v>
      </c>
    </row>
    <row r="369" spans="1:9" s="13" customFormat="1">
      <c r="A369" s="13" t="str">
        <f t="shared" si="66"/>
        <v>b</v>
      </c>
      <c r="B369" s="21" t="s">
        <v>157</v>
      </c>
      <c r="C369" s="8" t="s">
        <v>162</v>
      </c>
      <c r="D369" s="12"/>
      <c r="E369" s="9">
        <f t="shared" si="69"/>
        <v>0</v>
      </c>
      <c r="F369" s="9">
        <v>0</v>
      </c>
      <c r="G369" s="9">
        <v>0</v>
      </c>
      <c r="H369" s="9">
        <v>0</v>
      </c>
      <c r="I369" s="22">
        <v>0</v>
      </c>
    </row>
    <row r="370" spans="1:9" s="13" customFormat="1">
      <c r="A370" s="13" t="str">
        <f t="shared" si="66"/>
        <v>b</v>
      </c>
      <c r="B370" s="21" t="s">
        <v>157</v>
      </c>
      <c r="C370" s="8" t="s">
        <v>163</v>
      </c>
      <c r="D370" s="12"/>
      <c r="E370" s="9">
        <f t="shared" si="69"/>
        <v>0</v>
      </c>
      <c r="F370" s="9">
        <v>0</v>
      </c>
      <c r="G370" s="9">
        <v>0</v>
      </c>
      <c r="H370" s="9">
        <v>0</v>
      </c>
      <c r="I370" s="22">
        <v>0</v>
      </c>
    </row>
    <row r="371" spans="1:9" s="13" customFormat="1">
      <c r="A371" s="13" t="str">
        <f t="shared" si="66"/>
        <v>b</v>
      </c>
      <c r="B371" s="21" t="s">
        <v>157</v>
      </c>
      <c r="C371" s="8" t="s">
        <v>164</v>
      </c>
      <c r="D371" s="12"/>
      <c r="E371" s="9">
        <f t="shared" si="69"/>
        <v>0</v>
      </c>
      <c r="F371" s="9">
        <v>0</v>
      </c>
      <c r="G371" s="9">
        <v>0</v>
      </c>
      <c r="H371" s="9">
        <v>0</v>
      </c>
      <c r="I371" s="22">
        <v>0</v>
      </c>
    </row>
    <row r="372" spans="1:9" s="13" customFormat="1">
      <c r="A372" s="13" t="str">
        <f t="shared" si="66"/>
        <v>b</v>
      </c>
      <c r="B372" s="17" t="s">
        <v>157</v>
      </c>
      <c r="C372" s="18" t="s">
        <v>15</v>
      </c>
      <c r="D372" s="38"/>
      <c r="E372" s="19">
        <f t="shared" si="69"/>
        <v>0</v>
      </c>
      <c r="F372" s="19">
        <v>0</v>
      </c>
      <c r="G372" s="19">
        <v>0</v>
      </c>
      <c r="H372" s="19">
        <v>0</v>
      </c>
      <c r="I372" s="20">
        <v>0</v>
      </c>
    </row>
    <row r="373" spans="1:9" s="13" customFormat="1">
      <c r="A373" s="13" t="str">
        <f t="shared" si="66"/>
        <v>b</v>
      </c>
      <c r="B373" s="17" t="s">
        <v>157</v>
      </c>
      <c r="C373" s="18" t="s">
        <v>16</v>
      </c>
      <c r="D373" s="38"/>
      <c r="E373" s="19">
        <f t="shared" si="69"/>
        <v>0</v>
      </c>
      <c r="F373" s="19">
        <v>0</v>
      </c>
      <c r="G373" s="19">
        <v>0</v>
      </c>
      <c r="H373" s="19">
        <v>0</v>
      </c>
      <c r="I373" s="20">
        <v>0</v>
      </c>
    </row>
    <row r="374" spans="1:9" s="13" customFormat="1" ht="15.75" thickBot="1">
      <c r="A374" s="13" t="str">
        <f t="shared" si="66"/>
        <v>b</v>
      </c>
      <c r="B374" s="23" t="s">
        <v>157</v>
      </c>
      <c r="C374" s="24" t="s">
        <v>17</v>
      </c>
      <c r="D374" s="39"/>
      <c r="E374" s="25">
        <f t="shared" si="69"/>
        <v>0</v>
      </c>
      <c r="F374" s="25">
        <v>0</v>
      </c>
      <c r="G374" s="25">
        <v>0</v>
      </c>
      <c r="H374" s="25">
        <v>0</v>
      </c>
      <c r="I374" s="26">
        <v>0</v>
      </c>
    </row>
    <row r="375" spans="1:9" s="13" customFormat="1" ht="46.5" thickTop="1" thickBot="1">
      <c r="A375" s="13" t="str">
        <f t="shared" si="66"/>
        <v>b</v>
      </c>
      <c r="B375" s="14" t="s">
        <v>62</v>
      </c>
      <c r="C375" s="30" t="s">
        <v>180</v>
      </c>
      <c r="D375" s="30"/>
      <c r="E375" s="28">
        <f t="shared" si="69"/>
        <v>0</v>
      </c>
      <c r="F375" s="15">
        <f>F376+F384+F385+F386</f>
        <v>0</v>
      </c>
      <c r="G375" s="15">
        <f t="shared" ref="G375:I375" si="76">G376+G384+G385+G386</f>
        <v>0</v>
      </c>
      <c r="H375" s="15">
        <f t="shared" si="76"/>
        <v>0</v>
      </c>
      <c r="I375" s="16">
        <f t="shared" si="76"/>
        <v>0</v>
      </c>
    </row>
    <row r="376" spans="1:9" s="13" customFormat="1" ht="15.75" thickTop="1">
      <c r="A376" s="13" t="str">
        <f t="shared" si="66"/>
        <v>b</v>
      </c>
      <c r="B376" s="17" t="s">
        <v>157</v>
      </c>
      <c r="C376" s="18" t="s">
        <v>13</v>
      </c>
      <c r="D376" s="38"/>
      <c r="E376" s="19">
        <f t="shared" si="69"/>
        <v>0</v>
      </c>
      <c r="F376" s="19">
        <f>SUM(F377:F383)</f>
        <v>0</v>
      </c>
      <c r="G376" s="19">
        <f t="shared" ref="G376:I376" si="77">SUM(G377:G383)</f>
        <v>0</v>
      </c>
      <c r="H376" s="19">
        <f t="shared" si="77"/>
        <v>0</v>
      </c>
      <c r="I376" s="20">
        <f t="shared" si="77"/>
        <v>0</v>
      </c>
    </row>
    <row r="377" spans="1:9" s="13" customFormat="1">
      <c r="A377" s="13" t="str">
        <f t="shared" si="66"/>
        <v>b</v>
      </c>
      <c r="B377" s="21" t="s">
        <v>157</v>
      </c>
      <c r="C377" s="8" t="s">
        <v>158</v>
      </c>
      <c r="D377" s="12"/>
      <c r="E377" s="9">
        <f t="shared" si="69"/>
        <v>0</v>
      </c>
      <c r="F377" s="9">
        <v>0</v>
      </c>
      <c r="G377" s="9">
        <v>0</v>
      </c>
      <c r="H377" s="9">
        <v>0</v>
      </c>
      <c r="I377" s="22">
        <v>0</v>
      </c>
    </row>
    <row r="378" spans="1:9" s="13" customFormat="1">
      <c r="A378" s="13" t="str">
        <f t="shared" si="66"/>
        <v>b</v>
      </c>
      <c r="B378" s="21" t="s">
        <v>157</v>
      </c>
      <c r="C378" s="8" t="s">
        <v>159</v>
      </c>
      <c r="D378" s="12"/>
      <c r="E378" s="9">
        <f t="shared" si="69"/>
        <v>0</v>
      </c>
      <c r="F378" s="9">
        <v>0</v>
      </c>
      <c r="G378" s="9">
        <v>0</v>
      </c>
      <c r="H378" s="9">
        <v>0</v>
      </c>
      <c r="I378" s="22">
        <v>0</v>
      </c>
    </row>
    <row r="379" spans="1:9" s="13" customFormat="1">
      <c r="A379" s="13" t="str">
        <f t="shared" si="66"/>
        <v>b</v>
      </c>
      <c r="B379" s="21" t="s">
        <v>157</v>
      </c>
      <c r="C379" s="8" t="s">
        <v>160</v>
      </c>
      <c r="D379" s="12"/>
      <c r="E379" s="9">
        <f t="shared" si="69"/>
        <v>0</v>
      </c>
      <c r="F379" s="9">
        <v>0</v>
      </c>
      <c r="G379" s="9">
        <v>0</v>
      </c>
      <c r="H379" s="9">
        <v>0</v>
      </c>
      <c r="I379" s="22">
        <v>0</v>
      </c>
    </row>
    <row r="380" spans="1:9" s="13" customFormat="1">
      <c r="A380" s="13" t="str">
        <f t="shared" si="66"/>
        <v>b</v>
      </c>
      <c r="B380" s="21" t="s">
        <v>157</v>
      </c>
      <c r="C380" s="8" t="s">
        <v>161</v>
      </c>
      <c r="D380" s="12"/>
      <c r="E380" s="9">
        <f t="shared" si="69"/>
        <v>0</v>
      </c>
      <c r="F380" s="9">
        <v>0</v>
      </c>
      <c r="G380" s="9">
        <v>0</v>
      </c>
      <c r="H380" s="9">
        <v>0</v>
      </c>
      <c r="I380" s="22">
        <v>0</v>
      </c>
    </row>
    <row r="381" spans="1:9" s="13" customFormat="1">
      <c r="A381" s="13" t="str">
        <f t="shared" si="66"/>
        <v>b</v>
      </c>
      <c r="B381" s="21" t="s">
        <v>157</v>
      </c>
      <c r="C381" s="8" t="s">
        <v>162</v>
      </c>
      <c r="D381" s="12"/>
      <c r="E381" s="9">
        <f t="shared" si="69"/>
        <v>0</v>
      </c>
      <c r="F381" s="9">
        <v>0</v>
      </c>
      <c r="G381" s="9">
        <v>0</v>
      </c>
      <c r="H381" s="9">
        <v>0</v>
      </c>
      <c r="I381" s="22">
        <v>0</v>
      </c>
    </row>
    <row r="382" spans="1:9" s="13" customFormat="1">
      <c r="A382" s="13" t="str">
        <f t="shared" si="66"/>
        <v>b</v>
      </c>
      <c r="B382" s="21" t="s">
        <v>157</v>
      </c>
      <c r="C382" s="8" t="s">
        <v>163</v>
      </c>
      <c r="D382" s="12"/>
      <c r="E382" s="9">
        <f t="shared" si="69"/>
        <v>0</v>
      </c>
      <c r="F382" s="9">
        <v>0</v>
      </c>
      <c r="G382" s="9">
        <v>0</v>
      </c>
      <c r="H382" s="9">
        <v>0</v>
      </c>
      <c r="I382" s="22">
        <v>0</v>
      </c>
    </row>
    <row r="383" spans="1:9" s="13" customFormat="1">
      <c r="A383" s="13" t="str">
        <f t="shared" si="66"/>
        <v>b</v>
      </c>
      <c r="B383" s="21" t="s">
        <v>157</v>
      </c>
      <c r="C383" s="8" t="s">
        <v>164</v>
      </c>
      <c r="D383" s="12"/>
      <c r="E383" s="9">
        <f t="shared" si="69"/>
        <v>0</v>
      </c>
      <c r="F383" s="9">
        <v>0</v>
      </c>
      <c r="G383" s="9">
        <v>0</v>
      </c>
      <c r="H383" s="9">
        <v>0</v>
      </c>
      <c r="I383" s="22">
        <v>0</v>
      </c>
    </row>
    <row r="384" spans="1:9" s="13" customFormat="1">
      <c r="A384" s="13" t="str">
        <f t="shared" si="66"/>
        <v>b</v>
      </c>
      <c r="B384" s="17" t="s">
        <v>157</v>
      </c>
      <c r="C384" s="18" t="s">
        <v>15</v>
      </c>
      <c r="D384" s="38"/>
      <c r="E384" s="19">
        <f t="shared" si="69"/>
        <v>0</v>
      </c>
      <c r="F384" s="19">
        <v>0</v>
      </c>
      <c r="G384" s="19">
        <v>0</v>
      </c>
      <c r="H384" s="19">
        <v>0</v>
      </c>
      <c r="I384" s="20">
        <v>0</v>
      </c>
    </row>
    <row r="385" spans="1:9" s="13" customFormat="1">
      <c r="A385" s="13" t="str">
        <f t="shared" si="66"/>
        <v>b</v>
      </c>
      <c r="B385" s="17" t="s">
        <v>157</v>
      </c>
      <c r="C385" s="18" t="s">
        <v>16</v>
      </c>
      <c r="D385" s="38"/>
      <c r="E385" s="19">
        <f t="shared" si="69"/>
        <v>0</v>
      </c>
      <c r="F385" s="19">
        <v>0</v>
      </c>
      <c r="G385" s="19">
        <v>0</v>
      </c>
      <c r="H385" s="19">
        <v>0</v>
      </c>
      <c r="I385" s="20">
        <v>0</v>
      </c>
    </row>
    <row r="386" spans="1:9" s="13" customFormat="1" ht="15.75" thickBot="1">
      <c r="A386" s="13" t="str">
        <f t="shared" si="66"/>
        <v>b</v>
      </c>
      <c r="B386" s="23" t="s">
        <v>157</v>
      </c>
      <c r="C386" s="24" t="s">
        <v>17</v>
      </c>
      <c r="D386" s="39"/>
      <c r="E386" s="25">
        <f t="shared" si="69"/>
        <v>0</v>
      </c>
      <c r="F386" s="25">
        <v>0</v>
      </c>
      <c r="G386" s="25">
        <v>0</v>
      </c>
      <c r="H386" s="25">
        <v>0</v>
      </c>
      <c r="I386" s="26">
        <v>0</v>
      </c>
    </row>
    <row r="387" spans="1:9" s="13" customFormat="1" ht="61.5" thickTop="1" thickBot="1">
      <c r="A387" s="13" t="str">
        <f t="shared" si="66"/>
        <v>b</v>
      </c>
      <c r="B387" s="14" t="s">
        <v>63</v>
      </c>
      <c r="C387" s="30" t="s">
        <v>181</v>
      </c>
      <c r="D387" s="30"/>
      <c r="E387" s="28">
        <f t="shared" si="69"/>
        <v>0</v>
      </c>
      <c r="F387" s="15">
        <f>F388+F396+F397+F398</f>
        <v>0</v>
      </c>
      <c r="G387" s="15">
        <f t="shared" ref="G387:I387" si="78">G388+G396+G397+G398</f>
        <v>0</v>
      </c>
      <c r="H387" s="15">
        <f t="shared" si="78"/>
        <v>0</v>
      </c>
      <c r="I387" s="16">
        <f t="shared" si="78"/>
        <v>0</v>
      </c>
    </row>
    <row r="388" spans="1:9" s="13" customFormat="1" ht="15.75" thickTop="1">
      <c r="A388" s="13" t="str">
        <f t="shared" ref="A388:A451" si="79">IF(OR(E388&lt;&gt;0,F388&lt;&gt;0,G388&lt;&gt;0,H388&lt;&gt;0),"a","b")</f>
        <v>b</v>
      </c>
      <c r="B388" s="17" t="s">
        <v>157</v>
      </c>
      <c r="C388" s="18" t="s">
        <v>13</v>
      </c>
      <c r="D388" s="38"/>
      <c r="E388" s="19">
        <f t="shared" si="69"/>
        <v>0</v>
      </c>
      <c r="F388" s="19">
        <f>SUM(F389:F395)</f>
        <v>0</v>
      </c>
      <c r="G388" s="19">
        <f t="shared" ref="G388:I388" si="80">SUM(G389:G395)</f>
        <v>0</v>
      </c>
      <c r="H388" s="19">
        <f t="shared" si="80"/>
        <v>0</v>
      </c>
      <c r="I388" s="20">
        <f t="shared" si="80"/>
        <v>0</v>
      </c>
    </row>
    <row r="389" spans="1:9" s="13" customFormat="1">
      <c r="A389" s="13" t="str">
        <f t="shared" si="79"/>
        <v>b</v>
      </c>
      <c r="B389" s="21" t="s">
        <v>157</v>
      </c>
      <c r="C389" s="8" t="s">
        <v>158</v>
      </c>
      <c r="D389" s="12"/>
      <c r="E389" s="9">
        <f t="shared" si="69"/>
        <v>0</v>
      </c>
      <c r="F389" s="9">
        <v>0</v>
      </c>
      <c r="G389" s="9">
        <v>0</v>
      </c>
      <c r="H389" s="9">
        <v>0</v>
      </c>
      <c r="I389" s="22">
        <v>0</v>
      </c>
    </row>
    <row r="390" spans="1:9" s="13" customFormat="1">
      <c r="A390" s="13" t="str">
        <f t="shared" si="79"/>
        <v>b</v>
      </c>
      <c r="B390" s="21" t="s">
        <v>157</v>
      </c>
      <c r="C390" s="8" t="s">
        <v>159</v>
      </c>
      <c r="D390" s="12"/>
      <c r="E390" s="9">
        <f t="shared" si="69"/>
        <v>0</v>
      </c>
      <c r="F390" s="9">
        <v>0</v>
      </c>
      <c r="G390" s="9">
        <v>0</v>
      </c>
      <c r="H390" s="9">
        <v>0</v>
      </c>
      <c r="I390" s="22">
        <v>0</v>
      </c>
    </row>
    <row r="391" spans="1:9" s="13" customFormat="1">
      <c r="A391" s="13" t="str">
        <f t="shared" si="79"/>
        <v>b</v>
      </c>
      <c r="B391" s="21" t="s">
        <v>157</v>
      </c>
      <c r="C391" s="8" t="s">
        <v>160</v>
      </c>
      <c r="D391" s="12"/>
      <c r="E391" s="9">
        <f t="shared" si="69"/>
        <v>0</v>
      </c>
      <c r="F391" s="9">
        <v>0</v>
      </c>
      <c r="G391" s="9">
        <v>0</v>
      </c>
      <c r="H391" s="9">
        <v>0</v>
      </c>
      <c r="I391" s="22">
        <v>0</v>
      </c>
    </row>
    <row r="392" spans="1:9" s="13" customFormat="1">
      <c r="A392" s="13" t="str">
        <f t="shared" si="79"/>
        <v>b</v>
      </c>
      <c r="B392" s="21" t="s">
        <v>157</v>
      </c>
      <c r="C392" s="8" t="s">
        <v>161</v>
      </c>
      <c r="D392" s="12"/>
      <c r="E392" s="9">
        <f t="shared" si="69"/>
        <v>0</v>
      </c>
      <c r="F392" s="9">
        <v>0</v>
      </c>
      <c r="G392" s="9">
        <v>0</v>
      </c>
      <c r="H392" s="9">
        <v>0</v>
      </c>
      <c r="I392" s="22">
        <v>0</v>
      </c>
    </row>
    <row r="393" spans="1:9" s="13" customFormat="1">
      <c r="A393" s="13" t="str">
        <f t="shared" si="79"/>
        <v>b</v>
      </c>
      <c r="B393" s="21" t="s">
        <v>157</v>
      </c>
      <c r="C393" s="8" t="s">
        <v>162</v>
      </c>
      <c r="D393" s="12"/>
      <c r="E393" s="9">
        <f t="shared" si="69"/>
        <v>0</v>
      </c>
      <c r="F393" s="9">
        <v>0</v>
      </c>
      <c r="G393" s="9">
        <v>0</v>
      </c>
      <c r="H393" s="9">
        <v>0</v>
      </c>
      <c r="I393" s="22">
        <v>0</v>
      </c>
    </row>
    <row r="394" spans="1:9" s="13" customFormat="1">
      <c r="A394" s="13" t="str">
        <f t="shared" si="79"/>
        <v>b</v>
      </c>
      <c r="B394" s="21" t="s">
        <v>157</v>
      </c>
      <c r="C394" s="8" t="s">
        <v>163</v>
      </c>
      <c r="D394" s="12"/>
      <c r="E394" s="9">
        <f t="shared" si="69"/>
        <v>0</v>
      </c>
      <c r="F394" s="9">
        <v>0</v>
      </c>
      <c r="G394" s="9">
        <v>0</v>
      </c>
      <c r="H394" s="9">
        <v>0</v>
      </c>
      <c r="I394" s="22">
        <v>0</v>
      </c>
    </row>
    <row r="395" spans="1:9" s="13" customFormat="1">
      <c r="A395" s="13" t="str">
        <f t="shared" si="79"/>
        <v>b</v>
      </c>
      <c r="B395" s="21" t="s">
        <v>157</v>
      </c>
      <c r="C395" s="8" t="s">
        <v>164</v>
      </c>
      <c r="D395" s="12"/>
      <c r="E395" s="9">
        <f t="shared" si="69"/>
        <v>0</v>
      </c>
      <c r="F395" s="9">
        <v>0</v>
      </c>
      <c r="G395" s="9">
        <v>0</v>
      </c>
      <c r="H395" s="9">
        <v>0</v>
      </c>
      <c r="I395" s="22">
        <v>0</v>
      </c>
    </row>
    <row r="396" spans="1:9" s="13" customFormat="1">
      <c r="A396" s="13" t="str">
        <f t="shared" si="79"/>
        <v>b</v>
      </c>
      <c r="B396" s="17" t="s">
        <v>157</v>
      </c>
      <c r="C396" s="18" t="s">
        <v>15</v>
      </c>
      <c r="D396" s="38"/>
      <c r="E396" s="19">
        <f t="shared" si="69"/>
        <v>0</v>
      </c>
      <c r="F396" s="19">
        <v>0</v>
      </c>
      <c r="G396" s="19">
        <v>0</v>
      </c>
      <c r="H396" s="19">
        <v>0</v>
      </c>
      <c r="I396" s="20">
        <v>0</v>
      </c>
    </row>
    <row r="397" spans="1:9" s="13" customFormat="1">
      <c r="A397" s="13" t="str">
        <f t="shared" si="79"/>
        <v>b</v>
      </c>
      <c r="B397" s="17" t="s">
        <v>157</v>
      </c>
      <c r="C397" s="18" t="s">
        <v>16</v>
      </c>
      <c r="D397" s="38"/>
      <c r="E397" s="19">
        <f t="shared" si="69"/>
        <v>0</v>
      </c>
      <c r="F397" s="19">
        <v>0</v>
      </c>
      <c r="G397" s="19">
        <v>0</v>
      </c>
      <c r="H397" s="19">
        <v>0</v>
      </c>
      <c r="I397" s="20">
        <v>0</v>
      </c>
    </row>
    <row r="398" spans="1:9" s="13" customFormat="1" ht="15.75" thickBot="1">
      <c r="A398" s="13" t="str">
        <f t="shared" si="79"/>
        <v>b</v>
      </c>
      <c r="B398" s="23" t="s">
        <v>157</v>
      </c>
      <c r="C398" s="24" t="s">
        <v>17</v>
      </c>
      <c r="D398" s="39"/>
      <c r="E398" s="25">
        <f t="shared" si="69"/>
        <v>0</v>
      </c>
      <c r="F398" s="25">
        <v>0</v>
      </c>
      <c r="G398" s="25">
        <v>0</v>
      </c>
      <c r="H398" s="25">
        <v>0</v>
      </c>
      <c r="I398" s="26">
        <v>0</v>
      </c>
    </row>
    <row r="399" spans="1:9" s="13" customFormat="1" ht="46.5" thickTop="1" thickBot="1">
      <c r="A399" s="13" t="str">
        <f t="shared" si="79"/>
        <v>b</v>
      </c>
      <c r="B399" s="14" t="s">
        <v>64</v>
      </c>
      <c r="C399" s="30" t="s">
        <v>182</v>
      </c>
      <c r="D399" s="30"/>
      <c r="E399" s="28">
        <f t="shared" si="69"/>
        <v>0</v>
      </c>
      <c r="F399" s="15">
        <f>F400+F408+F409+F410</f>
        <v>0</v>
      </c>
      <c r="G399" s="15">
        <f t="shared" ref="G399:I399" si="81">G400+G408+G409+G410</f>
        <v>0</v>
      </c>
      <c r="H399" s="15">
        <f t="shared" si="81"/>
        <v>0</v>
      </c>
      <c r="I399" s="16">
        <f t="shared" si="81"/>
        <v>0</v>
      </c>
    </row>
    <row r="400" spans="1:9" s="13" customFormat="1" ht="15.75" thickTop="1">
      <c r="A400" s="13" t="str">
        <f t="shared" si="79"/>
        <v>b</v>
      </c>
      <c r="B400" s="17" t="s">
        <v>157</v>
      </c>
      <c r="C400" s="18" t="s">
        <v>13</v>
      </c>
      <c r="D400" s="38"/>
      <c r="E400" s="19">
        <f t="shared" ref="E400:E463" si="82">SUM(F400:I400)</f>
        <v>0</v>
      </c>
      <c r="F400" s="19">
        <f>SUM(F401:F407)</f>
        <v>0</v>
      </c>
      <c r="G400" s="19">
        <f t="shared" ref="G400:I400" si="83">SUM(G401:G407)</f>
        <v>0</v>
      </c>
      <c r="H400" s="19">
        <f t="shared" si="83"/>
        <v>0</v>
      </c>
      <c r="I400" s="20">
        <f t="shared" si="83"/>
        <v>0</v>
      </c>
    </row>
    <row r="401" spans="1:9" s="13" customFormat="1">
      <c r="A401" s="13" t="str">
        <f t="shared" si="79"/>
        <v>b</v>
      </c>
      <c r="B401" s="21" t="s">
        <v>157</v>
      </c>
      <c r="C401" s="8" t="s">
        <v>158</v>
      </c>
      <c r="D401" s="12"/>
      <c r="E401" s="9">
        <f t="shared" si="82"/>
        <v>0</v>
      </c>
      <c r="F401" s="9">
        <v>0</v>
      </c>
      <c r="G401" s="9">
        <v>0</v>
      </c>
      <c r="H401" s="9">
        <v>0</v>
      </c>
      <c r="I401" s="22">
        <v>0</v>
      </c>
    </row>
    <row r="402" spans="1:9" s="13" customFormat="1">
      <c r="A402" s="13" t="str">
        <f t="shared" si="79"/>
        <v>b</v>
      </c>
      <c r="B402" s="21" t="s">
        <v>157</v>
      </c>
      <c r="C402" s="8" t="s">
        <v>159</v>
      </c>
      <c r="D402" s="12"/>
      <c r="E402" s="9">
        <f t="shared" si="82"/>
        <v>0</v>
      </c>
      <c r="F402" s="9">
        <v>0</v>
      </c>
      <c r="G402" s="9">
        <v>0</v>
      </c>
      <c r="H402" s="9">
        <v>0</v>
      </c>
      <c r="I402" s="22">
        <v>0</v>
      </c>
    </row>
    <row r="403" spans="1:9" s="13" customFormat="1">
      <c r="A403" s="13" t="str">
        <f t="shared" si="79"/>
        <v>b</v>
      </c>
      <c r="B403" s="21" t="s">
        <v>157</v>
      </c>
      <c r="C403" s="8" t="s">
        <v>160</v>
      </c>
      <c r="D403" s="12"/>
      <c r="E403" s="9">
        <f t="shared" si="82"/>
        <v>0</v>
      </c>
      <c r="F403" s="9">
        <v>0</v>
      </c>
      <c r="G403" s="9">
        <v>0</v>
      </c>
      <c r="H403" s="9">
        <v>0</v>
      </c>
      <c r="I403" s="22">
        <v>0</v>
      </c>
    </row>
    <row r="404" spans="1:9" s="13" customFormat="1">
      <c r="A404" s="13" t="str">
        <f t="shared" si="79"/>
        <v>b</v>
      </c>
      <c r="B404" s="21" t="s">
        <v>157</v>
      </c>
      <c r="C404" s="8" t="s">
        <v>161</v>
      </c>
      <c r="D404" s="12"/>
      <c r="E404" s="9">
        <f t="shared" si="82"/>
        <v>0</v>
      </c>
      <c r="F404" s="9">
        <v>0</v>
      </c>
      <c r="G404" s="9">
        <v>0</v>
      </c>
      <c r="H404" s="9">
        <v>0</v>
      </c>
      <c r="I404" s="22">
        <v>0</v>
      </c>
    </row>
    <row r="405" spans="1:9" s="13" customFormat="1">
      <c r="A405" s="13" t="str">
        <f t="shared" si="79"/>
        <v>b</v>
      </c>
      <c r="B405" s="21" t="s">
        <v>157</v>
      </c>
      <c r="C405" s="8" t="s">
        <v>162</v>
      </c>
      <c r="D405" s="12"/>
      <c r="E405" s="9">
        <f t="shared" si="82"/>
        <v>0</v>
      </c>
      <c r="F405" s="9">
        <v>0</v>
      </c>
      <c r="G405" s="9">
        <v>0</v>
      </c>
      <c r="H405" s="9">
        <v>0</v>
      </c>
      <c r="I405" s="22">
        <v>0</v>
      </c>
    </row>
    <row r="406" spans="1:9" s="13" customFormat="1">
      <c r="A406" s="13" t="str">
        <f t="shared" si="79"/>
        <v>b</v>
      </c>
      <c r="B406" s="21" t="s">
        <v>157</v>
      </c>
      <c r="C406" s="8" t="s">
        <v>163</v>
      </c>
      <c r="D406" s="12"/>
      <c r="E406" s="9">
        <f t="shared" si="82"/>
        <v>0</v>
      </c>
      <c r="F406" s="9">
        <v>0</v>
      </c>
      <c r="G406" s="9">
        <v>0</v>
      </c>
      <c r="H406" s="9">
        <v>0</v>
      </c>
      <c r="I406" s="22">
        <v>0</v>
      </c>
    </row>
    <row r="407" spans="1:9" s="13" customFormat="1">
      <c r="A407" s="13" t="str">
        <f t="shared" si="79"/>
        <v>b</v>
      </c>
      <c r="B407" s="21" t="s">
        <v>157</v>
      </c>
      <c r="C407" s="8" t="s">
        <v>164</v>
      </c>
      <c r="D407" s="12"/>
      <c r="E407" s="9">
        <f t="shared" si="82"/>
        <v>0</v>
      </c>
      <c r="F407" s="9">
        <v>0</v>
      </c>
      <c r="G407" s="9">
        <v>0</v>
      </c>
      <c r="H407" s="9">
        <v>0</v>
      </c>
      <c r="I407" s="22">
        <v>0</v>
      </c>
    </row>
    <row r="408" spans="1:9" s="13" customFormat="1">
      <c r="A408" s="13" t="str">
        <f t="shared" si="79"/>
        <v>b</v>
      </c>
      <c r="B408" s="17" t="s">
        <v>157</v>
      </c>
      <c r="C408" s="18" t="s">
        <v>15</v>
      </c>
      <c r="D408" s="38"/>
      <c r="E408" s="19">
        <f t="shared" si="82"/>
        <v>0</v>
      </c>
      <c r="F408" s="19">
        <v>0</v>
      </c>
      <c r="G408" s="19">
        <v>0</v>
      </c>
      <c r="H408" s="19">
        <v>0</v>
      </c>
      <c r="I408" s="20">
        <v>0</v>
      </c>
    </row>
    <row r="409" spans="1:9" s="13" customFormat="1">
      <c r="A409" s="13" t="str">
        <f t="shared" si="79"/>
        <v>b</v>
      </c>
      <c r="B409" s="17" t="s">
        <v>157</v>
      </c>
      <c r="C409" s="18" t="s">
        <v>16</v>
      </c>
      <c r="D409" s="38"/>
      <c r="E409" s="19">
        <f t="shared" si="82"/>
        <v>0</v>
      </c>
      <c r="F409" s="19">
        <v>0</v>
      </c>
      <c r="G409" s="19">
        <v>0</v>
      </c>
      <c r="H409" s="19">
        <v>0</v>
      </c>
      <c r="I409" s="20">
        <v>0</v>
      </c>
    </row>
    <row r="410" spans="1:9" s="13" customFormat="1" ht="15.75" thickBot="1">
      <c r="A410" s="13" t="str">
        <f t="shared" si="79"/>
        <v>b</v>
      </c>
      <c r="B410" s="23" t="s">
        <v>157</v>
      </c>
      <c r="C410" s="24" t="s">
        <v>17</v>
      </c>
      <c r="D410" s="39"/>
      <c r="E410" s="25">
        <f t="shared" si="82"/>
        <v>0</v>
      </c>
      <c r="F410" s="25">
        <v>0</v>
      </c>
      <c r="G410" s="25">
        <v>0</v>
      </c>
      <c r="H410" s="25">
        <v>0</v>
      </c>
      <c r="I410" s="26">
        <v>0</v>
      </c>
    </row>
    <row r="411" spans="1:9" s="13" customFormat="1" ht="46.5" thickTop="1" thickBot="1">
      <c r="A411" s="13" t="str">
        <f t="shared" si="79"/>
        <v>b</v>
      </c>
      <c r="B411" s="14" t="s">
        <v>65</v>
      </c>
      <c r="C411" s="30" t="s">
        <v>183</v>
      </c>
      <c r="D411" s="30"/>
      <c r="E411" s="28">
        <f t="shared" si="82"/>
        <v>0</v>
      </c>
      <c r="F411" s="15">
        <f>F412+F420+F421+F422</f>
        <v>0</v>
      </c>
      <c r="G411" s="15">
        <f t="shared" ref="G411:I411" si="84">G412+G420+G421+G422</f>
        <v>0</v>
      </c>
      <c r="H411" s="15">
        <f t="shared" si="84"/>
        <v>0</v>
      </c>
      <c r="I411" s="16">
        <f t="shared" si="84"/>
        <v>0</v>
      </c>
    </row>
    <row r="412" spans="1:9" s="13" customFormat="1" ht="15.75" thickTop="1">
      <c r="A412" s="13" t="str">
        <f t="shared" si="79"/>
        <v>b</v>
      </c>
      <c r="B412" s="17" t="s">
        <v>157</v>
      </c>
      <c r="C412" s="18" t="s">
        <v>13</v>
      </c>
      <c r="D412" s="38"/>
      <c r="E412" s="19">
        <f t="shared" si="82"/>
        <v>0</v>
      </c>
      <c r="F412" s="19">
        <f>SUM(F413:F419)</f>
        <v>0</v>
      </c>
      <c r="G412" s="19">
        <f t="shared" ref="G412:I412" si="85">SUM(G413:G419)</f>
        <v>0</v>
      </c>
      <c r="H412" s="19">
        <f t="shared" si="85"/>
        <v>0</v>
      </c>
      <c r="I412" s="20">
        <f t="shared" si="85"/>
        <v>0</v>
      </c>
    </row>
    <row r="413" spans="1:9" s="13" customFormat="1">
      <c r="A413" s="13" t="str">
        <f t="shared" si="79"/>
        <v>b</v>
      </c>
      <c r="B413" s="21" t="s">
        <v>157</v>
      </c>
      <c r="C413" s="8" t="s">
        <v>158</v>
      </c>
      <c r="D413" s="12"/>
      <c r="E413" s="9">
        <f t="shared" si="82"/>
        <v>0</v>
      </c>
      <c r="F413" s="9">
        <v>0</v>
      </c>
      <c r="G413" s="9">
        <v>0</v>
      </c>
      <c r="H413" s="9">
        <v>0</v>
      </c>
      <c r="I413" s="22">
        <v>0</v>
      </c>
    </row>
    <row r="414" spans="1:9" s="13" customFormat="1">
      <c r="A414" s="13" t="str">
        <f t="shared" si="79"/>
        <v>b</v>
      </c>
      <c r="B414" s="21" t="s">
        <v>157</v>
      </c>
      <c r="C414" s="8" t="s">
        <v>159</v>
      </c>
      <c r="D414" s="12"/>
      <c r="E414" s="9">
        <f t="shared" si="82"/>
        <v>0</v>
      </c>
      <c r="F414" s="9">
        <v>0</v>
      </c>
      <c r="G414" s="9">
        <v>0</v>
      </c>
      <c r="H414" s="9">
        <v>0</v>
      </c>
      <c r="I414" s="22">
        <v>0</v>
      </c>
    </row>
    <row r="415" spans="1:9" s="13" customFormat="1">
      <c r="A415" s="13" t="str">
        <f t="shared" si="79"/>
        <v>b</v>
      </c>
      <c r="B415" s="21" t="s">
        <v>157</v>
      </c>
      <c r="C415" s="8" t="s">
        <v>160</v>
      </c>
      <c r="D415" s="12"/>
      <c r="E415" s="9">
        <f t="shared" si="82"/>
        <v>0</v>
      </c>
      <c r="F415" s="9">
        <v>0</v>
      </c>
      <c r="G415" s="9">
        <v>0</v>
      </c>
      <c r="H415" s="9">
        <v>0</v>
      </c>
      <c r="I415" s="22">
        <v>0</v>
      </c>
    </row>
    <row r="416" spans="1:9" s="13" customFormat="1">
      <c r="A416" s="13" t="str">
        <f t="shared" si="79"/>
        <v>b</v>
      </c>
      <c r="B416" s="21" t="s">
        <v>157</v>
      </c>
      <c r="C416" s="8" t="s">
        <v>161</v>
      </c>
      <c r="D416" s="12"/>
      <c r="E416" s="9">
        <f t="shared" si="82"/>
        <v>0</v>
      </c>
      <c r="F416" s="9">
        <v>0</v>
      </c>
      <c r="G416" s="9">
        <v>0</v>
      </c>
      <c r="H416" s="9">
        <v>0</v>
      </c>
      <c r="I416" s="22">
        <v>0</v>
      </c>
    </row>
    <row r="417" spans="1:9" s="13" customFormat="1">
      <c r="A417" s="13" t="str">
        <f t="shared" si="79"/>
        <v>b</v>
      </c>
      <c r="B417" s="21" t="s">
        <v>157</v>
      </c>
      <c r="C417" s="8" t="s">
        <v>162</v>
      </c>
      <c r="D417" s="12"/>
      <c r="E417" s="9">
        <f t="shared" si="82"/>
        <v>0</v>
      </c>
      <c r="F417" s="9">
        <v>0</v>
      </c>
      <c r="G417" s="9">
        <v>0</v>
      </c>
      <c r="H417" s="9">
        <v>0</v>
      </c>
      <c r="I417" s="22">
        <v>0</v>
      </c>
    </row>
    <row r="418" spans="1:9" s="13" customFormat="1">
      <c r="A418" s="13" t="str">
        <f t="shared" si="79"/>
        <v>b</v>
      </c>
      <c r="B418" s="21" t="s">
        <v>157</v>
      </c>
      <c r="C418" s="8" t="s">
        <v>163</v>
      </c>
      <c r="D418" s="12"/>
      <c r="E418" s="9">
        <f t="shared" si="82"/>
        <v>0</v>
      </c>
      <c r="F418" s="9">
        <v>0</v>
      </c>
      <c r="G418" s="9">
        <v>0</v>
      </c>
      <c r="H418" s="9">
        <v>0</v>
      </c>
      <c r="I418" s="22">
        <v>0</v>
      </c>
    </row>
    <row r="419" spans="1:9" s="13" customFormat="1">
      <c r="A419" s="13" t="str">
        <f t="shared" si="79"/>
        <v>b</v>
      </c>
      <c r="B419" s="21" t="s">
        <v>157</v>
      </c>
      <c r="C419" s="8" t="s">
        <v>164</v>
      </c>
      <c r="D419" s="12"/>
      <c r="E419" s="9">
        <f t="shared" si="82"/>
        <v>0</v>
      </c>
      <c r="F419" s="9">
        <v>0</v>
      </c>
      <c r="G419" s="9">
        <v>0</v>
      </c>
      <c r="H419" s="9">
        <v>0</v>
      </c>
      <c r="I419" s="22">
        <v>0</v>
      </c>
    </row>
    <row r="420" spans="1:9" s="13" customFormat="1">
      <c r="A420" s="13" t="str">
        <f t="shared" si="79"/>
        <v>b</v>
      </c>
      <c r="B420" s="17" t="s">
        <v>157</v>
      </c>
      <c r="C420" s="18" t="s">
        <v>15</v>
      </c>
      <c r="D420" s="38"/>
      <c r="E420" s="19">
        <f t="shared" si="82"/>
        <v>0</v>
      </c>
      <c r="F420" s="19">
        <v>0</v>
      </c>
      <c r="G420" s="19">
        <v>0</v>
      </c>
      <c r="H420" s="19">
        <v>0</v>
      </c>
      <c r="I420" s="20">
        <v>0</v>
      </c>
    </row>
    <row r="421" spans="1:9" s="13" customFormat="1">
      <c r="A421" s="13" t="str">
        <f t="shared" si="79"/>
        <v>b</v>
      </c>
      <c r="B421" s="17" t="s">
        <v>157</v>
      </c>
      <c r="C421" s="18" t="s">
        <v>16</v>
      </c>
      <c r="D421" s="38"/>
      <c r="E421" s="19">
        <f t="shared" si="82"/>
        <v>0</v>
      </c>
      <c r="F421" s="19">
        <v>0</v>
      </c>
      <c r="G421" s="19">
        <v>0</v>
      </c>
      <c r="H421" s="19">
        <v>0</v>
      </c>
      <c r="I421" s="20">
        <v>0</v>
      </c>
    </row>
    <row r="422" spans="1:9" s="13" customFormat="1" ht="15.75" thickBot="1">
      <c r="A422" s="13" t="str">
        <f t="shared" si="79"/>
        <v>b</v>
      </c>
      <c r="B422" s="23" t="s">
        <v>157</v>
      </c>
      <c r="C422" s="24" t="s">
        <v>17</v>
      </c>
      <c r="D422" s="39"/>
      <c r="E422" s="25">
        <f t="shared" si="82"/>
        <v>0</v>
      </c>
      <c r="F422" s="25">
        <v>0</v>
      </c>
      <c r="G422" s="25">
        <v>0</v>
      </c>
      <c r="H422" s="25">
        <v>0</v>
      </c>
      <c r="I422" s="26">
        <v>0</v>
      </c>
    </row>
    <row r="423" spans="1:9" s="13" customFormat="1" ht="46.5" thickTop="1" thickBot="1">
      <c r="A423" s="13" t="str">
        <f t="shared" si="79"/>
        <v>b</v>
      </c>
      <c r="B423" s="14" t="s">
        <v>66</v>
      </c>
      <c r="C423" s="30" t="s">
        <v>184</v>
      </c>
      <c r="D423" s="30"/>
      <c r="E423" s="28">
        <f t="shared" si="82"/>
        <v>0</v>
      </c>
      <c r="F423" s="15">
        <f>F424+F432+F433+F434</f>
        <v>0</v>
      </c>
      <c r="G423" s="15">
        <f t="shared" ref="G423:I423" si="86">G424+G432+G433+G434</f>
        <v>0</v>
      </c>
      <c r="H423" s="15">
        <f t="shared" si="86"/>
        <v>0</v>
      </c>
      <c r="I423" s="16">
        <f t="shared" si="86"/>
        <v>0</v>
      </c>
    </row>
    <row r="424" spans="1:9" s="13" customFormat="1" ht="15.75" thickTop="1">
      <c r="A424" s="13" t="str">
        <f t="shared" si="79"/>
        <v>b</v>
      </c>
      <c r="B424" s="17" t="s">
        <v>157</v>
      </c>
      <c r="C424" s="18" t="s">
        <v>13</v>
      </c>
      <c r="D424" s="38"/>
      <c r="E424" s="19">
        <f t="shared" si="82"/>
        <v>0</v>
      </c>
      <c r="F424" s="19">
        <f>SUM(F425:F431)</f>
        <v>0</v>
      </c>
      <c r="G424" s="19">
        <f t="shared" ref="G424:I424" si="87">SUM(G425:G431)</f>
        <v>0</v>
      </c>
      <c r="H424" s="19">
        <f t="shared" si="87"/>
        <v>0</v>
      </c>
      <c r="I424" s="20">
        <f t="shared" si="87"/>
        <v>0</v>
      </c>
    </row>
    <row r="425" spans="1:9" s="13" customFormat="1">
      <c r="A425" s="13" t="str">
        <f t="shared" si="79"/>
        <v>b</v>
      </c>
      <c r="B425" s="21" t="s">
        <v>157</v>
      </c>
      <c r="C425" s="8" t="s">
        <v>158</v>
      </c>
      <c r="D425" s="12"/>
      <c r="E425" s="9">
        <f t="shared" si="82"/>
        <v>0</v>
      </c>
      <c r="F425" s="9">
        <v>0</v>
      </c>
      <c r="G425" s="9">
        <v>0</v>
      </c>
      <c r="H425" s="9">
        <v>0</v>
      </c>
      <c r="I425" s="22">
        <v>0</v>
      </c>
    </row>
    <row r="426" spans="1:9" s="13" customFormat="1">
      <c r="A426" s="13" t="str">
        <f t="shared" si="79"/>
        <v>b</v>
      </c>
      <c r="B426" s="21" t="s">
        <v>157</v>
      </c>
      <c r="C426" s="8" t="s">
        <v>159</v>
      </c>
      <c r="D426" s="12"/>
      <c r="E426" s="9">
        <f t="shared" si="82"/>
        <v>0</v>
      </c>
      <c r="F426" s="9">
        <v>0</v>
      </c>
      <c r="G426" s="9">
        <v>0</v>
      </c>
      <c r="H426" s="9">
        <v>0</v>
      </c>
      <c r="I426" s="22">
        <v>0</v>
      </c>
    </row>
    <row r="427" spans="1:9" s="13" customFormat="1">
      <c r="A427" s="13" t="str">
        <f t="shared" si="79"/>
        <v>b</v>
      </c>
      <c r="B427" s="21" t="s">
        <v>157</v>
      </c>
      <c r="C427" s="8" t="s">
        <v>160</v>
      </c>
      <c r="D427" s="12"/>
      <c r="E427" s="9">
        <f t="shared" si="82"/>
        <v>0</v>
      </c>
      <c r="F427" s="9">
        <v>0</v>
      </c>
      <c r="G427" s="9">
        <v>0</v>
      </c>
      <c r="H427" s="9">
        <v>0</v>
      </c>
      <c r="I427" s="22">
        <v>0</v>
      </c>
    </row>
    <row r="428" spans="1:9" s="13" customFormat="1">
      <c r="A428" s="13" t="str">
        <f t="shared" si="79"/>
        <v>b</v>
      </c>
      <c r="B428" s="21" t="s">
        <v>157</v>
      </c>
      <c r="C428" s="8" t="s">
        <v>161</v>
      </c>
      <c r="D428" s="12"/>
      <c r="E428" s="9">
        <f t="shared" si="82"/>
        <v>0</v>
      </c>
      <c r="F428" s="9">
        <v>0</v>
      </c>
      <c r="G428" s="9">
        <v>0</v>
      </c>
      <c r="H428" s="9">
        <v>0</v>
      </c>
      <c r="I428" s="22">
        <v>0</v>
      </c>
    </row>
    <row r="429" spans="1:9" s="13" customFormat="1">
      <c r="A429" s="13" t="str">
        <f t="shared" si="79"/>
        <v>b</v>
      </c>
      <c r="B429" s="21" t="s">
        <v>157</v>
      </c>
      <c r="C429" s="8" t="s">
        <v>162</v>
      </c>
      <c r="D429" s="12"/>
      <c r="E429" s="9">
        <f t="shared" si="82"/>
        <v>0</v>
      </c>
      <c r="F429" s="9">
        <v>0</v>
      </c>
      <c r="G429" s="9">
        <v>0</v>
      </c>
      <c r="H429" s="9">
        <v>0</v>
      </c>
      <c r="I429" s="22">
        <v>0</v>
      </c>
    </row>
    <row r="430" spans="1:9" s="13" customFormat="1">
      <c r="A430" s="13" t="str">
        <f t="shared" si="79"/>
        <v>b</v>
      </c>
      <c r="B430" s="21" t="s">
        <v>157</v>
      </c>
      <c r="C430" s="8" t="s">
        <v>163</v>
      </c>
      <c r="D430" s="12"/>
      <c r="E430" s="9">
        <f t="shared" si="82"/>
        <v>0</v>
      </c>
      <c r="F430" s="9">
        <v>0</v>
      </c>
      <c r="G430" s="9">
        <v>0</v>
      </c>
      <c r="H430" s="9">
        <v>0</v>
      </c>
      <c r="I430" s="22">
        <v>0</v>
      </c>
    </row>
    <row r="431" spans="1:9" s="13" customFormat="1">
      <c r="A431" s="13" t="str">
        <f t="shared" si="79"/>
        <v>b</v>
      </c>
      <c r="B431" s="21" t="s">
        <v>157</v>
      </c>
      <c r="C431" s="8" t="s">
        <v>164</v>
      </c>
      <c r="D431" s="12"/>
      <c r="E431" s="9">
        <f t="shared" si="82"/>
        <v>0</v>
      </c>
      <c r="F431" s="9">
        <v>0</v>
      </c>
      <c r="G431" s="9">
        <v>0</v>
      </c>
      <c r="H431" s="9">
        <v>0</v>
      </c>
      <c r="I431" s="22">
        <v>0</v>
      </c>
    </row>
    <row r="432" spans="1:9" s="13" customFormat="1">
      <c r="A432" s="13" t="str">
        <f t="shared" si="79"/>
        <v>b</v>
      </c>
      <c r="B432" s="17" t="s">
        <v>157</v>
      </c>
      <c r="C432" s="18" t="s">
        <v>15</v>
      </c>
      <c r="D432" s="38"/>
      <c r="E432" s="19">
        <f t="shared" si="82"/>
        <v>0</v>
      </c>
      <c r="F432" s="19">
        <v>0</v>
      </c>
      <c r="G432" s="19">
        <v>0</v>
      </c>
      <c r="H432" s="19">
        <v>0</v>
      </c>
      <c r="I432" s="20">
        <v>0</v>
      </c>
    </row>
    <row r="433" spans="1:9" s="13" customFormat="1">
      <c r="A433" s="13" t="str">
        <f t="shared" si="79"/>
        <v>b</v>
      </c>
      <c r="B433" s="17" t="s">
        <v>157</v>
      </c>
      <c r="C433" s="18" t="s">
        <v>16</v>
      </c>
      <c r="D433" s="38"/>
      <c r="E433" s="19">
        <f t="shared" si="82"/>
        <v>0</v>
      </c>
      <c r="F433" s="19">
        <v>0</v>
      </c>
      <c r="G433" s="19">
        <v>0</v>
      </c>
      <c r="H433" s="19">
        <v>0</v>
      </c>
      <c r="I433" s="20">
        <v>0</v>
      </c>
    </row>
    <row r="434" spans="1:9" s="13" customFormat="1" ht="15.75" thickBot="1">
      <c r="A434" s="13" t="str">
        <f t="shared" si="79"/>
        <v>b</v>
      </c>
      <c r="B434" s="23" t="s">
        <v>157</v>
      </c>
      <c r="C434" s="24" t="s">
        <v>17</v>
      </c>
      <c r="D434" s="39"/>
      <c r="E434" s="25">
        <f t="shared" si="82"/>
        <v>0</v>
      </c>
      <c r="F434" s="25">
        <v>0</v>
      </c>
      <c r="G434" s="25">
        <v>0</v>
      </c>
      <c r="H434" s="25">
        <v>0</v>
      </c>
      <c r="I434" s="26">
        <v>0</v>
      </c>
    </row>
    <row r="435" spans="1:9" s="13" customFormat="1" ht="61.5" thickTop="1" thickBot="1">
      <c r="A435" s="13" t="str">
        <f t="shared" si="79"/>
        <v>b</v>
      </c>
      <c r="B435" s="14" t="s">
        <v>67</v>
      </c>
      <c r="C435" s="30" t="s">
        <v>185</v>
      </c>
      <c r="D435" s="30"/>
      <c r="E435" s="28">
        <f t="shared" si="82"/>
        <v>0</v>
      </c>
      <c r="F435" s="15">
        <f>F436+F444+F445+F446</f>
        <v>0</v>
      </c>
      <c r="G435" s="15">
        <f t="shared" ref="G435:I435" si="88">G436+G444+G445+G446</f>
        <v>0</v>
      </c>
      <c r="H435" s="15">
        <f t="shared" si="88"/>
        <v>0</v>
      </c>
      <c r="I435" s="16">
        <f t="shared" si="88"/>
        <v>0</v>
      </c>
    </row>
    <row r="436" spans="1:9" s="13" customFormat="1" ht="15.75" thickTop="1">
      <c r="A436" s="13" t="str">
        <f t="shared" si="79"/>
        <v>b</v>
      </c>
      <c r="B436" s="17" t="s">
        <v>157</v>
      </c>
      <c r="C436" s="18" t="s">
        <v>13</v>
      </c>
      <c r="D436" s="38"/>
      <c r="E436" s="19">
        <f t="shared" si="82"/>
        <v>0</v>
      </c>
      <c r="F436" s="19">
        <f>SUM(F437:F443)</f>
        <v>0</v>
      </c>
      <c r="G436" s="19">
        <f t="shared" ref="G436:I436" si="89">SUM(G437:G443)</f>
        <v>0</v>
      </c>
      <c r="H436" s="19">
        <f t="shared" si="89"/>
        <v>0</v>
      </c>
      <c r="I436" s="20">
        <f t="shared" si="89"/>
        <v>0</v>
      </c>
    </row>
    <row r="437" spans="1:9" s="13" customFormat="1">
      <c r="A437" s="13" t="str">
        <f t="shared" si="79"/>
        <v>b</v>
      </c>
      <c r="B437" s="21" t="s">
        <v>157</v>
      </c>
      <c r="C437" s="8" t="s">
        <v>158</v>
      </c>
      <c r="D437" s="12"/>
      <c r="E437" s="9">
        <f t="shared" si="82"/>
        <v>0</v>
      </c>
      <c r="F437" s="9">
        <v>0</v>
      </c>
      <c r="G437" s="9">
        <v>0</v>
      </c>
      <c r="H437" s="9">
        <v>0</v>
      </c>
      <c r="I437" s="22">
        <v>0</v>
      </c>
    </row>
    <row r="438" spans="1:9" s="13" customFormat="1">
      <c r="A438" s="13" t="str">
        <f t="shared" si="79"/>
        <v>b</v>
      </c>
      <c r="B438" s="21" t="s">
        <v>157</v>
      </c>
      <c r="C438" s="8" t="s">
        <v>159</v>
      </c>
      <c r="D438" s="12"/>
      <c r="E438" s="9">
        <f t="shared" si="82"/>
        <v>0</v>
      </c>
      <c r="F438" s="9">
        <v>0</v>
      </c>
      <c r="G438" s="9">
        <v>0</v>
      </c>
      <c r="H438" s="9">
        <v>0</v>
      </c>
      <c r="I438" s="22">
        <v>0</v>
      </c>
    </row>
    <row r="439" spans="1:9" s="13" customFormat="1">
      <c r="A439" s="13" t="str">
        <f t="shared" si="79"/>
        <v>b</v>
      </c>
      <c r="B439" s="21" t="s">
        <v>157</v>
      </c>
      <c r="C439" s="8" t="s">
        <v>160</v>
      </c>
      <c r="D439" s="12"/>
      <c r="E439" s="9">
        <f t="shared" si="82"/>
        <v>0</v>
      </c>
      <c r="F439" s="9">
        <v>0</v>
      </c>
      <c r="G439" s="9">
        <v>0</v>
      </c>
      <c r="H439" s="9">
        <v>0</v>
      </c>
      <c r="I439" s="22">
        <v>0</v>
      </c>
    </row>
    <row r="440" spans="1:9" s="13" customFormat="1">
      <c r="A440" s="13" t="str">
        <f t="shared" si="79"/>
        <v>b</v>
      </c>
      <c r="B440" s="21" t="s">
        <v>157</v>
      </c>
      <c r="C440" s="8" t="s">
        <v>161</v>
      </c>
      <c r="D440" s="12"/>
      <c r="E440" s="9">
        <f t="shared" si="82"/>
        <v>0</v>
      </c>
      <c r="F440" s="9">
        <v>0</v>
      </c>
      <c r="G440" s="9">
        <v>0</v>
      </c>
      <c r="H440" s="9">
        <v>0</v>
      </c>
      <c r="I440" s="22">
        <v>0</v>
      </c>
    </row>
    <row r="441" spans="1:9" s="13" customFormat="1">
      <c r="A441" s="13" t="str">
        <f t="shared" si="79"/>
        <v>b</v>
      </c>
      <c r="B441" s="21" t="s">
        <v>157</v>
      </c>
      <c r="C441" s="8" t="s">
        <v>162</v>
      </c>
      <c r="D441" s="12"/>
      <c r="E441" s="9">
        <f t="shared" si="82"/>
        <v>0</v>
      </c>
      <c r="F441" s="9">
        <v>0</v>
      </c>
      <c r="G441" s="9">
        <v>0</v>
      </c>
      <c r="H441" s="9">
        <v>0</v>
      </c>
      <c r="I441" s="22">
        <v>0</v>
      </c>
    </row>
    <row r="442" spans="1:9" s="13" customFormat="1">
      <c r="A442" s="13" t="str">
        <f t="shared" si="79"/>
        <v>b</v>
      </c>
      <c r="B442" s="21" t="s">
        <v>157</v>
      </c>
      <c r="C442" s="8" t="s">
        <v>163</v>
      </c>
      <c r="D442" s="12"/>
      <c r="E442" s="9">
        <f t="shared" si="82"/>
        <v>0</v>
      </c>
      <c r="F442" s="9">
        <v>0</v>
      </c>
      <c r="G442" s="9">
        <v>0</v>
      </c>
      <c r="H442" s="9">
        <v>0</v>
      </c>
      <c r="I442" s="22">
        <v>0</v>
      </c>
    </row>
    <row r="443" spans="1:9" s="13" customFormat="1">
      <c r="A443" s="13" t="str">
        <f t="shared" si="79"/>
        <v>b</v>
      </c>
      <c r="B443" s="21" t="s">
        <v>157</v>
      </c>
      <c r="C443" s="8" t="s">
        <v>164</v>
      </c>
      <c r="D443" s="12"/>
      <c r="E443" s="9">
        <f t="shared" si="82"/>
        <v>0</v>
      </c>
      <c r="F443" s="9">
        <v>0</v>
      </c>
      <c r="G443" s="9">
        <v>0</v>
      </c>
      <c r="H443" s="9">
        <v>0</v>
      </c>
      <c r="I443" s="22">
        <v>0</v>
      </c>
    </row>
    <row r="444" spans="1:9" s="13" customFormat="1">
      <c r="A444" s="13" t="str">
        <f t="shared" si="79"/>
        <v>b</v>
      </c>
      <c r="B444" s="17" t="s">
        <v>157</v>
      </c>
      <c r="C444" s="18" t="s">
        <v>15</v>
      </c>
      <c r="D444" s="38"/>
      <c r="E444" s="19">
        <f t="shared" si="82"/>
        <v>0</v>
      </c>
      <c r="F444" s="19">
        <v>0</v>
      </c>
      <c r="G444" s="19">
        <v>0</v>
      </c>
      <c r="H444" s="19">
        <v>0</v>
      </c>
      <c r="I444" s="20">
        <v>0</v>
      </c>
    </row>
    <row r="445" spans="1:9" s="13" customFormat="1">
      <c r="A445" s="13" t="str">
        <f t="shared" si="79"/>
        <v>b</v>
      </c>
      <c r="B445" s="17" t="s">
        <v>157</v>
      </c>
      <c r="C445" s="18" t="s">
        <v>16</v>
      </c>
      <c r="D445" s="38"/>
      <c r="E445" s="19">
        <f t="shared" si="82"/>
        <v>0</v>
      </c>
      <c r="F445" s="19">
        <v>0</v>
      </c>
      <c r="G445" s="19">
        <v>0</v>
      </c>
      <c r="H445" s="19">
        <v>0</v>
      </c>
      <c r="I445" s="20">
        <v>0</v>
      </c>
    </row>
    <row r="446" spans="1:9" s="13" customFormat="1" ht="15.75" thickBot="1">
      <c r="A446" s="13" t="str">
        <f t="shared" si="79"/>
        <v>b</v>
      </c>
      <c r="B446" s="23" t="s">
        <v>157</v>
      </c>
      <c r="C446" s="24" t="s">
        <v>17</v>
      </c>
      <c r="D446" s="39"/>
      <c r="E446" s="25">
        <f t="shared" si="82"/>
        <v>0</v>
      </c>
      <c r="F446" s="25">
        <v>0</v>
      </c>
      <c r="G446" s="25">
        <v>0</v>
      </c>
      <c r="H446" s="25">
        <v>0</v>
      </c>
      <c r="I446" s="26">
        <v>0</v>
      </c>
    </row>
    <row r="447" spans="1:9" s="13" customFormat="1" ht="46.5" thickTop="1" thickBot="1">
      <c r="A447" s="13" t="str">
        <f t="shared" si="79"/>
        <v>b</v>
      </c>
      <c r="B447" s="14" t="s">
        <v>68</v>
      </c>
      <c r="C447" s="30" t="s">
        <v>69</v>
      </c>
      <c r="D447" s="30"/>
      <c r="E447" s="28">
        <f t="shared" si="82"/>
        <v>0</v>
      </c>
      <c r="F447" s="15">
        <f>F448+F456+F457+F458</f>
        <v>0</v>
      </c>
      <c r="G447" s="15">
        <f t="shared" ref="G447:I447" si="90">G448+G456+G457+G458</f>
        <v>0</v>
      </c>
      <c r="H447" s="15">
        <f t="shared" si="90"/>
        <v>0</v>
      </c>
      <c r="I447" s="16">
        <f t="shared" si="90"/>
        <v>0</v>
      </c>
    </row>
    <row r="448" spans="1:9" s="13" customFormat="1" ht="15.75" thickTop="1">
      <c r="A448" s="13" t="str">
        <f t="shared" si="79"/>
        <v>b</v>
      </c>
      <c r="B448" s="17" t="s">
        <v>157</v>
      </c>
      <c r="C448" s="18" t="s">
        <v>13</v>
      </c>
      <c r="D448" s="38"/>
      <c r="E448" s="19">
        <f t="shared" si="82"/>
        <v>0</v>
      </c>
      <c r="F448" s="19">
        <f>SUM(F449:F455)</f>
        <v>0</v>
      </c>
      <c r="G448" s="19">
        <f t="shared" ref="G448:I448" si="91">SUM(G449:G455)</f>
        <v>0</v>
      </c>
      <c r="H448" s="19">
        <f t="shared" si="91"/>
        <v>0</v>
      </c>
      <c r="I448" s="20">
        <f t="shared" si="91"/>
        <v>0</v>
      </c>
    </row>
    <row r="449" spans="1:9" s="13" customFormat="1">
      <c r="A449" s="13" t="str">
        <f t="shared" si="79"/>
        <v>b</v>
      </c>
      <c r="B449" s="21" t="s">
        <v>157</v>
      </c>
      <c r="C449" s="8" t="s">
        <v>158</v>
      </c>
      <c r="D449" s="12"/>
      <c r="E449" s="9">
        <f t="shared" si="82"/>
        <v>0</v>
      </c>
      <c r="F449" s="9">
        <v>0</v>
      </c>
      <c r="G449" s="9">
        <v>0</v>
      </c>
      <c r="H449" s="9">
        <v>0</v>
      </c>
      <c r="I449" s="22">
        <v>0</v>
      </c>
    </row>
    <row r="450" spans="1:9" s="13" customFormat="1">
      <c r="A450" s="13" t="str">
        <f t="shared" si="79"/>
        <v>b</v>
      </c>
      <c r="B450" s="21" t="s">
        <v>157</v>
      </c>
      <c r="C450" s="8" t="s">
        <v>159</v>
      </c>
      <c r="D450" s="12"/>
      <c r="E450" s="9">
        <f t="shared" si="82"/>
        <v>0</v>
      </c>
      <c r="F450" s="9">
        <v>0</v>
      </c>
      <c r="G450" s="9">
        <v>0</v>
      </c>
      <c r="H450" s="9">
        <v>0</v>
      </c>
      <c r="I450" s="22">
        <v>0</v>
      </c>
    </row>
    <row r="451" spans="1:9" s="13" customFormat="1">
      <c r="A451" s="13" t="str">
        <f t="shared" si="79"/>
        <v>b</v>
      </c>
      <c r="B451" s="21" t="s">
        <v>157</v>
      </c>
      <c r="C451" s="8" t="s">
        <v>160</v>
      </c>
      <c r="D451" s="12"/>
      <c r="E451" s="9">
        <f t="shared" si="82"/>
        <v>0</v>
      </c>
      <c r="F451" s="9">
        <v>0</v>
      </c>
      <c r="G451" s="9">
        <v>0</v>
      </c>
      <c r="H451" s="9">
        <v>0</v>
      </c>
      <c r="I451" s="22">
        <v>0</v>
      </c>
    </row>
    <row r="452" spans="1:9" s="13" customFormat="1">
      <c r="A452" s="13" t="str">
        <f t="shared" ref="A452:A515" si="92">IF(OR(E452&lt;&gt;0,F452&lt;&gt;0,G452&lt;&gt;0,H452&lt;&gt;0),"a","b")</f>
        <v>b</v>
      </c>
      <c r="B452" s="21" t="s">
        <v>157</v>
      </c>
      <c r="C452" s="8" t="s">
        <v>161</v>
      </c>
      <c r="D452" s="12"/>
      <c r="E452" s="9">
        <f t="shared" si="82"/>
        <v>0</v>
      </c>
      <c r="F452" s="9">
        <v>0</v>
      </c>
      <c r="G452" s="9">
        <v>0</v>
      </c>
      <c r="H452" s="9">
        <v>0</v>
      </c>
      <c r="I452" s="22">
        <v>0</v>
      </c>
    </row>
    <row r="453" spans="1:9" s="13" customFormat="1">
      <c r="A453" s="13" t="str">
        <f t="shared" si="92"/>
        <v>b</v>
      </c>
      <c r="B453" s="21" t="s">
        <v>157</v>
      </c>
      <c r="C453" s="8" t="s">
        <v>162</v>
      </c>
      <c r="D453" s="12"/>
      <c r="E453" s="9">
        <f t="shared" si="82"/>
        <v>0</v>
      </c>
      <c r="F453" s="9">
        <v>0</v>
      </c>
      <c r="G453" s="9">
        <v>0</v>
      </c>
      <c r="H453" s="9">
        <v>0</v>
      </c>
      <c r="I453" s="22">
        <v>0</v>
      </c>
    </row>
    <row r="454" spans="1:9" s="13" customFormat="1">
      <c r="A454" s="13" t="str">
        <f t="shared" si="92"/>
        <v>b</v>
      </c>
      <c r="B454" s="21" t="s">
        <v>157</v>
      </c>
      <c r="C454" s="8" t="s">
        <v>163</v>
      </c>
      <c r="D454" s="12"/>
      <c r="E454" s="9">
        <f t="shared" si="82"/>
        <v>0</v>
      </c>
      <c r="F454" s="9">
        <v>0</v>
      </c>
      <c r="G454" s="9">
        <v>0</v>
      </c>
      <c r="H454" s="9">
        <v>0</v>
      </c>
      <c r="I454" s="22">
        <v>0</v>
      </c>
    </row>
    <row r="455" spans="1:9" s="13" customFormat="1">
      <c r="A455" s="13" t="str">
        <f t="shared" si="92"/>
        <v>b</v>
      </c>
      <c r="B455" s="21" t="s">
        <v>157</v>
      </c>
      <c r="C455" s="8" t="s">
        <v>164</v>
      </c>
      <c r="D455" s="12"/>
      <c r="E455" s="9">
        <f t="shared" si="82"/>
        <v>0</v>
      </c>
      <c r="F455" s="9">
        <v>0</v>
      </c>
      <c r="G455" s="9">
        <v>0</v>
      </c>
      <c r="H455" s="9">
        <v>0</v>
      </c>
      <c r="I455" s="22">
        <v>0</v>
      </c>
    </row>
    <row r="456" spans="1:9" s="13" customFormat="1">
      <c r="A456" s="13" t="str">
        <f t="shared" si="92"/>
        <v>b</v>
      </c>
      <c r="B456" s="17" t="s">
        <v>157</v>
      </c>
      <c r="C456" s="18" t="s">
        <v>15</v>
      </c>
      <c r="D456" s="38"/>
      <c r="E456" s="19">
        <f t="shared" si="82"/>
        <v>0</v>
      </c>
      <c r="F456" s="19">
        <v>0</v>
      </c>
      <c r="G456" s="19">
        <v>0</v>
      </c>
      <c r="H456" s="19">
        <v>0</v>
      </c>
      <c r="I456" s="20">
        <v>0</v>
      </c>
    </row>
    <row r="457" spans="1:9" s="13" customFormat="1">
      <c r="A457" s="13" t="str">
        <f t="shared" si="92"/>
        <v>b</v>
      </c>
      <c r="B457" s="17" t="s">
        <v>157</v>
      </c>
      <c r="C457" s="18" t="s">
        <v>16</v>
      </c>
      <c r="D457" s="38"/>
      <c r="E457" s="19">
        <f t="shared" si="82"/>
        <v>0</v>
      </c>
      <c r="F457" s="19">
        <v>0</v>
      </c>
      <c r="G457" s="19">
        <v>0</v>
      </c>
      <c r="H457" s="19">
        <v>0</v>
      </c>
      <c r="I457" s="20">
        <v>0</v>
      </c>
    </row>
    <row r="458" spans="1:9" s="13" customFormat="1" ht="15.75" thickBot="1">
      <c r="A458" s="13" t="str">
        <f t="shared" si="92"/>
        <v>b</v>
      </c>
      <c r="B458" s="23" t="s">
        <v>157</v>
      </c>
      <c r="C458" s="24" t="s">
        <v>17</v>
      </c>
      <c r="D458" s="39"/>
      <c r="E458" s="25">
        <f t="shared" si="82"/>
        <v>0</v>
      </c>
      <c r="F458" s="25">
        <v>0</v>
      </c>
      <c r="G458" s="25">
        <v>0</v>
      </c>
      <c r="H458" s="25">
        <v>0</v>
      </c>
      <c r="I458" s="26">
        <v>0</v>
      </c>
    </row>
    <row r="459" spans="1:9" s="13" customFormat="1" ht="32.25" customHeight="1" thickTop="1" thickBot="1">
      <c r="A459" s="13" t="str">
        <f t="shared" si="92"/>
        <v>b</v>
      </c>
      <c r="B459" s="14" t="s">
        <v>70</v>
      </c>
      <c r="C459" s="28" t="s">
        <v>71</v>
      </c>
      <c r="D459" s="28"/>
      <c r="E459" s="28">
        <f t="shared" si="82"/>
        <v>0</v>
      </c>
      <c r="F459" s="15">
        <f>F471+F483+F495+F507+F519+F531+F543+F555+F567+F579+F591+F603+F615</f>
        <v>0</v>
      </c>
      <c r="G459" s="15">
        <f t="shared" ref="G459:I459" si="93">G471+G483+G495+G507+G519+G531+G543+G555+G567+G579+G591+G603+G615</f>
        <v>0</v>
      </c>
      <c r="H459" s="15">
        <f t="shared" si="93"/>
        <v>0</v>
      </c>
      <c r="I459" s="16">
        <f t="shared" si="93"/>
        <v>0</v>
      </c>
    </row>
    <row r="460" spans="1:9" s="13" customFormat="1" ht="15.75" thickTop="1">
      <c r="A460" s="13" t="str">
        <f t="shared" si="92"/>
        <v>b</v>
      </c>
      <c r="B460" s="17" t="s">
        <v>157</v>
      </c>
      <c r="C460" s="18" t="s">
        <v>13</v>
      </c>
      <c r="D460" s="38"/>
      <c r="E460" s="19">
        <f t="shared" si="82"/>
        <v>0</v>
      </c>
      <c r="F460" s="19">
        <f t="shared" ref="F460:I470" si="94">F472+F484+F496+F508+F520+F532+F544+F556+F568+F580+F592+F604+F616</f>
        <v>0</v>
      </c>
      <c r="G460" s="19">
        <f t="shared" si="94"/>
        <v>0</v>
      </c>
      <c r="H460" s="19">
        <f t="shared" si="94"/>
        <v>0</v>
      </c>
      <c r="I460" s="20">
        <f t="shared" si="94"/>
        <v>0</v>
      </c>
    </row>
    <row r="461" spans="1:9" s="13" customFormat="1">
      <c r="A461" s="13" t="str">
        <f t="shared" si="92"/>
        <v>b</v>
      </c>
      <c r="B461" s="21" t="s">
        <v>157</v>
      </c>
      <c r="C461" s="8" t="s">
        <v>158</v>
      </c>
      <c r="D461" s="12"/>
      <c r="E461" s="9">
        <f t="shared" si="82"/>
        <v>0</v>
      </c>
      <c r="F461" s="9">
        <f t="shared" si="94"/>
        <v>0</v>
      </c>
      <c r="G461" s="9">
        <f t="shared" si="94"/>
        <v>0</v>
      </c>
      <c r="H461" s="9">
        <f t="shared" si="94"/>
        <v>0</v>
      </c>
      <c r="I461" s="22">
        <f t="shared" si="94"/>
        <v>0</v>
      </c>
    </row>
    <row r="462" spans="1:9" s="13" customFormat="1">
      <c r="A462" s="13" t="str">
        <f t="shared" si="92"/>
        <v>b</v>
      </c>
      <c r="B462" s="21" t="s">
        <v>157</v>
      </c>
      <c r="C462" s="8" t="s">
        <v>159</v>
      </c>
      <c r="D462" s="12"/>
      <c r="E462" s="9">
        <f t="shared" si="82"/>
        <v>0</v>
      </c>
      <c r="F462" s="9">
        <f t="shared" si="94"/>
        <v>0</v>
      </c>
      <c r="G462" s="9">
        <f t="shared" si="94"/>
        <v>0</v>
      </c>
      <c r="H462" s="9">
        <f t="shared" si="94"/>
        <v>0</v>
      </c>
      <c r="I462" s="22">
        <f t="shared" si="94"/>
        <v>0</v>
      </c>
    </row>
    <row r="463" spans="1:9" s="13" customFormat="1">
      <c r="A463" s="13" t="str">
        <f t="shared" si="92"/>
        <v>b</v>
      </c>
      <c r="B463" s="21" t="s">
        <v>157</v>
      </c>
      <c r="C463" s="8" t="s">
        <v>160</v>
      </c>
      <c r="D463" s="12"/>
      <c r="E463" s="9">
        <f t="shared" si="82"/>
        <v>0</v>
      </c>
      <c r="F463" s="9">
        <f t="shared" si="94"/>
        <v>0</v>
      </c>
      <c r="G463" s="9">
        <f t="shared" si="94"/>
        <v>0</v>
      </c>
      <c r="H463" s="9">
        <f t="shared" si="94"/>
        <v>0</v>
      </c>
      <c r="I463" s="22">
        <f t="shared" si="94"/>
        <v>0</v>
      </c>
    </row>
    <row r="464" spans="1:9" s="13" customFormat="1">
      <c r="A464" s="13" t="str">
        <f t="shared" si="92"/>
        <v>b</v>
      </c>
      <c r="B464" s="21" t="s">
        <v>157</v>
      </c>
      <c r="C464" s="8" t="s">
        <v>161</v>
      </c>
      <c r="D464" s="12"/>
      <c r="E464" s="9">
        <f t="shared" ref="E464:E527" si="95">SUM(F464:I464)</f>
        <v>0</v>
      </c>
      <c r="F464" s="9">
        <f t="shared" si="94"/>
        <v>0</v>
      </c>
      <c r="G464" s="9">
        <f t="shared" si="94"/>
        <v>0</v>
      </c>
      <c r="H464" s="9">
        <f t="shared" si="94"/>
        <v>0</v>
      </c>
      <c r="I464" s="22">
        <f t="shared" si="94"/>
        <v>0</v>
      </c>
    </row>
    <row r="465" spans="1:9" s="13" customFormat="1">
      <c r="A465" s="13" t="str">
        <f t="shared" si="92"/>
        <v>b</v>
      </c>
      <c r="B465" s="21" t="s">
        <v>157</v>
      </c>
      <c r="C465" s="8" t="s">
        <v>162</v>
      </c>
      <c r="D465" s="12"/>
      <c r="E465" s="9">
        <f t="shared" si="95"/>
        <v>0</v>
      </c>
      <c r="F465" s="9">
        <f t="shared" si="94"/>
        <v>0</v>
      </c>
      <c r="G465" s="9">
        <f t="shared" si="94"/>
        <v>0</v>
      </c>
      <c r="H465" s="9">
        <f t="shared" si="94"/>
        <v>0</v>
      </c>
      <c r="I465" s="22">
        <f t="shared" si="94"/>
        <v>0</v>
      </c>
    </row>
    <row r="466" spans="1:9" s="13" customFormat="1">
      <c r="A466" s="13" t="str">
        <f t="shared" si="92"/>
        <v>b</v>
      </c>
      <c r="B466" s="21" t="s">
        <v>157</v>
      </c>
      <c r="C466" s="8" t="s">
        <v>163</v>
      </c>
      <c r="D466" s="12"/>
      <c r="E466" s="9">
        <f t="shared" si="95"/>
        <v>0</v>
      </c>
      <c r="F466" s="9">
        <f t="shared" si="94"/>
        <v>0</v>
      </c>
      <c r="G466" s="9">
        <f t="shared" si="94"/>
        <v>0</v>
      </c>
      <c r="H466" s="9">
        <f t="shared" si="94"/>
        <v>0</v>
      </c>
      <c r="I466" s="22">
        <f t="shared" si="94"/>
        <v>0</v>
      </c>
    </row>
    <row r="467" spans="1:9" s="13" customFormat="1">
      <c r="A467" s="13" t="str">
        <f t="shared" si="92"/>
        <v>b</v>
      </c>
      <c r="B467" s="21" t="s">
        <v>157</v>
      </c>
      <c r="C467" s="8" t="s">
        <v>164</v>
      </c>
      <c r="D467" s="12"/>
      <c r="E467" s="9">
        <f t="shared" si="95"/>
        <v>0</v>
      </c>
      <c r="F467" s="9">
        <f t="shared" si="94"/>
        <v>0</v>
      </c>
      <c r="G467" s="9">
        <f t="shared" si="94"/>
        <v>0</v>
      </c>
      <c r="H467" s="9">
        <f t="shared" si="94"/>
        <v>0</v>
      </c>
      <c r="I467" s="22">
        <f t="shared" si="94"/>
        <v>0</v>
      </c>
    </row>
    <row r="468" spans="1:9" s="13" customFormat="1">
      <c r="A468" s="13" t="str">
        <f t="shared" si="92"/>
        <v>b</v>
      </c>
      <c r="B468" s="17" t="s">
        <v>157</v>
      </c>
      <c r="C468" s="18" t="s">
        <v>15</v>
      </c>
      <c r="D468" s="38"/>
      <c r="E468" s="19">
        <f t="shared" si="95"/>
        <v>0</v>
      </c>
      <c r="F468" s="19">
        <f t="shared" si="94"/>
        <v>0</v>
      </c>
      <c r="G468" s="19">
        <f t="shared" si="94"/>
        <v>0</v>
      </c>
      <c r="H468" s="19">
        <f t="shared" si="94"/>
        <v>0</v>
      </c>
      <c r="I468" s="20">
        <f t="shared" si="94"/>
        <v>0</v>
      </c>
    </row>
    <row r="469" spans="1:9" s="13" customFormat="1">
      <c r="A469" s="13" t="str">
        <f t="shared" si="92"/>
        <v>b</v>
      </c>
      <c r="B469" s="17" t="s">
        <v>157</v>
      </c>
      <c r="C469" s="18" t="s">
        <v>16</v>
      </c>
      <c r="D469" s="38"/>
      <c r="E469" s="19">
        <f t="shared" si="95"/>
        <v>0</v>
      </c>
      <c r="F469" s="19">
        <f t="shared" si="94"/>
        <v>0</v>
      </c>
      <c r="G469" s="19">
        <f t="shared" si="94"/>
        <v>0</v>
      </c>
      <c r="H469" s="19">
        <f t="shared" si="94"/>
        <v>0</v>
      </c>
      <c r="I469" s="20">
        <f t="shared" si="94"/>
        <v>0</v>
      </c>
    </row>
    <row r="470" spans="1:9" s="13" customFormat="1" ht="15.75" thickBot="1">
      <c r="A470" s="13" t="str">
        <f t="shared" si="92"/>
        <v>b</v>
      </c>
      <c r="B470" s="23" t="s">
        <v>157</v>
      </c>
      <c r="C470" s="24" t="s">
        <v>17</v>
      </c>
      <c r="D470" s="39"/>
      <c r="E470" s="25">
        <f t="shared" si="95"/>
        <v>0</v>
      </c>
      <c r="F470" s="25">
        <f t="shared" si="94"/>
        <v>0</v>
      </c>
      <c r="G470" s="25">
        <f t="shared" si="94"/>
        <v>0</v>
      </c>
      <c r="H470" s="25">
        <f t="shared" si="94"/>
        <v>0</v>
      </c>
      <c r="I470" s="26">
        <f t="shared" si="94"/>
        <v>0</v>
      </c>
    </row>
    <row r="471" spans="1:9" s="13" customFormat="1" ht="31.5" thickTop="1" thickBot="1">
      <c r="A471" s="13" t="str">
        <f t="shared" si="92"/>
        <v>b</v>
      </c>
      <c r="B471" s="14" t="s">
        <v>72</v>
      </c>
      <c r="C471" s="28" t="s">
        <v>151</v>
      </c>
      <c r="D471" s="28"/>
      <c r="E471" s="28">
        <f t="shared" si="95"/>
        <v>0</v>
      </c>
      <c r="F471" s="15">
        <f>F472+F480+F481+F482</f>
        <v>0</v>
      </c>
      <c r="G471" s="15">
        <f t="shared" ref="G471:I471" si="96">G472+G480+G481+G482</f>
        <v>0</v>
      </c>
      <c r="H471" s="15">
        <f t="shared" si="96"/>
        <v>0</v>
      </c>
      <c r="I471" s="16">
        <f t="shared" si="96"/>
        <v>0</v>
      </c>
    </row>
    <row r="472" spans="1:9" s="13" customFormat="1" ht="15.75" thickTop="1">
      <c r="A472" s="13" t="str">
        <f t="shared" si="92"/>
        <v>b</v>
      </c>
      <c r="B472" s="17" t="s">
        <v>157</v>
      </c>
      <c r="C472" s="18" t="s">
        <v>13</v>
      </c>
      <c r="D472" s="38"/>
      <c r="E472" s="19">
        <f t="shared" si="95"/>
        <v>0</v>
      </c>
      <c r="F472" s="19">
        <f>SUM(F473:F479)</f>
        <v>0</v>
      </c>
      <c r="G472" s="19">
        <f t="shared" ref="G472:I472" si="97">SUM(G473:G479)</f>
        <v>0</v>
      </c>
      <c r="H472" s="19">
        <f t="shared" si="97"/>
        <v>0</v>
      </c>
      <c r="I472" s="20">
        <f t="shared" si="97"/>
        <v>0</v>
      </c>
    </row>
    <row r="473" spans="1:9" s="13" customFormat="1">
      <c r="A473" s="13" t="str">
        <f t="shared" si="92"/>
        <v>b</v>
      </c>
      <c r="B473" s="21" t="s">
        <v>157</v>
      </c>
      <c r="C473" s="8" t="s">
        <v>158</v>
      </c>
      <c r="D473" s="12"/>
      <c r="E473" s="9">
        <f t="shared" si="95"/>
        <v>0</v>
      </c>
      <c r="F473" s="9"/>
      <c r="G473" s="9"/>
      <c r="H473" s="9"/>
      <c r="I473" s="22"/>
    </row>
    <row r="474" spans="1:9" s="13" customFormat="1">
      <c r="A474" s="13" t="str">
        <f t="shared" si="92"/>
        <v>b</v>
      </c>
      <c r="B474" s="21" t="s">
        <v>157</v>
      </c>
      <c r="C474" s="8" t="s">
        <v>159</v>
      </c>
      <c r="D474" s="12"/>
      <c r="E474" s="9">
        <f t="shared" si="95"/>
        <v>0</v>
      </c>
      <c r="F474" s="9"/>
      <c r="G474" s="9"/>
      <c r="H474" s="9"/>
      <c r="I474" s="22"/>
    </row>
    <row r="475" spans="1:9" s="13" customFormat="1">
      <c r="A475" s="13" t="str">
        <f t="shared" si="92"/>
        <v>b</v>
      </c>
      <c r="B475" s="21" t="s">
        <v>157</v>
      </c>
      <c r="C475" s="8" t="s">
        <v>160</v>
      </c>
      <c r="D475" s="12"/>
      <c r="E475" s="9">
        <f t="shared" si="95"/>
        <v>0</v>
      </c>
      <c r="F475" s="9"/>
      <c r="G475" s="9"/>
      <c r="H475" s="9"/>
      <c r="I475" s="22"/>
    </row>
    <row r="476" spans="1:9" s="13" customFormat="1">
      <c r="A476" s="13" t="str">
        <f t="shared" si="92"/>
        <v>b</v>
      </c>
      <c r="B476" s="21" t="s">
        <v>157</v>
      </c>
      <c r="C476" s="8" t="s">
        <v>161</v>
      </c>
      <c r="D476" s="12"/>
      <c r="E476" s="9">
        <f t="shared" si="95"/>
        <v>0</v>
      </c>
      <c r="F476" s="9"/>
      <c r="G476" s="9"/>
      <c r="H476" s="9"/>
      <c r="I476" s="22"/>
    </row>
    <row r="477" spans="1:9" s="13" customFormat="1">
      <c r="A477" s="13" t="str">
        <f t="shared" si="92"/>
        <v>b</v>
      </c>
      <c r="B477" s="21" t="s">
        <v>157</v>
      </c>
      <c r="C477" s="8" t="s">
        <v>162</v>
      </c>
      <c r="D477" s="12"/>
      <c r="E477" s="9">
        <f t="shared" si="95"/>
        <v>0</v>
      </c>
      <c r="F477" s="9"/>
      <c r="G477" s="9"/>
      <c r="H477" s="9"/>
      <c r="I477" s="22"/>
    </row>
    <row r="478" spans="1:9" s="13" customFormat="1">
      <c r="A478" s="13" t="str">
        <f t="shared" si="92"/>
        <v>b</v>
      </c>
      <c r="B478" s="21" t="s">
        <v>157</v>
      </c>
      <c r="C478" s="8" t="s">
        <v>163</v>
      </c>
      <c r="D478" s="12"/>
      <c r="E478" s="9">
        <f t="shared" si="95"/>
        <v>0</v>
      </c>
      <c r="F478" s="9"/>
      <c r="G478" s="9"/>
      <c r="H478" s="9"/>
      <c r="I478" s="22"/>
    </row>
    <row r="479" spans="1:9" s="13" customFormat="1">
      <c r="A479" s="13" t="str">
        <f t="shared" si="92"/>
        <v>b</v>
      </c>
      <c r="B479" s="21" t="s">
        <v>157</v>
      </c>
      <c r="C479" s="8" t="s">
        <v>164</v>
      </c>
      <c r="D479" s="12"/>
      <c r="E479" s="9">
        <f t="shared" si="95"/>
        <v>0</v>
      </c>
      <c r="F479" s="9"/>
      <c r="G479" s="9"/>
      <c r="H479" s="9"/>
      <c r="I479" s="22"/>
    </row>
    <row r="480" spans="1:9" s="13" customFormat="1">
      <c r="A480" s="13" t="str">
        <f t="shared" si="92"/>
        <v>b</v>
      </c>
      <c r="B480" s="17" t="s">
        <v>157</v>
      </c>
      <c r="C480" s="18" t="s">
        <v>15</v>
      </c>
      <c r="D480" s="38"/>
      <c r="E480" s="19">
        <f t="shared" si="95"/>
        <v>0</v>
      </c>
      <c r="F480" s="19">
        <v>0</v>
      </c>
      <c r="G480" s="19">
        <v>0</v>
      </c>
      <c r="H480" s="19">
        <v>0</v>
      </c>
      <c r="I480" s="20">
        <v>0</v>
      </c>
    </row>
    <row r="481" spans="1:9" s="13" customFormat="1">
      <c r="A481" s="13" t="str">
        <f t="shared" si="92"/>
        <v>b</v>
      </c>
      <c r="B481" s="17" t="s">
        <v>157</v>
      </c>
      <c r="C481" s="18" t="s">
        <v>16</v>
      </c>
      <c r="D481" s="38"/>
      <c r="E481" s="19">
        <f t="shared" si="95"/>
        <v>0</v>
      </c>
      <c r="F481" s="19">
        <v>0</v>
      </c>
      <c r="G481" s="19">
        <v>0</v>
      </c>
      <c r="H481" s="19">
        <v>0</v>
      </c>
      <c r="I481" s="20">
        <v>0</v>
      </c>
    </row>
    <row r="482" spans="1:9" s="13" customFormat="1" ht="15.75" thickBot="1">
      <c r="A482" s="13" t="str">
        <f t="shared" si="92"/>
        <v>b</v>
      </c>
      <c r="B482" s="23" t="s">
        <v>157</v>
      </c>
      <c r="C482" s="24" t="s">
        <v>17</v>
      </c>
      <c r="D482" s="39"/>
      <c r="E482" s="25">
        <f t="shared" si="95"/>
        <v>0</v>
      </c>
      <c r="F482" s="25">
        <v>0</v>
      </c>
      <c r="G482" s="25">
        <v>0</v>
      </c>
      <c r="H482" s="25">
        <v>0</v>
      </c>
      <c r="I482" s="26">
        <v>0</v>
      </c>
    </row>
    <row r="483" spans="1:9" s="13" customFormat="1" ht="16.5" thickTop="1" thickBot="1">
      <c r="A483" s="13" t="str">
        <f t="shared" si="92"/>
        <v>b</v>
      </c>
      <c r="B483" s="14" t="s">
        <v>73</v>
      </c>
      <c r="C483" s="28" t="s">
        <v>74</v>
      </c>
      <c r="D483" s="28"/>
      <c r="E483" s="28">
        <f t="shared" si="95"/>
        <v>0</v>
      </c>
      <c r="F483" s="15">
        <f>F484+F492+F493+F494</f>
        <v>0</v>
      </c>
      <c r="G483" s="15">
        <f t="shared" ref="G483:I483" si="98">G484+G492+G493+G494</f>
        <v>0</v>
      </c>
      <c r="H483" s="15">
        <f t="shared" si="98"/>
        <v>0</v>
      </c>
      <c r="I483" s="16">
        <f t="shared" si="98"/>
        <v>0</v>
      </c>
    </row>
    <row r="484" spans="1:9" s="13" customFormat="1" ht="15.75" thickTop="1">
      <c r="A484" s="13" t="str">
        <f t="shared" si="92"/>
        <v>b</v>
      </c>
      <c r="B484" s="17" t="s">
        <v>157</v>
      </c>
      <c r="C484" s="18" t="s">
        <v>13</v>
      </c>
      <c r="D484" s="38"/>
      <c r="E484" s="19">
        <f t="shared" si="95"/>
        <v>0</v>
      </c>
      <c r="F484" s="19">
        <f>SUM(F485:F491)</f>
        <v>0</v>
      </c>
      <c r="G484" s="19">
        <f t="shared" ref="G484:I484" si="99">SUM(G485:G491)</f>
        <v>0</v>
      </c>
      <c r="H484" s="19">
        <f t="shared" si="99"/>
        <v>0</v>
      </c>
      <c r="I484" s="20">
        <f t="shared" si="99"/>
        <v>0</v>
      </c>
    </row>
    <row r="485" spans="1:9" s="13" customFormat="1">
      <c r="A485" s="13" t="str">
        <f t="shared" si="92"/>
        <v>b</v>
      </c>
      <c r="B485" s="21" t="s">
        <v>157</v>
      </c>
      <c r="C485" s="8" t="s">
        <v>158</v>
      </c>
      <c r="D485" s="12"/>
      <c r="E485" s="9">
        <f t="shared" si="95"/>
        <v>0</v>
      </c>
      <c r="F485" s="9"/>
      <c r="G485" s="9"/>
      <c r="H485" s="9"/>
      <c r="I485" s="22"/>
    </row>
    <row r="486" spans="1:9" s="13" customFormat="1">
      <c r="A486" s="13" t="str">
        <f t="shared" si="92"/>
        <v>b</v>
      </c>
      <c r="B486" s="21" t="s">
        <v>157</v>
      </c>
      <c r="C486" s="8" t="s">
        <v>159</v>
      </c>
      <c r="D486" s="12"/>
      <c r="E486" s="9">
        <f t="shared" si="95"/>
        <v>0</v>
      </c>
      <c r="F486" s="9"/>
      <c r="G486" s="9"/>
      <c r="H486" s="9"/>
      <c r="I486" s="22"/>
    </row>
    <row r="487" spans="1:9" s="13" customFormat="1">
      <c r="A487" s="13" t="str">
        <f t="shared" si="92"/>
        <v>b</v>
      </c>
      <c r="B487" s="21" t="s">
        <v>157</v>
      </c>
      <c r="C487" s="8" t="s">
        <v>160</v>
      </c>
      <c r="D487" s="12"/>
      <c r="E487" s="9">
        <f t="shared" si="95"/>
        <v>0</v>
      </c>
      <c r="F487" s="9"/>
      <c r="G487" s="9"/>
      <c r="H487" s="9"/>
      <c r="I487" s="22"/>
    </row>
    <row r="488" spans="1:9" s="13" customFormat="1">
      <c r="A488" s="13" t="str">
        <f t="shared" si="92"/>
        <v>b</v>
      </c>
      <c r="B488" s="21" t="s">
        <v>157</v>
      </c>
      <c r="C488" s="8" t="s">
        <v>161</v>
      </c>
      <c r="D488" s="12"/>
      <c r="E488" s="9">
        <f t="shared" si="95"/>
        <v>0</v>
      </c>
      <c r="F488" s="9"/>
      <c r="G488" s="9"/>
      <c r="H488" s="9"/>
      <c r="I488" s="22"/>
    </row>
    <row r="489" spans="1:9" s="13" customFormat="1">
      <c r="A489" s="13" t="str">
        <f t="shared" si="92"/>
        <v>b</v>
      </c>
      <c r="B489" s="21" t="s">
        <v>157</v>
      </c>
      <c r="C489" s="8" t="s">
        <v>162</v>
      </c>
      <c r="D489" s="12"/>
      <c r="E489" s="9">
        <f t="shared" si="95"/>
        <v>0</v>
      </c>
      <c r="F489" s="9"/>
      <c r="G489" s="9"/>
      <c r="H489" s="9"/>
      <c r="I489" s="22"/>
    </row>
    <row r="490" spans="1:9" s="13" customFormat="1">
      <c r="A490" s="13" t="str">
        <f t="shared" si="92"/>
        <v>b</v>
      </c>
      <c r="B490" s="21" t="s">
        <v>157</v>
      </c>
      <c r="C490" s="8" t="s">
        <v>163</v>
      </c>
      <c r="D490" s="12"/>
      <c r="E490" s="9">
        <f t="shared" si="95"/>
        <v>0</v>
      </c>
      <c r="F490" s="9"/>
      <c r="G490" s="9"/>
      <c r="H490" s="9"/>
      <c r="I490" s="22"/>
    </row>
    <row r="491" spans="1:9" s="13" customFormat="1">
      <c r="A491" s="13" t="str">
        <f t="shared" si="92"/>
        <v>b</v>
      </c>
      <c r="B491" s="21" t="s">
        <v>157</v>
      </c>
      <c r="C491" s="8" t="s">
        <v>164</v>
      </c>
      <c r="D491" s="12"/>
      <c r="E491" s="9">
        <f t="shared" si="95"/>
        <v>0</v>
      </c>
      <c r="F491" s="9"/>
      <c r="G491" s="9"/>
      <c r="H491" s="9"/>
      <c r="I491" s="22"/>
    </row>
    <row r="492" spans="1:9" s="13" customFormat="1">
      <c r="A492" s="13" t="str">
        <f t="shared" si="92"/>
        <v>b</v>
      </c>
      <c r="B492" s="17" t="s">
        <v>157</v>
      </c>
      <c r="C492" s="18" t="s">
        <v>15</v>
      </c>
      <c r="D492" s="38"/>
      <c r="E492" s="19">
        <f t="shared" si="95"/>
        <v>0</v>
      </c>
      <c r="F492" s="19">
        <v>0</v>
      </c>
      <c r="G492" s="19">
        <v>0</v>
      </c>
      <c r="H492" s="19">
        <v>0</v>
      </c>
      <c r="I492" s="20">
        <v>0</v>
      </c>
    </row>
    <row r="493" spans="1:9" s="13" customFormat="1">
      <c r="A493" s="13" t="str">
        <f t="shared" si="92"/>
        <v>b</v>
      </c>
      <c r="B493" s="17" t="s">
        <v>157</v>
      </c>
      <c r="C493" s="18" t="s">
        <v>16</v>
      </c>
      <c r="D493" s="38"/>
      <c r="E493" s="19">
        <f t="shared" si="95"/>
        <v>0</v>
      </c>
      <c r="F493" s="19">
        <v>0</v>
      </c>
      <c r="G493" s="19">
        <v>0</v>
      </c>
      <c r="H493" s="19">
        <v>0</v>
      </c>
      <c r="I493" s="20">
        <v>0</v>
      </c>
    </row>
    <row r="494" spans="1:9" s="13" customFormat="1" ht="15.75" thickBot="1">
      <c r="A494" s="13" t="str">
        <f t="shared" si="92"/>
        <v>b</v>
      </c>
      <c r="B494" s="23" t="s">
        <v>157</v>
      </c>
      <c r="C494" s="24" t="s">
        <v>17</v>
      </c>
      <c r="D494" s="39"/>
      <c r="E494" s="25">
        <f t="shared" si="95"/>
        <v>0</v>
      </c>
      <c r="F494" s="25">
        <v>0</v>
      </c>
      <c r="G494" s="25">
        <v>0</v>
      </c>
      <c r="H494" s="25">
        <v>0</v>
      </c>
      <c r="I494" s="26">
        <v>0</v>
      </c>
    </row>
    <row r="495" spans="1:9" s="13" customFormat="1" ht="31.5" thickTop="1" thickBot="1">
      <c r="A495" s="13" t="str">
        <f t="shared" si="92"/>
        <v>b</v>
      </c>
      <c r="B495" s="14" t="s">
        <v>75</v>
      </c>
      <c r="C495" s="28" t="s">
        <v>76</v>
      </c>
      <c r="D495" s="28"/>
      <c r="E495" s="28">
        <f t="shared" si="95"/>
        <v>0</v>
      </c>
      <c r="F495" s="15">
        <f>F496+F504+F505+F506</f>
        <v>0</v>
      </c>
      <c r="G495" s="15">
        <f t="shared" ref="G495:I495" si="100">G496+G504+G505+G506</f>
        <v>0</v>
      </c>
      <c r="H495" s="15">
        <f t="shared" si="100"/>
        <v>0</v>
      </c>
      <c r="I495" s="16">
        <f t="shared" si="100"/>
        <v>0</v>
      </c>
    </row>
    <row r="496" spans="1:9" s="13" customFormat="1" ht="15.75" thickTop="1">
      <c r="A496" s="13" t="str">
        <f t="shared" si="92"/>
        <v>b</v>
      </c>
      <c r="B496" s="17" t="s">
        <v>157</v>
      </c>
      <c r="C496" s="18" t="s">
        <v>13</v>
      </c>
      <c r="D496" s="38"/>
      <c r="E496" s="19">
        <f t="shared" si="95"/>
        <v>0</v>
      </c>
      <c r="F496" s="19">
        <f>SUM(F497:F503)</f>
        <v>0</v>
      </c>
      <c r="G496" s="19">
        <f t="shared" ref="G496:I496" si="101">SUM(G497:G503)</f>
        <v>0</v>
      </c>
      <c r="H496" s="19">
        <f t="shared" si="101"/>
        <v>0</v>
      </c>
      <c r="I496" s="20">
        <f t="shared" si="101"/>
        <v>0</v>
      </c>
    </row>
    <row r="497" spans="1:9" s="13" customFormat="1">
      <c r="A497" s="13" t="str">
        <f t="shared" si="92"/>
        <v>b</v>
      </c>
      <c r="B497" s="21" t="s">
        <v>157</v>
      </c>
      <c r="C497" s="8" t="s">
        <v>158</v>
      </c>
      <c r="D497" s="12"/>
      <c r="E497" s="9">
        <f t="shared" si="95"/>
        <v>0</v>
      </c>
      <c r="F497" s="9"/>
      <c r="G497" s="9"/>
      <c r="H497" s="9"/>
      <c r="I497" s="22"/>
    </row>
    <row r="498" spans="1:9" s="13" customFormat="1">
      <c r="A498" s="13" t="str">
        <f t="shared" si="92"/>
        <v>b</v>
      </c>
      <c r="B498" s="21" t="s">
        <v>157</v>
      </c>
      <c r="C498" s="8" t="s">
        <v>159</v>
      </c>
      <c r="D498" s="12"/>
      <c r="E498" s="9">
        <f t="shared" si="95"/>
        <v>0</v>
      </c>
      <c r="F498" s="9"/>
      <c r="G498" s="9"/>
      <c r="H498" s="9"/>
      <c r="I498" s="22"/>
    </row>
    <row r="499" spans="1:9" s="13" customFormat="1">
      <c r="A499" s="13" t="str">
        <f t="shared" si="92"/>
        <v>b</v>
      </c>
      <c r="B499" s="21" t="s">
        <v>157</v>
      </c>
      <c r="C499" s="8" t="s">
        <v>160</v>
      </c>
      <c r="D499" s="12"/>
      <c r="E499" s="9">
        <f t="shared" si="95"/>
        <v>0</v>
      </c>
      <c r="F499" s="9"/>
      <c r="G499" s="9"/>
      <c r="H499" s="9"/>
      <c r="I499" s="22"/>
    </row>
    <row r="500" spans="1:9" s="13" customFormat="1">
      <c r="A500" s="13" t="str">
        <f t="shared" si="92"/>
        <v>b</v>
      </c>
      <c r="B500" s="21" t="s">
        <v>157</v>
      </c>
      <c r="C500" s="8" t="s">
        <v>161</v>
      </c>
      <c r="D500" s="12"/>
      <c r="E500" s="9">
        <f t="shared" si="95"/>
        <v>0</v>
      </c>
      <c r="F500" s="9"/>
      <c r="G500" s="9"/>
      <c r="H500" s="9"/>
      <c r="I500" s="22"/>
    </row>
    <row r="501" spans="1:9" s="13" customFormat="1">
      <c r="A501" s="13" t="str">
        <f t="shared" si="92"/>
        <v>b</v>
      </c>
      <c r="B501" s="21" t="s">
        <v>157</v>
      </c>
      <c r="C501" s="8" t="s">
        <v>162</v>
      </c>
      <c r="D501" s="12"/>
      <c r="E501" s="9">
        <f t="shared" si="95"/>
        <v>0</v>
      </c>
      <c r="F501" s="9"/>
      <c r="G501" s="9"/>
      <c r="H501" s="9"/>
      <c r="I501" s="22"/>
    </row>
    <row r="502" spans="1:9" s="13" customFormat="1">
      <c r="A502" s="13" t="str">
        <f t="shared" si="92"/>
        <v>b</v>
      </c>
      <c r="B502" s="21" t="s">
        <v>157</v>
      </c>
      <c r="C502" s="8" t="s">
        <v>163</v>
      </c>
      <c r="D502" s="12"/>
      <c r="E502" s="9">
        <f t="shared" si="95"/>
        <v>0</v>
      </c>
      <c r="F502" s="9"/>
      <c r="G502" s="9"/>
      <c r="H502" s="9"/>
      <c r="I502" s="22"/>
    </row>
    <row r="503" spans="1:9" s="13" customFormat="1">
      <c r="A503" s="13" t="str">
        <f t="shared" si="92"/>
        <v>b</v>
      </c>
      <c r="B503" s="21" t="s">
        <v>157</v>
      </c>
      <c r="C503" s="8" t="s">
        <v>164</v>
      </c>
      <c r="D503" s="12"/>
      <c r="E503" s="9">
        <f t="shared" si="95"/>
        <v>0</v>
      </c>
      <c r="F503" s="9"/>
      <c r="G503" s="9"/>
      <c r="H503" s="9"/>
      <c r="I503" s="22"/>
    </row>
    <row r="504" spans="1:9" s="13" customFormat="1">
      <c r="A504" s="13" t="str">
        <f t="shared" si="92"/>
        <v>b</v>
      </c>
      <c r="B504" s="17" t="s">
        <v>157</v>
      </c>
      <c r="C504" s="18" t="s">
        <v>15</v>
      </c>
      <c r="D504" s="38"/>
      <c r="E504" s="19">
        <f t="shared" si="95"/>
        <v>0</v>
      </c>
      <c r="F504" s="19">
        <v>0</v>
      </c>
      <c r="G504" s="19">
        <v>0</v>
      </c>
      <c r="H504" s="19">
        <v>0</v>
      </c>
      <c r="I504" s="20">
        <v>0</v>
      </c>
    </row>
    <row r="505" spans="1:9" s="13" customFormat="1">
      <c r="A505" s="13" t="str">
        <f t="shared" si="92"/>
        <v>b</v>
      </c>
      <c r="B505" s="17" t="s">
        <v>157</v>
      </c>
      <c r="C505" s="18" t="s">
        <v>16</v>
      </c>
      <c r="D505" s="38"/>
      <c r="E505" s="19">
        <f t="shared" si="95"/>
        <v>0</v>
      </c>
      <c r="F505" s="19">
        <v>0</v>
      </c>
      <c r="G505" s="19">
        <v>0</v>
      </c>
      <c r="H505" s="19">
        <v>0</v>
      </c>
      <c r="I505" s="20">
        <v>0</v>
      </c>
    </row>
    <row r="506" spans="1:9" s="13" customFormat="1" ht="15.75" thickBot="1">
      <c r="A506" s="13" t="str">
        <f t="shared" si="92"/>
        <v>b</v>
      </c>
      <c r="B506" s="23" t="s">
        <v>157</v>
      </c>
      <c r="C506" s="24" t="s">
        <v>17</v>
      </c>
      <c r="D506" s="39"/>
      <c r="E506" s="25">
        <f t="shared" si="95"/>
        <v>0</v>
      </c>
      <c r="F506" s="25">
        <v>0</v>
      </c>
      <c r="G506" s="25">
        <v>0</v>
      </c>
      <c r="H506" s="25">
        <v>0</v>
      </c>
      <c r="I506" s="26">
        <v>0</v>
      </c>
    </row>
    <row r="507" spans="1:9" s="13" customFormat="1" ht="37.5" customHeight="1" thickTop="1" thickBot="1">
      <c r="A507" s="13" t="str">
        <f t="shared" si="92"/>
        <v>b</v>
      </c>
      <c r="B507" s="14" t="s">
        <v>77</v>
      </c>
      <c r="C507" s="28" t="s">
        <v>78</v>
      </c>
      <c r="D507" s="28"/>
      <c r="E507" s="28">
        <f t="shared" si="95"/>
        <v>0</v>
      </c>
      <c r="F507" s="15">
        <f>F508+F516+F517+F518</f>
        <v>0</v>
      </c>
      <c r="G507" s="15">
        <f t="shared" ref="G507:I507" si="102">G508+G516+G517+G518</f>
        <v>0</v>
      </c>
      <c r="H507" s="15">
        <f t="shared" si="102"/>
        <v>0</v>
      </c>
      <c r="I507" s="16">
        <f t="shared" si="102"/>
        <v>0</v>
      </c>
    </row>
    <row r="508" spans="1:9" s="13" customFormat="1" ht="15.75" thickTop="1">
      <c r="A508" s="13" t="str">
        <f t="shared" si="92"/>
        <v>b</v>
      </c>
      <c r="B508" s="17" t="s">
        <v>157</v>
      </c>
      <c r="C508" s="18" t="s">
        <v>13</v>
      </c>
      <c r="D508" s="38"/>
      <c r="E508" s="19">
        <f t="shared" si="95"/>
        <v>0</v>
      </c>
      <c r="F508" s="19">
        <f>SUM(F509:F515)</f>
        <v>0</v>
      </c>
      <c r="G508" s="19">
        <f t="shared" ref="G508:I508" si="103">SUM(G509:G515)</f>
        <v>0</v>
      </c>
      <c r="H508" s="19">
        <f t="shared" si="103"/>
        <v>0</v>
      </c>
      <c r="I508" s="20">
        <f t="shared" si="103"/>
        <v>0</v>
      </c>
    </row>
    <row r="509" spans="1:9" s="13" customFormat="1">
      <c r="A509" s="13" t="str">
        <f t="shared" si="92"/>
        <v>b</v>
      </c>
      <c r="B509" s="21" t="s">
        <v>157</v>
      </c>
      <c r="C509" s="8" t="s">
        <v>158</v>
      </c>
      <c r="D509" s="12"/>
      <c r="E509" s="9">
        <f t="shared" si="95"/>
        <v>0</v>
      </c>
      <c r="F509" s="9"/>
      <c r="G509" s="9"/>
      <c r="H509" s="9"/>
      <c r="I509" s="22"/>
    </row>
    <row r="510" spans="1:9" s="13" customFormat="1">
      <c r="A510" s="13" t="str">
        <f t="shared" si="92"/>
        <v>b</v>
      </c>
      <c r="B510" s="21" t="s">
        <v>157</v>
      </c>
      <c r="C510" s="8" t="s">
        <v>159</v>
      </c>
      <c r="D510" s="12"/>
      <c r="E510" s="9">
        <f t="shared" si="95"/>
        <v>0</v>
      </c>
      <c r="F510" s="9"/>
      <c r="G510" s="9"/>
      <c r="H510" s="9"/>
      <c r="I510" s="22"/>
    </row>
    <row r="511" spans="1:9" s="13" customFormat="1">
      <c r="A511" s="13" t="str">
        <f t="shared" si="92"/>
        <v>b</v>
      </c>
      <c r="B511" s="21" t="s">
        <v>157</v>
      </c>
      <c r="C511" s="8" t="s">
        <v>160</v>
      </c>
      <c r="D511" s="12"/>
      <c r="E511" s="9">
        <f t="shared" si="95"/>
        <v>0</v>
      </c>
      <c r="F511" s="9"/>
      <c r="G511" s="9"/>
      <c r="H511" s="9"/>
      <c r="I511" s="22"/>
    </row>
    <row r="512" spans="1:9" s="13" customFormat="1">
      <c r="A512" s="13" t="str">
        <f t="shared" si="92"/>
        <v>b</v>
      </c>
      <c r="B512" s="21" t="s">
        <v>157</v>
      </c>
      <c r="C512" s="8" t="s">
        <v>161</v>
      </c>
      <c r="D512" s="12"/>
      <c r="E512" s="9">
        <f t="shared" si="95"/>
        <v>0</v>
      </c>
      <c r="F512" s="9"/>
      <c r="G512" s="9"/>
      <c r="H512" s="9"/>
      <c r="I512" s="22"/>
    </row>
    <row r="513" spans="1:9" s="13" customFormat="1">
      <c r="A513" s="13" t="str">
        <f t="shared" si="92"/>
        <v>b</v>
      </c>
      <c r="B513" s="21" t="s">
        <v>157</v>
      </c>
      <c r="C513" s="8" t="s">
        <v>162</v>
      </c>
      <c r="D513" s="12"/>
      <c r="E513" s="9">
        <f t="shared" si="95"/>
        <v>0</v>
      </c>
      <c r="F513" s="9"/>
      <c r="G513" s="9"/>
      <c r="H513" s="9"/>
      <c r="I513" s="22"/>
    </row>
    <row r="514" spans="1:9" s="13" customFormat="1">
      <c r="A514" s="13" t="str">
        <f t="shared" si="92"/>
        <v>b</v>
      </c>
      <c r="B514" s="21" t="s">
        <v>157</v>
      </c>
      <c r="C514" s="8" t="s">
        <v>163</v>
      </c>
      <c r="D514" s="12"/>
      <c r="E514" s="9">
        <f t="shared" si="95"/>
        <v>0</v>
      </c>
      <c r="F514" s="9"/>
      <c r="G514" s="9"/>
      <c r="H514" s="9"/>
      <c r="I514" s="22"/>
    </row>
    <row r="515" spans="1:9" s="13" customFormat="1">
      <c r="A515" s="13" t="str">
        <f t="shared" si="92"/>
        <v>b</v>
      </c>
      <c r="B515" s="21" t="s">
        <v>157</v>
      </c>
      <c r="C515" s="8" t="s">
        <v>164</v>
      </c>
      <c r="D515" s="12"/>
      <c r="E515" s="9">
        <f t="shared" si="95"/>
        <v>0</v>
      </c>
      <c r="F515" s="9"/>
      <c r="G515" s="9"/>
      <c r="H515" s="9"/>
      <c r="I515" s="22"/>
    </row>
    <row r="516" spans="1:9" s="13" customFormat="1">
      <c r="A516" s="13" t="str">
        <f t="shared" ref="A516:A579" si="104">IF(OR(E516&lt;&gt;0,F516&lt;&gt;0,G516&lt;&gt;0,H516&lt;&gt;0),"a","b")</f>
        <v>b</v>
      </c>
      <c r="B516" s="17" t="s">
        <v>157</v>
      </c>
      <c r="C516" s="18" t="s">
        <v>15</v>
      </c>
      <c r="D516" s="38"/>
      <c r="E516" s="19">
        <f t="shared" si="95"/>
        <v>0</v>
      </c>
      <c r="F516" s="19">
        <v>0</v>
      </c>
      <c r="G516" s="19">
        <v>0</v>
      </c>
      <c r="H516" s="19">
        <v>0</v>
      </c>
      <c r="I516" s="20">
        <v>0</v>
      </c>
    </row>
    <row r="517" spans="1:9" s="13" customFormat="1">
      <c r="A517" s="13" t="str">
        <f t="shared" si="104"/>
        <v>b</v>
      </c>
      <c r="B517" s="17" t="s">
        <v>157</v>
      </c>
      <c r="C517" s="18" t="s">
        <v>16</v>
      </c>
      <c r="D517" s="38"/>
      <c r="E517" s="19">
        <f t="shared" si="95"/>
        <v>0</v>
      </c>
      <c r="F517" s="19">
        <v>0</v>
      </c>
      <c r="G517" s="19">
        <v>0</v>
      </c>
      <c r="H517" s="19">
        <v>0</v>
      </c>
      <c r="I517" s="20">
        <v>0</v>
      </c>
    </row>
    <row r="518" spans="1:9" s="13" customFormat="1" ht="15.75" thickBot="1">
      <c r="A518" s="13" t="str">
        <f t="shared" si="104"/>
        <v>b</v>
      </c>
      <c r="B518" s="23" t="s">
        <v>157</v>
      </c>
      <c r="C518" s="24" t="s">
        <v>17</v>
      </c>
      <c r="D518" s="39"/>
      <c r="E518" s="25">
        <f t="shared" si="95"/>
        <v>0</v>
      </c>
      <c r="F518" s="25">
        <v>0</v>
      </c>
      <c r="G518" s="25">
        <v>0</v>
      </c>
      <c r="H518" s="25">
        <v>0</v>
      </c>
      <c r="I518" s="26">
        <v>0</v>
      </c>
    </row>
    <row r="519" spans="1:9" s="13" customFormat="1" ht="31.5" thickTop="1" thickBot="1">
      <c r="A519" s="13" t="str">
        <f t="shared" si="104"/>
        <v>b</v>
      </c>
      <c r="B519" s="14" t="s">
        <v>79</v>
      </c>
      <c r="C519" s="30" t="s">
        <v>150</v>
      </c>
      <c r="D519" s="30"/>
      <c r="E519" s="28">
        <f t="shared" si="95"/>
        <v>0</v>
      </c>
      <c r="F519" s="15">
        <f>F520+F528+F529+F530</f>
        <v>0</v>
      </c>
      <c r="G519" s="15">
        <f t="shared" ref="G519:I519" si="105">G520+G528+G529+G530</f>
        <v>0</v>
      </c>
      <c r="H519" s="15">
        <f t="shared" si="105"/>
        <v>0</v>
      </c>
      <c r="I519" s="16">
        <f t="shared" si="105"/>
        <v>0</v>
      </c>
    </row>
    <row r="520" spans="1:9" s="13" customFormat="1" ht="15.75" thickTop="1">
      <c r="A520" s="13" t="str">
        <f t="shared" si="104"/>
        <v>b</v>
      </c>
      <c r="B520" s="17" t="s">
        <v>157</v>
      </c>
      <c r="C520" s="18" t="s">
        <v>13</v>
      </c>
      <c r="D520" s="38"/>
      <c r="E520" s="19">
        <f t="shared" si="95"/>
        <v>0</v>
      </c>
      <c r="F520" s="19">
        <f>SUM(F521:F527)</f>
        <v>0</v>
      </c>
      <c r="G520" s="19">
        <f t="shared" ref="G520:I520" si="106">SUM(G521:G527)</f>
        <v>0</v>
      </c>
      <c r="H520" s="19">
        <f t="shared" si="106"/>
        <v>0</v>
      </c>
      <c r="I520" s="20">
        <f t="shared" si="106"/>
        <v>0</v>
      </c>
    </row>
    <row r="521" spans="1:9" s="13" customFormat="1">
      <c r="A521" s="13" t="str">
        <f t="shared" si="104"/>
        <v>b</v>
      </c>
      <c r="B521" s="21" t="s">
        <v>157</v>
      </c>
      <c r="C521" s="8" t="s">
        <v>158</v>
      </c>
      <c r="D521" s="12"/>
      <c r="E521" s="9">
        <f t="shared" si="95"/>
        <v>0</v>
      </c>
      <c r="F521" s="9"/>
      <c r="G521" s="9"/>
      <c r="H521" s="9"/>
      <c r="I521" s="22"/>
    </row>
    <row r="522" spans="1:9" s="13" customFormat="1">
      <c r="A522" s="13" t="str">
        <f t="shared" si="104"/>
        <v>b</v>
      </c>
      <c r="B522" s="21" t="s">
        <v>157</v>
      </c>
      <c r="C522" s="8" t="s">
        <v>159</v>
      </c>
      <c r="D522" s="12"/>
      <c r="E522" s="9">
        <f t="shared" si="95"/>
        <v>0</v>
      </c>
      <c r="F522" s="9"/>
      <c r="G522" s="9"/>
      <c r="H522" s="9"/>
      <c r="I522" s="22"/>
    </row>
    <row r="523" spans="1:9" s="13" customFormat="1">
      <c r="A523" s="13" t="str">
        <f t="shared" si="104"/>
        <v>b</v>
      </c>
      <c r="B523" s="21" t="s">
        <v>157</v>
      </c>
      <c r="C523" s="8" t="s">
        <v>160</v>
      </c>
      <c r="D523" s="12"/>
      <c r="E523" s="9">
        <f t="shared" si="95"/>
        <v>0</v>
      </c>
      <c r="F523" s="9"/>
      <c r="G523" s="9"/>
      <c r="H523" s="9"/>
      <c r="I523" s="22"/>
    </row>
    <row r="524" spans="1:9" s="13" customFormat="1">
      <c r="A524" s="13" t="str">
        <f t="shared" si="104"/>
        <v>b</v>
      </c>
      <c r="B524" s="21" t="s">
        <v>157</v>
      </c>
      <c r="C524" s="8" t="s">
        <v>161</v>
      </c>
      <c r="D524" s="12"/>
      <c r="E524" s="9">
        <f t="shared" si="95"/>
        <v>0</v>
      </c>
      <c r="F524" s="9"/>
      <c r="G524" s="9"/>
      <c r="H524" s="9"/>
      <c r="I524" s="22"/>
    </row>
    <row r="525" spans="1:9" s="13" customFormat="1">
      <c r="A525" s="13" t="str">
        <f t="shared" si="104"/>
        <v>b</v>
      </c>
      <c r="B525" s="21" t="s">
        <v>157</v>
      </c>
      <c r="C525" s="8" t="s">
        <v>162</v>
      </c>
      <c r="D525" s="12"/>
      <c r="E525" s="9">
        <f t="shared" si="95"/>
        <v>0</v>
      </c>
      <c r="F525" s="9"/>
      <c r="G525" s="9"/>
      <c r="H525" s="9"/>
      <c r="I525" s="22"/>
    </row>
    <row r="526" spans="1:9" s="13" customFormat="1">
      <c r="A526" s="13" t="str">
        <f t="shared" si="104"/>
        <v>b</v>
      </c>
      <c r="B526" s="21" t="s">
        <v>157</v>
      </c>
      <c r="C526" s="8" t="s">
        <v>163</v>
      </c>
      <c r="D526" s="12"/>
      <c r="E526" s="9">
        <f t="shared" si="95"/>
        <v>0</v>
      </c>
      <c r="F526" s="9"/>
      <c r="G526" s="9"/>
      <c r="H526" s="9"/>
      <c r="I526" s="22"/>
    </row>
    <row r="527" spans="1:9" s="13" customFormat="1">
      <c r="A527" s="13" t="str">
        <f t="shared" si="104"/>
        <v>b</v>
      </c>
      <c r="B527" s="21" t="s">
        <v>157</v>
      </c>
      <c r="C527" s="8" t="s">
        <v>164</v>
      </c>
      <c r="D527" s="12"/>
      <c r="E527" s="9">
        <f t="shared" si="95"/>
        <v>0</v>
      </c>
      <c r="F527" s="9"/>
      <c r="G527" s="9"/>
      <c r="H527" s="9"/>
      <c r="I527" s="22"/>
    </row>
    <row r="528" spans="1:9" s="13" customFormat="1">
      <c r="A528" s="13" t="str">
        <f t="shared" si="104"/>
        <v>b</v>
      </c>
      <c r="B528" s="17" t="s">
        <v>157</v>
      </c>
      <c r="C528" s="18" t="s">
        <v>15</v>
      </c>
      <c r="D528" s="38"/>
      <c r="E528" s="19">
        <f t="shared" ref="E528:E591" si="107">SUM(F528:I528)</f>
        <v>0</v>
      </c>
      <c r="F528" s="19">
        <v>0</v>
      </c>
      <c r="G528" s="19">
        <v>0</v>
      </c>
      <c r="H528" s="19">
        <v>0</v>
      </c>
      <c r="I528" s="20">
        <v>0</v>
      </c>
    </row>
    <row r="529" spans="1:9" s="13" customFormat="1">
      <c r="A529" s="13" t="str">
        <f t="shared" si="104"/>
        <v>b</v>
      </c>
      <c r="B529" s="17" t="s">
        <v>157</v>
      </c>
      <c r="C529" s="18" t="s">
        <v>16</v>
      </c>
      <c r="D529" s="38"/>
      <c r="E529" s="19">
        <f t="shared" si="107"/>
        <v>0</v>
      </c>
      <c r="F529" s="19">
        <v>0</v>
      </c>
      <c r="G529" s="19">
        <v>0</v>
      </c>
      <c r="H529" s="19">
        <v>0</v>
      </c>
      <c r="I529" s="20">
        <v>0</v>
      </c>
    </row>
    <row r="530" spans="1:9" s="13" customFormat="1" ht="15.75" thickBot="1">
      <c r="A530" s="13" t="str">
        <f t="shared" si="104"/>
        <v>b</v>
      </c>
      <c r="B530" s="23" t="s">
        <v>157</v>
      </c>
      <c r="C530" s="24" t="s">
        <v>17</v>
      </c>
      <c r="D530" s="39"/>
      <c r="E530" s="25">
        <f t="shared" si="107"/>
        <v>0</v>
      </c>
      <c r="F530" s="25">
        <v>0</v>
      </c>
      <c r="G530" s="25">
        <v>0</v>
      </c>
      <c r="H530" s="25">
        <v>0</v>
      </c>
      <c r="I530" s="26">
        <v>0</v>
      </c>
    </row>
    <row r="531" spans="1:9" s="13" customFormat="1" ht="31.5" thickTop="1" thickBot="1">
      <c r="A531" s="13" t="str">
        <f t="shared" si="104"/>
        <v>b</v>
      </c>
      <c r="B531" s="14" t="s">
        <v>80</v>
      </c>
      <c r="C531" s="15" t="s">
        <v>152</v>
      </c>
      <c r="D531" s="15"/>
      <c r="E531" s="15">
        <f t="shared" si="107"/>
        <v>0</v>
      </c>
      <c r="F531" s="15">
        <f>F532+F540+F541+F542</f>
        <v>0</v>
      </c>
      <c r="G531" s="15">
        <f t="shared" ref="G531:I531" si="108">G532+G540+G541+G542</f>
        <v>0</v>
      </c>
      <c r="H531" s="15">
        <f t="shared" si="108"/>
        <v>0</v>
      </c>
      <c r="I531" s="16">
        <f t="shared" si="108"/>
        <v>0</v>
      </c>
    </row>
    <row r="532" spans="1:9" s="13" customFormat="1" ht="15.75" thickTop="1">
      <c r="A532" s="13" t="str">
        <f t="shared" si="104"/>
        <v>b</v>
      </c>
      <c r="B532" s="17" t="s">
        <v>157</v>
      </c>
      <c r="C532" s="18" t="s">
        <v>13</v>
      </c>
      <c r="D532" s="38"/>
      <c r="E532" s="19">
        <f t="shared" si="107"/>
        <v>0</v>
      </c>
      <c r="F532" s="19">
        <f>SUM(F533:F539)</f>
        <v>0</v>
      </c>
      <c r="G532" s="19">
        <f t="shared" ref="G532:I532" si="109">SUM(G533:G539)</f>
        <v>0</v>
      </c>
      <c r="H532" s="19">
        <f t="shared" si="109"/>
        <v>0</v>
      </c>
      <c r="I532" s="20">
        <f t="shared" si="109"/>
        <v>0</v>
      </c>
    </row>
    <row r="533" spans="1:9" s="13" customFormat="1">
      <c r="A533" s="13" t="str">
        <f t="shared" si="104"/>
        <v>b</v>
      </c>
      <c r="B533" s="21" t="s">
        <v>157</v>
      </c>
      <c r="C533" s="8" t="s">
        <v>158</v>
      </c>
      <c r="D533" s="12"/>
      <c r="E533" s="9">
        <f t="shared" si="107"/>
        <v>0</v>
      </c>
      <c r="F533" s="9"/>
      <c r="G533" s="9"/>
      <c r="H533" s="9"/>
      <c r="I533" s="22"/>
    </row>
    <row r="534" spans="1:9" s="13" customFormat="1">
      <c r="A534" s="13" t="str">
        <f t="shared" si="104"/>
        <v>b</v>
      </c>
      <c r="B534" s="21" t="s">
        <v>157</v>
      </c>
      <c r="C534" s="8" t="s">
        <v>159</v>
      </c>
      <c r="D534" s="12"/>
      <c r="E534" s="9">
        <f t="shared" si="107"/>
        <v>0</v>
      </c>
      <c r="F534" s="9"/>
      <c r="G534" s="9"/>
      <c r="H534" s="9"/>
      <c r="I534" s="22"/>
    </row>
    <row r="535" spans="1:9" s="13" customFormat="1">
      <c r="A535" s="13" t="str">
        <f t="shared" si="104"/>
        <v>b</v>
      </c>
      <c r="B535" s="21" t="s">
        <v>157</v>
      </c>
      <c r="C535" s="8" t="s">
        <v>160</v>
      </c>
      <c r="D535" s="12"/>
      <c r="E535" s="9">
        <f t="shared" si="107"/>
        <v>0</v>
      </c>
      <c r="F535" s="9"/>
      <c r="G535" s="9"/>
      <c r="H535" s="9"/>
      <c r="I535" s="22"/>
    </row>
    <row r="536" spans="1:9" s="13" customFormat="1">
      <c r="A536" s="13" t="str">
        <f t="shared" si="104"/>
        <v>b</v>
      </c>
      <c r="B536" s="21" t="s">
        <v>157</v>
      </c>
      <c r="C536" s="8" t="s">
        <v>161</v>
      </c>
      <c r="D536" s="12"/>
      <c r="E536" s="9">
        <f t="shared" si="107"/>
        <v>0</v>
      </c>
      <c r="F536" s="9"/>
      <c r="G536" s="9"/>
      <c r="H536" s="9"/>
      <c r="I536" s="22"/>
    </row>
    <row r="537" spans="1:9" s="13" customFormat="1">
      <c r="A537" s="13" t="str">
        <f t="shared" si="104"/>
        <v>b</v>
      </c>
      <c r="B537" s="21" t="s">
        <v>157</v>
      </c>
      <c r="C537" s="8" t="s">
        <v>162</v>
      </c>
      <c r="D537" s="12"/>
      <c r="E537" s="9">
        <f t="shared" si="107"/>
        <v>0</v>
      </c>
      <c r="F537" s="9"/>
      <c r="G537" s="9"/>
      <c r="H537" s="9"/>
      <c r="I537" s="22"/>
    </row>
    <row r="538" spans="1:9" s="13" customFormat="1">
      <c r="A538" s="13" t="str">
        <f t="shared" si="104"/>
        <v>b</v>
      </c>
      <c r="B538" s="21" t="s">
        <v>157</v>
      </c>
      <c r="C538" s="8" t="s">
        <v>163</v>
      </c>
      <c r="D538" s="12"/>
      <c r="E538" s="9">
        <f t="shared" si="107"/>
        <v>0</v>
      </c>
      <c r="F538" s="9"/>
      <c r="G538" s="9"/>
      <c r="H538" s="9"/>
      <c r="I538" s="22"/>
    </row>
    <row r="539" spans="1:9" s="13" customFormat="1">
      <c r="A539" s="13" t="str">
        <f t="shared" si="104"/>
        <v>b</v>
      </c>
      <c r="B539" s="21" t="s">
        <v>157</v>
      </c>
      <c r="C539" s="8" t="s">
        <v>164</v>
      </c>
      <c r="D539" s="12"/>
      <c r="E539" s="9">
        <f t="shared" si="107"/>
        <v>0</v>
      </c>
      <c r="F539" s="9"/>
      <c r="G539" s="9"/>
      <c r="H539" s="9"/>
      <c r="I539" s="22"/>
    </row>
    <row r="540" spans="1:9" s="13" customFormat="1">
      <c r="A540" s="13" t="str">
        <f t="shared" si="104"/>
        <v>b</v>
      </c>
      <c r="B540" s="17" t="s">
        <v>157</v>
      </c>
      <c r="C540" s="18" t="s">
        <v>15</v>
      </c>
      <c r="D540" s="38"/>
      <c r="E540" s="19">
        <f t="shared" si="107"/>
        <v>0</v>
      </c>
      <c r="F540" s="19">
        <v>0</v>
      </c>
      <c r="G540" s="19">
        <v>0</v>
      </c>
      <c r="H540" s="19">
        <v>0</v>
      </c>
      <c r="I540" s="20">
        <v>0</v>
      </c>
    </row>
    <row r="541" spans="1:9" s="13" customFormat="1">
      <c r="A541" s="13" t="str">
        <f t="shared" si="104"/>
        <v>b</v>
      </c>
      <c r="B541" s="17" t="s">
        <v>157</v>
      </c>
      <c r="C541" s="18" t="s">
        <v>16</v>
      </c>
      <c r="D541" s="38"/>
      <c r="E541" s="19">
        <f t="shared" si="107"/>
        <v>0</v>
      </c>
      <c r="F541" s="19">
        <v>0</v>
      </c>
      <c r="G541" s="19">
        <v>0</v>
      </c>
      <c r="H541" s="19">
        <v>0</v>
      </c>
      <c r="I541" s="20">
        <v>0</v>
      </c>
    </row>
    <row r="542" spans="1:9" s="13" customFormat="1" ht="15.75" thickBot="1">
      <c r="A542" s="13" t="str">
        <f t="shared" si="104"/>
        <v>b</v>
      </c>
      <c r="B542" s="23" t="s">
        <v>157</v>
      </c>
      <c r="C542" s="24" t="s">
        <v>17</v>
      </c>
      <c r="D542" s="39"/>
      <c r="E542" s="25">
        <f t="shared" si="107"/>
        <v>0</v>
      </c>
      <c r="F542" s="25">
        <v>0</v>
      </c>
      <c r="G542" s="25">
        <v>0</v>
      </c>
      <c r="H542" s="25">
        <v>0</v>
      </c>
      <c r="I542" s="26">
        <v>0</v>
      </c>
    </row>
    <row r="543" spans="1:9" s="13" customFormat="1" ht="37.5" customHeight="1" thickTop="1" thickBot="1">
      <c r="A543" s="13" t="str">
        <f t="shared" si="104"/>
        <v>b</v>
      </c>
      <c r="B543" s="31" t="s">
        <v>81</v>
      </c>
      <c r="C543" s="32" t="s">
        <v>82</v>
      </c>
      <c r="D543" s="32"/>
      <c r="E543" s="32">
        <f t="shared" si="107"/>
        <v>0</v>
      </c>
      <c r="F543" s="15">
        <f>F544+F552+F553+F554</f>
        <v>0</v>
      </c>
      <c r="G543" s="15">
        <f t="shared" ref="G543:I543" si="110">G544+G552+G553+G554</f>
        <v>0</v>
      </c>
      <c r="H543" s="15">
        <f t="shared" si="110"/>
        <v>0</v>
      </c>
      <c r="I543" s="16">
        <f t="shared" si="110"/>
        <v>0</v>
      </c>
    </row>
    <row r="544" spans="1:9" s="13" customFormat="1" ht="15.75" thickTop="1">
      <c r="A544" s="13" t="str">
        <f t="shared" si="104"/>
        <v>b</v>
      </c>
      <c r="B544" s="17" t="s">
        <v>157</v>
      </c>
      <c r="C544" s="18" t="s">
        <v>13</v>
      </c>
      <c r="D544" s="38"/>
      <c r="E544" s="19">
        <f t="shared" si="107"/>
        <v>0</v>
      </c>
      <c r="F544" s="19">
        <f>SUM(F545:F551)</f>
        <v>0</v>
      </c>
      <c r="G544" s="19">
        <f t="shared" ref="G544:I544" si="111">SUM(G545:G551)</f>
        <v>0</v>
      </c>
      <c r="H544" s="19">
        <f t="shared" si="111"/>
        <v>0</v>
      </c>
      <c r="I544" s="20">
        <f t="shared" si="111"/>
        <v>0</v>
      </c>
    </row>
    <row r="545" spans="1:9" s="13" customFormat="1">
      <c r="A545" s="13" t="str">
        <f t="shared" si="104"/>
        <v>b</v>
      </c>
      <c r="B545" s="21" t="s">
        <v>157</v>
      </c>
      <c r="C545" s="8" t="s">
        <v>158</v>
      </c>
      <c r="D545" s="12"/>
      <c r="E545" s="9">
        <f t="shared" si="107"/>
        <v>0</v>
      </c>
      <c r="F545" s="9"/>
      <c r="G545" s="9"/>
      <c r="H545" s="9"/>
      <c r="I545" s="22"/>
    </row>
    <row r="546" spans="1:9" s="13" customFormat="1">
      <c r="A546" s="13" t="str">
        <f t="shared" si="104"/>
        <v>b</v>
      </c>
      <c r="B546" s="21" t="s">
        <v>157</v>
      </c>
      <c r="C546" s="8" t="s">
        <v>159</v>
      </c>
      <c r="D546" s="12"/>
      <c r="E546" s="9">
        <f t="shared" si="107"/>
        <v>0</v>
      </c>
      <c r="F546" s="9"/>
      <c r="G546" s="9"/>
      <c r="H546" s="9"/>
      <c r="I546" s="22"/>
    </row>
    <row r="547" spans="1:9" s="13" customFormat="1">
      <c r="A547" s="13" t="str">
        <f t="shared" si="104"/>
        <v>b</v>
      </c>
      <c r="B547" s="21" t="s">
        <v>157</v>
      </c>
      <c r="C547" s="8" t="s">
        <v>160</v>
      </c>
      <c r="D547" s="12"/>
      <c r="E547" s="9">
        <f t="shared" si="107"/>
        <v>0</v>
      </c>
      <c r="F547" s="9"/>
      <c r="G547" s="9"/>
      <c r="H547" s="9"/>
      <c r="I547" s="22"/>
    </row>
    <row r="548" spans="1:9" s="13" customFormat="1">
      <c r="A548" s="13" t="str">
        <f t="shared" si="104"/>
        <v>b</v>
      </c>
      <c r="B548" s="21" t="s">
        <v>157</v>
      </c>
      <c r="C548" s="8" t="s">
        <v>161</v>
      </c>
      <c r="D548" s="12"/>
      <c r="E548" s="9">
        <f t="shared" si="107"/>
        <v>0</v>
      </c>
      <c r="F548" s="9"/>
      <c r="G548" s="9"/>
      <c r="H548" s="9"/>
      <c r="I548" s="22"/>
    </row>
    <row r="549" spans="1:9" s="13" customFormat="1">
      <c r="A549" s="13" t="str">
        <f t="shared" si="104"/>
        <v>b</v>
      </c>
      <c r="B549" s="21" t="s">
        <v>157</v>
      </c>
      <c r="C549" s="8" t="s">
        <v>162</v>
      </c>
      <c r="D549" s="12"/>
      <c r="E549" s="9">
        <f t="shared" si="107"/>
        <v>0</v>
      </c>
      <c r="F549" s="9"/>
      <c r="G549" s="9"/>
      <c r="H549" s="9"/>
      <c r="I549" s="22"/>
    </row>
    <row r="550" spans="1:9" s="13" customFormat="1">
      <c r="A550" s="13" t="str">
        <f t="shared" si="104"/>
        <v>b</v>
      </c>
      <c r="B550" s="21" t="s">
        <v>157</v>
      </c>
      <c r="C550" s="8" t="s">
        <v>163</v>
      </c>
      <c r="D550" s="12"/>
      <c r="E550" s="9">
        <f t="shared" si="107"/>
        <v>0</v>
      </c>
      <c r="F550" s="9"/>
      <c r="G550" s="9"/>
      <c r="H550" s="9"/>
      <c r="I550" s="22"/>
    </row>
    <row r="551" spans="1:9" s="13" customFormat="1">
      <c r="A551" s="13" t="str">
        <f t="shared" si="104"/>
        <v>b</v>
      </c>
      <c r="B551" s="21" t="s">
        <v>157</v>
      </c>
      <c r="C551" s="8" t="s">
        <v>164</v>
      </c>
      <c r="D551" s="12"/>
      <c r="E551" s="9">
        <f t="shared" si="107"/>
        <v>0</v>
      </c>
      <c r="F551" s="9"/>
      <c r="G551" s="9"/>
      <c r="H551" s="9"/>
      <c r="I551" s="22"/>
    </row>
    <row r="552" spans="1:9" s="13" customFormat="1">
      <c r="A552" s="13" t="str">
        <f t="shared" si="104"/>
        <v>b</v>
      </c>
      <c r="B552" s="17" t="s">
        <v>157</v>
      </c>
      <c r="C552" s="18" t="s">
        <v>15</v>
      </c>
      <c r="D552" s="38"/>
      <c r="E552" s="19">
        <f t="shared" si="107"/>
        <v>0</v>
      </c>
      <c r="F552" s="19">
        <v>0</v>
      </c>
      <c r="G552" s="19">
        <v>0</v>
      </c>
      <c r="H552" s="19">
        <v>0</v>
      </c>
      <c r="I552" s="20">
        <v>0</v>
      </c>
    </row>
    <row r="553" spans="1:9" s="13" customFormat="1">
      <c r="A553" s="13" t="str">
        <f t="shared" si="104"/>
        <v>b</v>
      </c>
      <c r="B553" s="17" t="s">
        <v>157</v>
      </c>
      <c r="C553" s="18" t="s">
        <v>16</v>
      </c>
      <c r="D553" s="38"/>
      <c r="E553" s="19">
        <f t="shared" si="107"/>
        <v>0</v>
      </c>
      <c r="F553" s="19">
        <v>0</v>
      </c>
      <c r="G553" s="19">
        <v>0</v>
      </c>
      <c r="H553" s="19">
        <v>0</v>
      </c>
      <c r="I553" s="20">
        <v>0</v>
      </c>
    </row>
    <row r="554" spans="1:9" s="13" customFormat="1" ht="15.75" thickBot="1">
      <c r="A554" s="13" t="str">
        <f t="shared" si="104"/>
        <v>b</v>
      </c>
      <c r="B554" s="23" t="s">
        <v>157</v>
      </c>
      <c r="C554" s="24" t="s">
        <v>17</v>
      </c>
      <c r="D554" s="39"/>
      <c r="E554" s="25">
        <f t="shared" si="107"/>
        <v>0</v>
      </c>
      <c r="F554" s="25">
        <v>0</v>
      </c>
      <c r="G554" s="25">
        <v>0</v>
      </c>
      <c r="H554" s="25">
        <v>0</v>
      </c>
      <c r="I554" s="26">
        <v>0</v>
      </c>
    </row>
    <row r="555" spans="1:9" s="13" customFormat="1" ht="31.5" thickTop="1" thickBot="1">
      <c r="A555" s="13" t="str">
        <f t="shared" si="104"/>
        <v>b</v>
      </c>
      <c r="B555" s="14" t="s">
        <v>83</v>
      </c>
      <c r="C555" s="28" t="s">
        <v>84</v>
      </c>
      <c r="D555" s="28"/>
      <c r="E555" s="28">
        <f t="shared" si="107"/>
        <v>0</v>
      </c>
      <c r="F555" s="15">
        <f>F556+F564+F565+F566</f>
        <v>0</v>
      </c>
      <c r="G555" s="15">
        <f t="shared" ref="G555:I555" si="112">G556+G564+G565+G566</f>
        <v>0</v>
      </c>
      <c r="H555" s="15">
        <f t="shared" si="112"/>
        <v>0</v>
      </c>
      <c r="I555" s="16">
        <f t="shared" si="112"/>
        <v>0</v>
      </c>
    </row>
    <row r="556" spans="1:9" s="13" customFormat="1" ht="15.75" thickTop="1">
      <c r="A556" s="13" t="str">
        <f t="shared" si="104"/>
        <v>b</v>
      </c>
      <c r="B556" s="17" t="s">
        <v>157</v>
      </c>
      <c r="C556" s="18" t="s">
        <v>13</v>
      </c>
      <c r="D556" s="38"/>
      <c r="E556" s="19">
        <f t="shared" si="107"/>
        <v>0</v>
      </c>
      <c r="F556" s="19">
        <f>SUM(F557:F563)</f>
        <v>0</v>
      </c>
      <c r="G556" s="19">
        <f t="shared" ref="G556:I556" si="113">SUM(G557:G563)</f>
        <v>0</v>
      </c>
      <c r="H556" s="19">
        <f t="shared" si="113"/>
        <v>0</v>
      </c>
      <c r="I556" s="20">
        <f t="shared" si="113"/>
        <v>0</v>
      </c>
    </row>
    <row r="557" spans="1:9" s="13" customFormat="1">
      <c r="A557" s="13" t="str">
        <f t="shared" si="104"/>
        <v>b</v>
      </c>
      <c r="B557" s="21" t="s">
        <v>157</v>
      </c>
      <c r="C557" s="8" t="s">
        <v>158</v>
      </c>
      <c r="D557" s="12"/>
      <c r="E557" s="9">
        <f t="shared" si="107"/>
        <v>0</v>
      </c>
      <c r="F557" s="9"/>
      <c r="G557" s="9"/>
      <c r="H557" s="9"/>
      <c r="I557" s="22"/>
    </row>
    <row r="558" spans="1:9" s="13" customFormat="1">
      <c r="A558" s="13" t="str">
        <f t="shared" si="104"/>
        <v>b</v>
      </c>
      <c r="B558" s="21" t="s">
        <v>157</v>
      </c>
      <c r="C558" s="8" t="s">
        <v>159</v>
      </c>
      <c r="D558" s="12"/>
      <c r="E558" s="9">
        <f t="shared" si="107"/>
        <v>0</v>
      </c>
      <c r="F558" s="9"/>
      <c r="G558" s="9"/>
      <c r="H558" s="9"/>
      <c r="I558" s="22"/>
    </row>
    <row r="559" spans="1:9" s="13" customFormat="1">
      <c r="A559" s="13" t="str">
        <f t="shared" si="104"/>
        <v>b</v>
      </c>
      <c r="B559" s="21" t="s">
        <v>157</v>
      </c>
      <c r="C559" s="8" t="s">
        <v>160</v>
      </c>
      <c r="D559" s="12"/>
      <c r="E559" s="9">
        <f t="shared" si="107"/>
        <v>0</v>
      </c>
      <c r="F559" s="9"/>
      <c r="G559" s="9"/>
      <c r="H559" s="9"/>
      <c r="I559" s="22"/>
    </row>
    <row r="560" spans="1:9" s="13" customFormat="1">
      <c r="A560" s="13" t="str">
        <f t="shared" si="104"/>
        <v>b</v>
      </c>
      <c r="B560" s="21" t="s">
        <v>157</v>
      </c>
      <c r="C560" s="8" t="s">
        <v>161</v>
      </c>
      <c r="D560" s="12"/>
      <c r="E560" s="9">
        <f t="shared" si="107"/>
        <v>0</v>
      </c>
      <c r="F560" s="9"/>
      <c r="G560" s="9"/>
      <c r="H560" s="9"/>
      <c r="I560" s="22"/>
    </row>
    <row r="561" spans="1:9" s="13" customFormat="1">
      <c r="A561" s="13" t="str">
        <f t="shared" si="104"/>
        <v>b</v>
      </c>
      <c r="B561" s="21" t="s">
        <v>157</v>
      </c>
      <c r="C561" s="8" t="s">
        <v>162</v>
      </c>
      <c r="D561" s="12"/>
      <c r="E561" s="9">
        <f t="shared" si="107"/>
        <v>0</v>
      </c>
      <c r="F561" s="9"/>
      <c r="G561" s="9"/>
      <c r="H561" s="9"/>
      <c r="I561" s="22"/>
    </row>
    <row r="562" spans="1:9" s="13" customFormat="1">
      <c r="A562" s="13" t="str">
        <f t="shared" si="104"/>
        <v>b</v>
      </c>
      <c r="B562" s="21" t="s">
        <v>157</v>
      </c>
      <c r="C562" s="8" t="s">
        <v>163</v>
      </c>
      <c r="D562" s="12"/>
      <c r="E562" s="9">
        <f t="shared" si="107"/>
        <v>0</v>
      </c>
      <c r="F562" s="9"/>
      <c r="G562" s="9"/>
      <c r="H562" s="9"/>
      <c r="I562" s="22"/>
    </row>
    <row r="563" spans="1:9" s="13" customFormat="1">
      <c r="A563" s="13" t="str">
        <f t="shared" si="104"/>
        <v>b</v>
      </c>
      <c r="B563" s="21" t="s">
        <v>157</v>
      </c>
      <c r="C563" s="8" t="s">
        <v>164</v>
      </c>
      <c r="D563" s="12"/>
      <c r="E563" s="9">
        <f t="shared" si="107"/>
        <v>0</v>
      </c>
      <c r="F563" s="9"/>
      <c r="G563" s="9"/>
      <c r="H563" s="9"/>
      <c r="I563" s="22"/>
    </row>
    <row r="564" spans="1:9" s="13" customFormat="1">
      <c r="A564" s="13" t="str">
        <f t="shared" si="104"/>
        <v>b</v>
      </c>
      <c r="B564" s="17" t="s">
        <v>157</v>
      </c>
      <c r="C564" s="18" t="s">
        <v>15</v>
      </c>
      <c r="D564" s="38"/>
      <c r="E564" s="19">
        <f t="shared" si="107"/>
        <v>0</v>
      </c>
      <c r="F564" s="19">
        <v>0</v>
      </c>
      <c r="G564" s="19">
        <v>0</v>
      </c>
      <c r="H564" s="19">
        <v>0</v>
      </c>
      <c r="I564" s="20">
        <v>0</v>
      </c>
    </row>
    <row r="565" spans="1:9" s="13" customFormat="1">
      <c r="A565" s="13" t="str">
        <f t="shared" si="104"/>
        <v>b</v>
      </c>
      <c r="B565" s="17" t="s">
        <v>157</v>
      </c>
      <c r="C565" s="18" t="s">
        <v>16</v>
      </c>
      <c r="D565" s="38"/>
      <c r="E565" s="19">
        <f t="shared" si="107"/>
        <v>0</v>
      </c>
      <c r="F565" s="19">
        <v>0</v>
      </c>
      <c r="G565" s="19">
        <v>0</v>
      </c>
      <c r="H565" s="19">
        <v>0</v>
      </c>
      <c r="I565" s="20">
        <v>0</v>
      </c>
    </row>
    <row r="566" spans="1:9" s="13" customFormat="1" ht="15.75" thickBot="1">
      <c r="A566" s="13" t="str">
        <f t="shared" si="104"/>
        <v>b</v>
      </c>
      <c r="B566" s="23" t="s">
        <v>157</v>
      </c>
      <c r="C566" s="24" t="s">
        <v>17</v>
      </c>
      <c r="D566" s="39"/>
      <c r="E566" s="25">
        <f t="shared" si="107"/>
        <v>0</v>
      </c>
      <c r="F566" s="25">
        <v>0</v>
      </c>
      <c r="G566" s="25">
        <v>0</v>
      </c>
      <c r="H566" s="25">
        <v>0</v>
      </c>
      <c r="I566" s="26">
        <v>0</v>
      </c>
    </row>
    <row r="567" spans="1:9" s="13" customFormat="1" ht="31.5" thickTop="1" thickBot="1">
      <c r="A567" s="13" t="str">
        <f t="shared" si="104"/>
        <v>b</v>
      </c>
      <c r="B567" s="14" t="s">
        <v>85</v>
      </c>
      <c r="C567" s="28" t="s">
        <v>86</v>
      </c>
      <c r="D567" s="28"/>
      <c r="E567" s="28">
        <f t="shared" si="107"/>
        <v>0</v>
      </c>
      <c r="F567" s="15">
        <f>F568+F576+F577+F578</f>
        <v>0</v>
      </c>
      <c r="G567" s="15">
        <f t="shared" ref="G567:I567" si="114">G568+G576+G577+G578</f>
        <v>0</v>
      </c>
      <c r="H567" s="15">
        <f t="shared" si="114"/>
        <v>0</v>
      </c>
      <c r="I567" s="16">
        <f t="shared" si="114"/>
        <v>0</v>
      </c>
    </row>
    <row r="568" spans="1:9" s="13" customFormat="1" ht="15.75" thickTop="1">
      <c r="A568" s="13" t="str">
        <f t="shared" si="104"/>
        <v>b</v>
      </c>
      <c r="B568" s="17" t="s">
        <v>157</v>
      </c>
      <c r="C568" s="18" t="s">
        <v>13</v>
      </c>
      <c r="D568" s="38"/>
      <c r="E568" s="19">
        <f t="shared" si="107"/>
        <v>0</v>
      </c>
      <c r="F568" s="19">
        <f>SUM(F569:F575)</f>
        <v>0</v>
      </c>
      <c r="G568" s="19">
        <f t="shared" ref="G568:I568" si="115">SUM(G569:G575)</f>
        <v>0</v>
      </c>
      <c r="H568" s="19">
        <f t="shared" si="115"/>
        <v>0</v>
      </c>
      <c r="I568" s="20">
        <f t="shared" si="115"/>
        <v>0</v>
      </c>
    </row>
    <row r="569" spans="1:9" s="13" customFormat="1">
      <c r="A569" s="13" t="str">
        <f t="shared" si="104"/>
        <v>b</v>
      </c>
      <c r="B569" s="21" t="s">
        <v>157</v>
      </c>
      <c r="C569" s="8" t="s">
        <v>158</v>
      </c>
      <c r="D569" s="12"/>
      <c r="E569" s="9">
        <f t="shared" si="107"/>
        <v>0</v>
      </c>
      <c r="F569" s="9"/>
      <c r="G569" s="9"/>
      <c r="H569" s="9"/>
      <c r="I569" s="22"/>
    </row>
    <row r="570" spans="1:9" s="13" customFormat="1">
      <c r="A570" s="13" t="str">
        <f t="shared" si="104"/>
        <v>b</v>
      </c>
      <c r="B570" s="21" t="s">
        <v>157</v>
      </c>
      <c r="C570" s="8" t="s">
        <v>159</v>
      </c>
      <c r="D570" s="12"/>
      <c r="E570" s="9">
        <f t="shared" si="107"/>
        <v>0</v>
      </c>
      <c r="F570" s="9"/>
      <c r="G570" s="9"/>
      <c r="H570" s="9"/>
      <c r="I570" s="22"/>
    </row>
    <row r="571" spans="1:9" s="13" customFormat="1">
      <c r="A571" s="13" t="str">
        <f t="shared" si="104"/>
        <v>b</v>
      </c>
      <c r="B571" s="21" t="s">
        <v>157</v>
      </c>
      <c r="C571" s="8" t="s">
        <v>160</v>
      </c>
      <c r="D571" s="12"/>
      <c r="E571" s="9">
        <f t="shared" si="107"/>
        <v>0</v>
      </c>
      <c r="F571" s="9"/>
      <c r="G571" s="9"/>
      <c r="H571" s="9"/>
      <c r="I571" s="22"/>
    </row>
    <row r="572" spans="1:9" s="13" customFormat="1">
      <c r="A572" s="13" t="str">
        <f t="shared" si="104"/>
        <v>b</v>
      </c>
      <c r="B572" s="21" t="s">
        <v>157</v>
      </c>
      <c r="C572" s="8" t="s">
        <v>161</v>
      </c>
      <c r="D572" s="12"/>
      <c r="E572" s="9">
        <f t="shared" si="107"/>
        <v>0</v>
      </c>
      <c r="F572" s="9"/>
      <c r="G572" s="9"/>
      <c r="H572" s="9"/>
      <c r="I572" s="22"/>
    </row>
    <row r="573" spans="1:9" s="13" customFormat="1">
      <c r="A573" s="13" t="str">
        <f t="shared" si="104"/>
        <v>b</v>
      </c>
      <c r="B573" s="21" t="s">
        <v>157</v>
      </c>
      <c r="C573" s="8" t="s">
        <v>162</v>
      </c>
      <c r="D573" s="12"/>
      <c r="E573" s="9">
        <f t="shared" si="107"/>
        <v>0</v>
      </c>
      <c r="F573" s="9"/>
      <c r="G573" s="9"/>
      <c r="H573" s="9"/>
      <c r="I573" s="22"/>
    </row>
    <row r="574" spans="1:9" s="13" customFormat="1">
      <c r="A574" s="13" t="str">
        <f t="shared" si="104"/>
        <v>b</v>
      </c>
      <c r="B574" s="21" t="s">
        <v>157</v>
      </c>
      <c r="C574" s="8" t="s">
        <v>163</v>
      </c>
      <c r="D574" s="12"/>
      <c r="E574" s="9">
        <f t="shared" si="107"/>
        <v>0</v>
      </c>
      <c r="F574" s="9"/>
      <c r="G574" s="9"/>
      <c r="H574" s="9"/>
      <c r="I574" s="22"/>
    </row>
    <row r="575" spans="1:9" s="13" customFormat="1">
      <c r="A575" s="13" t="str">
        <f t="shared" si="104"/>
        <v>b</v>
      </c>
      <c r="B575" s="21" t="s">
        <v>157</v>
      </c>
      <c r="C575" s="8" t="s">
        <v>164</v>
      </c>
      <c r="D575" s="12"/>
      <c r="E575" s="9">
        <f t="shared" si="107"/>
        <v>0</v>
      </c>
      <c r="F575" s="9"/>
      <c r="G575" s="9"/>
      <c r="H575" s="9"/>
      <c r="I575" s="22"/>
    </row>
    <row r="576" spans="1:9" s="13" customFormat="1">
      <c r="A576" s="13" t="str">
        <f t="shared" si="104"/>
        <v>b</v>
      </c>
      <c r="B576" s="17" t="s">
        <v>157</v>
      </c>
      <c r="C576" s="18" t="s">
        <v>15</v>
      </c>
      <c r="D576" s="38"/>
      <c r="E576" s="19">
        <f t="shared" si="107"/>
        <v>0</v>
      </c>
      <c r="F576" s="19">
        <v>0</v>
      </c>
      <c r="G576" s="19">
        <v>0</v>
      </c>
      <c r="H576" s="19">
        <v>0</v>
      </c>
      <c r="I576" s="20">
        <v>0</v>
      </c>
    </row>
    <row r="577" spans="1:9" s="13" customFormat="1">
      <c r="A577" s="13" t="str">
        <f t="shared" si="104"/>
        <v>b</v>
      </c>
      <c r="B577" s="17" t="s">
        <v>157</v>
      </c>
      <c r="C577" s="18" t="s">
        <v>16</v>
      </c>
      <c r="D577" s="38"/>
      <c r="E577" s="19">
        <f t="shared" si="107"/>
        <v>0</v>
      </c>
      <c r="F577" s="19">
        <v>0</v>
      </c>
      <c r="G577" s="19">
        <v>0</v>
      </c>
      <c r="H577" s="19">
        <v>0</v>
      </c>
      <c r="I577" s="20">
        <v>0</v>
      </c>
    </row>
    <row r="578" spans="1:9" s="13" customFormat="1" ht="15.75" thickBot="1">
      <c r="A578" s="13" t="str">
        <f t="shared" si="104"/>
        <v>b</v>
      </c>
      <c r="B578" s="23" t="s">
        <v>157</v>
      </c>
      <c r="C578" s="24" t="s">
        <v>17</v>
      </c>
      <c r="D578" s="39"/>
      <c r="E578" s="25">
        <f t="shared" si="107"/>
        <v>0</v>
      </c>
      <c r="F578" s="25">
        <v>0</v>
      </c>
      <c r="G578" s="25">
        <v>0</v>
      </c>
      <c r="H578" s="25">
        <v>0</v>
      </c>
      <c r="I578" s="26">
        <v>0</v>
      </c>
    </row>
    <row r="579" spans="1:9" s="13" customFormat="1" ht="16.5" thickTop="1" thickBot="1">
      <c r="A579" s="13" t="str">
        <f t="shared" si="104"/>
        <v>b</v>
      </c>
      <c r="B579" s="14" t="s">
        <v>87</v>
      </c>
      <c r="C579" s="28" t="s">
        <v>88</v>
      </c>
      <c r="D579" s="28"/>
      <c r="E579" s="28">
        <f t="shared" si="107"/>
        <v>0</v>
      </c>
      <c r="F579" s="15">
        <f>F580+F588+F589+F590</f>
        <v>0</v>
      </c>
      <c r="G579" s="15">
        <f t="shared" ref="G579:I579" si="116">G580+G588+G589+G590</f>
        <v>0</v>
      </c>
      <c r="H579" s="15">
        <f t="shared" si="116"/>
        <v>0</v>
      </c>
      <c r="I579" s="16">
        <f t="shared" si="116"/>
        <v>0</v>
      </c>
    </row>
    <row r="580" spans="1:9" s="13" customFormat="1" ht="15.75" thickTop="1">
      <c r="A580" s="13" t="str">
        <f t="shared" ref="A580:A643" si="117">IF(OR(E580&lt;&gt;0,F580&lt;&gt;0,G580&lt;&gt;0,H580&lt;&gt;0),"a","b")</f>
        <v>b</v>
      </c>
      <c r="B580" s="17" t="s">
        <v>157</v>
      </c>
      <c r="C580" s="18" t="s">
        <v>13</v>
      </c>
      <c r="D580" s="38"/>
      <c r="E580" s="19">
        <f t="shared" si="107"/>
        <v>0</v>
      </c>
      <c r="F580" s="19">
        <f>SUM(F581:F587)</f>
        <v>0</v>
      </c>
      <c r="G580" s="19">
        <f t="shared" ref="G580:I580" si="118">SUM(G581:G587)</f>
        <v>0</v>
      </c>
      <c r="H580" s="19">
        <f t="shared" si="118"/>
        <v>0</v>
      </c>
      <c r="I580" s="20">
        <f t="shared" si="118"/>
        <v>0</v>
      </c>
    </row>
    <row r="581" spans="1:9" s="13" customFormat="1">
      <c r="A581" s="13" t="str">
        <f t="shared" si="117"/>
        <v>b</v>
      </c>
      <c r="B581" s="21" t="s">
        <v>157</v>
      </c>
      <c r="C581" s="8" t="s">
        <v>158</v>
      </c>
      <c r="D581" s="12"/>
      <c r="E581" s="9">
        <f t="shared" si="107"/>
        <v>0</v>
      </c>
      <c r="F581" s="9"/>
      <c r="G581" s="9"/>
      <c r="H581" s="9"/>
      <c r="I581" s="22"/>
    </row>
    <row r="582" spans="1:9" s="13" customFormat="1">
      <c r="A582" s="13" t="str">
        <f t="shared" si="117"/>
        <v>b</v>
      </c>
      <c r="B582" s="21" t="s">
        <v>157</v>
      </c>
      <c r="C582" s="8" t="s">
        <v>159</v>
      </c>
      <c r="D582" s="12"/>
      <c r="E582" s="9">
        <f t="shared" si="107"/>
        <v>0</v>
      </c>
      <c r="F582" s="9"/>
      <c r="G582" s="9"/>
      <c r="H582" s="9"/>
      <c r="I582" s="22"/>
    </row>
    <row r="583" spans="1:9" s="13" customFormat="1">
      <c r="A583" s="13" t="str">
        <f t="shared" si="117"/>
        <v>b</v>
      </c>
      <c r="B583" s="21" t="s">
        <v>157</v>
      </c>
      <c r="C583" s="8" t="s">
        <v>160</v>
      </c>
      <c r="D583" s="12"/>
      <c r="E583" s="9">
        <f t="shared" si="107"/>
        <v>0</v>
      </c>
      <c r="F583" s="9"/>
      <c r="G583" s="9"/>
      <c r="H583" s="9"/>
      <c r="I583" s="22"/>
    </row>
    <row r="584" spans="1:9" s="13" customFormat="1">
      <c r="A584" s="13" t="str">
        <f t="shared" si="117"/>
        <v>b</v>
      </c>
      <c r="B584" s="21" t="s">
        <v>157</v>
      </c>
      <c r="C584" s="8" t="s">
        <v>161</v>
      </c>
      <c r="D584" s="12"/>
      <c r="E584" s="9">
        <f t="shared" si="107"/>
        <v>0</v>
      </c>
      <c r="F584" s="9"/>
      <c r="G584" s="9"/>
      <c r="H584" s="9"/>
      <c r="I584" s="22"/>
    </row>
    <row r="585" spans="1:9" s="13" customFormat="1">
      <c r="A585" s="13" t="str">
        <f t="shared" si="117"/>
        <v>b</v>
      </c>
      <c r="B585" s="21" t="s">
        <v>157</v>
      </c>
      <c r="C585" s="8" t="s">
        <v>162</v>
      </c>
      <c r="D585" s="12"/>
      <c r="E585" s="9">
        <f t="shared" si="107"/>
        <v>0</v>
      </c>
      <c r="F585" s="9"/>
      <c r="G585" s="9"/>
      <c r="H585" s="9"/>
      <c r="I585" s="22"/>
    </row>
    <row r="586" spans="1:9" s="13" customFormat="1">
      <c r="A586" s="13" t="str">
        <f t="shared" si="117"/>
        <v>b</v>
      </c>
      <c r="B586" s="21" t="s">
        <v>157</v>
      </c>
      <c r="C586" s="8" t="s">
        <v>163</v>
      </c>
      <c r="D586" s="12"/>
      <c r="E586" s="9">
        <f t="shared" si="107"/>
        <v>0</v>
      </c>
      <c r="F586" s="9"/>
      <c r="G586" s="9"/>
      <c r="H586" s="9"/>
      <c r="I586" s="22"/>
    </row>
    <row r="587" spans="1:9" s="13" customFormat="1">
      <c r="A587" s="13" t="str">
        <f t="shared" si="117"/>
        <v>b</v>
      </c>
      <c r="B587" s="21" t="s">
        <v>157</v>
      </c>
      <c r="C587" s="8" t="s">
        <v>164</v>
      </c>
      <c r="D587" s="12"/>
      <c r="E587" s="9">
        <f t="shared" si="107"/>
        <v>0</v>
      </c>
      <c r="F587" s="9"/>
      <c r="G587" s="9"/>
      <c r="H587" s="9"/>
      <c r="I587" s="22"/>
    </row>
    <row r="588" spans="1:9" s="13" customFormat="1">
      <c r="A588" s="13" t="str">
        <f t="shared" si="117"/>
        <v>b</v>
      </c>
      <c r="B588" s="17" t="s">
        <v>157</v>
      </c>
      <c r="C588" s="18" t="s">
        <v>15</v>
      </c>
      <c r="D588" s="38"/>
      <c r="E588" s="19">
        <f t="shared" si="107"/>
        <v>0</v>
      </c>
      <c r="F588" s="19">
        <v>0</v>
      </c>
      <c r="G588" s="19">
        <v>0</v>
      </c>
      <c r="H588" s="19">
        <v>0</v>
      </c>
      <c r="I588" s="20">
        <v>0</v>
      </c>
    </row>
    <row r="589" spans="1:9" s="13" customFormat="1">
      <c r="A589" s="13" t="str">
        <f t="shared" si="117"/>
        <v>b</v>
      </c>
      <c r="B589" s="17" t="s">
        <v>157</v>
      </c>
      <c r="C589" s="18" t="s">
        <v>16</v>
      </c>
      <c r="D589" s="38"/>
      <c r="E589" s="19">
        <f t="shared" si="107"/>
        <v>0</v>
      </c>
      <c r="F589" s="19">
        <v>0</v>
      </c>
      <c r="G589" s="19">
        <v>0</v>
      </c>
      <c r="H589" s="19">
        <v>0</v>
      </c>
      <c r="I589" s="20">
        <v>0</v>
      </c>
    </row>
    <row r="590" spans="1:9" s="13" customFormat="1" ht="15.75" thickBot="1">
      <c r="A590" s="13" t="str">
        <f t="shared" si="117"/>
        <v>b</v>
      </c>
      <c r="B590" s="23" t="s">
        <v>157</v>
      </c>
      <c r="C590" s="24" t="s">
        <v>17</v>
      </c>
      <c r="D590" s="39"/>
      <c r="E590" s="25">
        <f t="shared" si="107"/>
        <v>0</v>
      </c>
      <c r="F590" s="25">
        <v>0</v>
      </c>
      <c r="G590" s="25">
        <v>0</v>
      </c>
      <c r="H590" s="25">
        <v>0</v>
      </c>
      <c r="I590" s="26">
        <v>0</v>
      </c>
    </row>
    <row r="591" spans="1:9" s="13" customFormat="1" ht="31.5" thickTop="1" thickBot="1">
      <c r="A591" s="13" t="str">
        <f t="shared" si="117"/>
        <v>b</v>
      </c>
      <c r="B591" s="14" t="s">
        <v>89</v>
      </c>
      <c r="C591" s="28" t="s">
        <v>90</v>
      </c>
      <c r="D591" s="28"/>
      <c r="E591" s="28">
        <f t="shared" si="107"/>
        <v>0</v>
      </c>
      <c r="F591" s="15">
        <f>F592+F600+F601+F602</f>
        <v>0</v>
      </c>
      <c r="G591" s="15">
        <f t="shared" ref="G591:I591" si="119">G592+G600+G601+G602</f>
        <v>0</v>
      </c>
      <c r="H591" s="15">
        <f t="shared" si="119"/>
        <v>0</v>
      </c>
      <c r="I591" s="16">
        <f t="shared" si="119"/>
        <v>0</v>
      </c>
    </row>
    <row r="592" spans="1:9" s="13" customFormat="1" ht="15.75" thickTop="1">
      <c r="A592" s="13" t="str">
        <f t="shared" si="117"/>
        <v>b</v>
      </c>
      <c r="B592" s="17" t="s">
        <v>157</v>
      </c>
      <c r="C592" s="18" t="s">
        <v>13</v>
      </c>
      <c r="D592" s="38"/>
      <c r="E592" s="19">
        <f t="shared" ref="E592:E655" si="120">SUM(F592:I592)</f>
        <v>0</v>
      </c>
      <c r="F592" s="19">
        <f>SUM(F593:F599)</f>
        <v>0</v>
      </c>
      <c r="G592" s="19">
        <f t="shared" ref="G592:I592" si="121">SUM(G593:G599)</f>
        <v>0</v>
      </c>
      <c r="H592" s="19">
        <f t="shared" si="121"/>
        <v>0</v>
      </c>
      <c r="I592" s="20">
        <f t="shared" si="121"/>
        <v>0</v>
      </c>
    </row>
    <row r="593" spans="1:9" s="13" customFormat="1">
      <c r="A593" s="13" t="str">
        <f t="shared" si="117"/>
        <v>b</v>
      </c>
      <c r="B593" s="21" t="s">
        <v>157</v>
      </c>
      <c r="C593" s="8" t="s">
        <v>158</v>
      </c>
      <c r="D593" s="12"/>
      <c r="E593" s="9">
        <f t="shared" si="120"/>
        <v>0</v>
      </c>
      <c r="F593" s="9"/>
      <c r="G593" s="9"/>
      <c r="H593" s="9"/>
      <c r="I593" s="22"/>
    </row>
    <row r="594" spans="1:9" s="13" customFormat="1">
      <c r="A594" s="13" t="str">
        <f t="shared" si="117"/>
        <v>b</v>
      </c>
      <c r="B594" s="21" t="s">
        <v>157</v>
      </c>
      <c r="C594" s="8" t="s">
        <v>159</v>
      </c>
      <c r="D594" s="12"/>
      <c r="E594" s="9">
        <f t="shared" si="120"/>
        <v>0</v>
      </c>
      <c r="F594" s="9"/>
      <c r="G594" s="9"/>
      <c r="H594" s="9"/>
      <c r="I594" s="22"/>
    </row>
    <row r="595" spans="1:9" s="13" customFormat="1">
      <c r="A595" s="13" t="str">
        <f t="shared" si="117"/>
        <v>b</v>
      </c>
      <c r="B595" s="21" t="s">
        <v>157</v>
      </c>
      <c r="C595" s="8" t="s">
        <v>160</v>
      </c>
      <c r="D595" s="12"/>
      <c r="E595" s="9">
        <f t="shared" si="120"/>
        <v>0</v>
      </c>
      <c r="F595" s="9"/>
      <c r="G595" s="9"/>
      <c r="H595" s="9"/>
      <c r="I595" s="22"/>
    </row>
    <row r="596" spans="1:9" s="13" customFormat="1">
      <c r="A596" s="13" t="str">
        <f t="shared" si="117"/>
        <v>b</v>
      </c>
      <c r="B596" s="21" t="s">
        <v>157</v>
      </c>
      <c r="C596" s="8" t="s">
        <v>161</v>
      </c>
      <c r="D596" s="12"/>
      <c r="E596" s="9">
        <f t="shared" si="120"/>
        <v>0</v>
      </c>
      <c r="F596" s="9"/>
      <c r="G596" s="9"/>
      <c r="H596" s="9"/>
      <c r="I596" s="22"/>
    </row>
    <row r="597" spans="1:9" s="13" customFormat="1">
      <c r="A597" s="13" t="str">
        <f t="shared" si="117"/>
        <v>b</v>
      </c>
      <c r="B597" s="21" t="s">
        <v>157</v>
      </c>
      <c r="C597" s="8" t="s">
        <v>162</v>
      </c>
      <c r="D597" s="12"/>
      <c r="E597" s="9">
        <f t="shared" si="120"/>
        <v>0</v>
      </c>
      <c r="F597" s="9"/>
      <c r="G597" s="9"/>
      <c r="H597" s="9"/>
      <c r="I597" s="22"/>
    </row>
    <row r="598" spans="1:9" s="13" customFormat="1">
      <c r="A598" s="13" t="str">
        <f t="shared" si="117"/>
        <v>b</v>
      </c>
      <c r="B598" s="21" t="s">
        <v>157</v>
      </c>
      <c r="C598" s="8" t="s">
        <v>163</v>
      </c>
      <c r="D598" s="12"/>
      <c r="E598" s="9">
        <f t="shared" si="120"/>
        <v>0</v>
      </c>
      <c r="F598" s="9"/>
      <c r="G598" s="9"/>
      <c r="H598" s="9"/>
      <c r="I598" s="22"/>
    </row>
    <row r="599" spans="1:9" s="13" customFormat="1">
      <c r="A599" s="13" t="str">
        <f t="shared" si="117"/>
        <v>b</v>
      </c>
      <c r="B599" s="21" t="s">
        <v>157</v>
      </c>
      <c r="C599" s="8" t="s">
        <v>164</v>
      </c>
      <c r="D599" s="12"/>
      <c r="E599" s="9">
        <f t="shared" si="120"/>
        <v>0</v>
      </c>
      <c r="F599" s="9"/>
      <c r="G599" s="9"/>
      <c r="H599" s="9"/>
      <c r="I599" s="22"/>
    </row>
    <row r="600" spans="1:9" s="13" customFormat="1">
      <c r="A600" s="13" t="str">
        <f t="shared" si="117"/>
        <v>b</v>
      </c>
      <c r="B600" s="17" t="s">
        <v>157</v>
      </c>
      <c r="C600" s="18" t="s">
        <v>15</v>
      </c>
      <c r="D600" s="38"/>
      <c r="E600" s="19">
        <f t="shared" si="120"/>
        <v>0</v>
      </c>
      <c r="F600" s="19">
        <v>0</v>
      </c>
      <c r="G600" s="19">
        <v>0</v>
      </c>
      <c r="H600" s="19">
        <v>0</v>
      </c>
      <c r="I600" s="20">
        <v>0</v>
      </c>
    </row>
    <row r="601" spans="1:9" s="13" customFormat="1">
      <c r="A601" s="13" t="str">
        <f t="shared" si="117"/>
        <v>b</v>
      </c>
      <c r="B601" s="17" t="s">
        <v>157</v>
      </c>
      <c r="C601" s="18" t="s">
        <v>16</v>
      </c>
      <c r="D601" s="38"/>
      <c r="E601" s="19">
        <f t="shared" si="120"/>
        <v>0</v>
      </c>
      <c r="F601" s="19">
        <v>0</v>
      </c>
      <c r="G601" s="19">
        <v>0</v>
      </c>
      <c r="H601" s="19">
        <v>0</v>
      </c>
      <c r="I601" s="20">
        <v>0</v>
      </c>
    </row>
    <row r="602" spans="1:9" s="13" customFormat="1" ht="15.75" thickBot="1">
      <c r="A602" s="13" t="str">
        <f t="shared" si="117"/>
        <v>b</v>
      </c>
      <c r="B602" s="23" t="s">
        <v>157</v>
      </c>
      <c r="C602" s="24" t="s">
        <v>17</v>
      </c>
      <c r="D602" s="39"/>
      <c r="E602" s="25">
        <f t="shared" si="120"/>
        <v>0</v>
      </c>
      <c r="F602" s="25">
        <v>0</v>
      </c>
      <c r="G602" s="25">
        <v>0</v>
      </c>
      <c r="H602" s="25">
        <v>0</v>
      </c>
      <c r="I602" s="26">
        <v>0</v>
      </c>
    </row>
    <row r="603" spans="1:9" s="13" customFormat="1" ht="31.5" thickTop="1" thickBot="1">
      <c r="A603" s="13" t="str">
        <f t="shared" si="117"/>
        <v>b</v>
      </c>
      <c r="B603" s="14" t="s">
        <v>91</v>
      </c>
      <c r="C603" s="28" t="s">
        <v>92</v>
      </c>
      <c r="D603" s="28"/>
      <c r="E603" s="28">
        <f t="shared" si="120"/>
        <v>0</v>
      </c>
      <c r="F603" s="15">
        <f>F604+F612+F613+F614</f>
        <v>0</v>
      </c>
      <c r="G603" s="15">
        <f t="shared" ref="G603:I603" si="122">G604+G612+G613+G614</f>
        <v>0</v>
      </c>
      <c r="H603" s="15">
        <f t="shared" si="122"/>
        <v>0</v>
      </c>
      <c r="I603" s="16">
        <f t="shared" si="122"/>
        <v>0</v>
      </c>
    </row>
    <row r="604" spans="1:9" s="13" customFormat="1" ht="15.75" thickTop="1">
      <c r="A604" s="13" t="str">
        <f t="shared" si="117"/>
        <v>b</v>
      </c>
      <c r="B604" s="17" t="s">
        <v>157</v>
      </c>
      <c r="C604" s="18" t="s">
        <v>13</v>
      </c>
      <c r="D604" s="38"/>
      <c r="E604" s="19">
        <f t="shared" si="120"/>
        <v>0</v>
      </c>
      <c r="F604" s="19">
        <f>SUM(F605:F611)</f>
        <v>0</v>
      </c>
      <c r="G604" s="19">
        <f t="shared" ref="G604:I604" si="123">SUM(G605:G611)</f>
        <v>0</v>
      </c>
      <c r="H604" s="19">
        <f t="shared" si="123"/>
        <v>0</v>
      </c>
      <c r="I604" s="20">
        <f t="shared" si="123"/>
        <v>0</v>
      </c>
    </row>
    <row r="605" spans="1:9" s="13" customFormat="1">
      <c r="A605" s="13" t="str">
        <f t="shared" si="117"/>
        <v>b</v>
      </c>
      <c r="B605" s="21" t="s">
        <v>157</v>
      </c>
      <c r="C605" s="8" t="s">
        <v>158</v>
      </c>
      <c r="D605" s="12"/>
      <c r="E605" s="9">
        <f t="shared" si="120"/>
        <v>0</v>
      </c>
      <c r="F605" s="9"/>
      <c r="G605" s="9"/>
      <c r="H605" s="9"/>
      <c r="I605" s="22"/>
    </row>
    <row r="606" spans="1:9" s="13" customFormat="1">
      <c r="A606" s="13" t="str">
        <f t="shared" si="117"/>
        <v>b</v>
      </c>
      <c r="B606" s="21" t="s">
        <v>157</v>
      </c>
      <c r="C606" s="8" t="s">
        <v>159</v>
      </c>
      <c r="D606" s="12"/>
      <c r="E606" s="9">
        <f t="shared" si="120"/>
        <v>0</v>
      </c>
      <c r="F606" s="9"/>
      <c r="G606" s="9"/>
      <c r="H606" s="9"/>
      <c r="I606" s="22"/>
    </row>
    <row r="607" spans="1:9" s="13" customFormat="1">
      <c r="A607" s="13" t="str">
        <f t="shared" si="117"/>
        <v>b</v>
      </c>
      <c r="B607" s="21" t="s">
        <v>157</v>
      </c>
      <c r="C607" s="8" t="s">
        <v>160</v>
      </c>
      <c r="D607" s="12"/>
      <c r="E607" s="9">
        <f t="shared" si="120"/>
        <v>0</v>
      </c>
      <c r="F607" s="9"/>
      <c r="G607" s="9"/>
      <c r="H607" s="9"/>
      <c r="I607" s="22"/>
    </row>
    <row r="608" spans="1:9" s="13" customFormat="1">
      <c r="A608" s="13" t="str">
        <f t="shared" si="117"/>
        <v>b</v>
      </c>
      <c r="B608" s="21" t="s">
        <v>157</v>
      </c>
      <c r="C608" s="8" t="s">
        <v>161</v>
      </c>
      <c r="D608" s="12"/>
      <c r="E608" s="9">
        <f t="shared" si="120"/>
        <v>0</v>
      </c>
      <c r="F608" s="9"/>
      <c r="G608" s="9"/>
      <c r="H608" s="9"/>
      <c r="I608" s="22"/>
    </row>
    <row r="609" spans="1:9" s="13" customFormat="1">
      <c r="A609" s="13" t="str">
        <f t="shared" si="117"/>
        <v>b</v>
      </c>
      <c r="B609" s="21" t="s">
        <v>157</v>
      </c>
      <c r="C609" s="8" t="s">
        <v>162</v>
      </c>
      <c r="D609" s="12"/>
      <c r="E609" s="9">
        <f t="shared" si="120"/>
        <v>0</v>
      </c>
      <c r="F609" s="9"/>
      <c r="G609" s="9"/>
      <c r="H609" s="9"/>
      <c r="I609" s="22"/>
    </row>
    <row r="610" spans="1:9" s="13" customFormat="1">
      <c r="A610" s="13" t="str">
        <f t="shared" si="117"/>
        <v>b</v>
      </c>
      <c r="B610" s="21" t="s">
        <v>157</v>
      </c>
      <c r="C610" s="8" t="s">
        <v>163</v>
      </c>
      <c r="D610" s="12"/>
      <c r="E610" s="9">
        <f t="shared" si="120"/>
        <v>0</v>
      </c>
      <c r="F610" s="9"/>
      <c r="G610" s="9"/>
      <c r="H610" s="9"/>
      <c r="I610" s="22"/>
    </row>
    <row r="611" spans="1:9" s="13" customFormat="1">
      <c r="A611" s="13" t="str">
        <f t="shared" si="117"/>
        <v>b</v>
      </c>
      <c r="B611" s="21" t="s">
        <v>157</v>
      </c>
      <c r="C611" s="8" t="s">
        <v>164</v>
      </c>
      <c r="D611" s="12"/>
      <c r="E611" s="9">
        <f t="shared" si="120"/>
        <v>0</v>
      </c>
      <c r="F611" s="9"/>
      <c r="G611" s="9"/>
      <c r="H611" s="9"/>
      <c r="I611" s="22"/>
    </row>
    <row r="612" spans="1:9" s="13" customFormat="1">
      <c r="A612" s="13" t="str">
        <f t="shared" si="117"/>
        <v>b</v>
      </c>
      <c r="B612" s="17" t="s">
        <v>157</v>
      </c>
      <c r="C612" s="18" t="s">
        <v>15</v>
      </c>
      <c r="D612" s="38"/>
      <c r="E612" s="19">
        <f t="shared" si="120"/>
        <v>0</v>
      </c>
      <c r="F612" s="19">
        <v>0</v>
      </c>
      <c r="G612" s="19">
        <v>0</v>
      </c>
      <c r="H612" s="19">
        <v>0</v>
      </c>
      <c r="I612" s="20">
        <v>0</v>
      </c>
    </row>
    <row r="613" spans="1:9" s="13" customFormat="1">
      <c r="A613" s="13" t="str">
        <f t="shared" si="117"/>
        <v>b</v>
      </c>
      <c r="B613" s="17" t="s">
        <v>157</v>
      </c>
      <c r="C613" s="18" t="s">
        <v>16</v>
      </c>
      <c r="D613" s="38"/>
      <c r="E613" s="19">
        <f t="shared" si="120"/>
        <v>0</v>
      </c>
      <c r="F613" s="19">
        <v>0</v>
      </c>
      <c r="G613" s="19">
        <v>0</v>
      </c>
      <c r="H613" s="19">
        <v>0</v>
      </c>
      <c r="I613" s="20">
        <v>0</v>
      </c>
    </row>
    <row r="614" spans="1:9" s="13" customFormat="1" ht="15.75" thickBot="1">
      <c r="A614" s="13" t="str">
        <f t="shared" si="117"/>
        <v>b</v>
      </c>
      <c r="B614" s="23" t="s">
        <v>157</v>
      </c>
      <c r="C614" s="24" t="s">
        <v>17</v>
      </c>
      <c r="D614" s="39"/>
      <c r="E614" s="25">
        <f t="shared" si="120"/>
        <v>0</v>
      </c>
      <c r="F614" s="25">
        <v>0</v>
      </c>
      <c r="G614" s="25">
        <v>0</v>
      </c>
      <c r="H614" s="25">
        <v>0</v>
      </c>
      <c r="I614" s="26">
        <v>0</v>
      </c>
    </row>
    <row r="615" spans="1:9" s="13" customFormat="1" ht="46.5" thickTop="1" thickBot="1">
      <c r="A615" s="13" t="str">
        <f t="shared" si="117"/>
        <v>b</v>
      </c>
      <c r="B615" s="14" t="s">
        <v>186</v>
      </c>
      <c r="C615" s="28" t="s">
        <v>153</v>
      </c>
      <c r="D615" s="28"/>
      <c r="E615" s="28">
        <f t="shared" si="120"/>
        <v>0</v>
      </c>
      <c r="F615" s="15">
        <f>F616+F624+F625+F626</f>
        <v>0</v>
      </c>
      <c r="G615" s="15">
        <f t="shared" ref="G615:I615" si="124">G616+G624+G625+G626</f>
        <v>0</v>
      </c>
      <c r="H615" s="15">
        <f t="shared" si="124"/>
        <v>0</v>
      </c>
      <c r="I615" s="16">
        <f t="shared" si="124"/>
        <v>0</v>
      </c>
    </row>
    <row r="616" spans="1:9" s="13" customFormat="1" ht="15.75" thickTop="1">
      <c r="A616" s="13" t="str">
        <f t="shared" si="117"/>
        <v>b</v>
      </c>
      <c r="B616" s="17" t="s">
        <v>157</v>
      </c>
      <c r="C616" s="18" t="s">
        <v>13</v>
      </c>
      <c r="D616" s="38"/>
      <c r="E616" s="19">
        <f t="shared" si="120"/>
        <v>0</v>
      </c>
      <c r="F616" s="19">
        <f>SUM(F617:F623)</f>
        <v>0</v>
      </c>
      <c r="G616" s="19">
        <f t="shared" ref="G616:I616" si="125">SUM(G617:G623)</f>
        <v>0</v>
      </c>
      <c r="H616" s="19">
        <f t="shared" si="125"/>
        <v>0</v>
      </c>
      <c r="I616" s="20">
        <f t="shared" si="125"/>
        <v>0</v>
      </c>
    </row>
    <row r="617" spans="1:9" s="13" customFormat="1">
      <c r="A617" s="13" t="str">
        <f t="shared" si="117"/>
        <v>b</v>
      </c>
      <c r="B617" s="21" t="s">
        <v>157</v>
      </c>
      <c r="C617" s="8" t="s">
        <v>158</v>
      </c>
      <c r="D617" s="12"/>
      <c r="E617" s="9">
        <f t="shared" si="120"/>
        <v>0</v>
      </c>
      <c r="F617" s="9"/>
      <c r="G617" s="9"/>
      <c r="H617" s="9"/>
      <c r="I617" s="22"/>
    </row>
    <row r="618" spans="1:9" s="13" customFormat="1">
      <c r="A618" s="13" t="str">
        <f t="shared" si="117"/>
        <v>b</v>
      </c>
      <c r="B618" s="21" t="s">
        <v>157</v>
      </c>
      <c r="C618" s="8" t="s">
        <v>159</v>
      </c>
      <c r="D618" s="12"/>
      <c r="E618" s="9">
        <f t="shared" si="120"/>
        <v>0</v>
      </c>
      <c r="F618" s="9"/>
      <c r="G618" s="9"/>
      <c r="H618" s="9"/>
      <c r="I618" s="22"/>
    </row>
    <row r="619" spans="1:9" s="13" customFormat="1">
      <c r="A619" s="13" t="str">
        <f t="shared" si="117"/>
        <v>b</v>
      </c>
      <c r="B619" s="21" t="s">
        <v>157</v>
      </c>
      <c r="C619" s="8" t="s">
        <v>160</v>
      </c>
      <c r="D619" s="12"/>
      <c r="E619" s="9">
        <f t="shared" si="120"/>
        <v>0</v>
      </c>
      <c r="F619" s="9"/>
      <c r="G619" s="9"/>
      <c r="H619" s="9"/>
      <c r="I619" s="22"/>
    </row>
    <row r="620" spans="1:9" s="13" customFormat="1">
      <c r="A620" s="13" t="str">
        <f t="shared" si="117"/>
        <v>b</v>
      </c>
      <c r="B620" s="21" t="s">
        <v>157</v>
      </c>
      <c r="C620" s="8" t="s">
        <v>161</v>
      </c>
      <c r="D620" s="12"/>
      <c r="E620" s="9">
        <f t="shared" si="120"/>
        <v>0</v>
      </c>
      <c r="F620" s="9"/>
      <c r="G620" s="9"/>
      <c r="H620" s="9"/>
      <c r="I620" s="22"/>
    </row>
    <row r="621" spans="1:9" s="13" customFormat="1">
      <c r="A621" s="13" t="str">
        <f t="shared" si="117"/>
        <v>b</v>
      </c>
      <c r="B621" s="21" t="s">
        <v>157</v>
      </c>
      <c r="C621" s="8" t="s">
        <v>162</v>
      </c>
      <c r="D621" s="12"/>
      <c r="E621" s="9">
        <f t="shared" si="120"/>
        <v>0</v>
      </c>
      <c r="F621" s="9"/>
      <c r="G621" s="9"/>
      <c r="H621" s="9"/>
      <c r="I621" s="22"/>
    </row>
    <row r="622" spans="1:9" s="13" customFormat="1">
      <c r="A622" s="13" t="str">
        <f t="shared" si="117"/>
        <v>b</v>
      </c>
      <c r="B622" s="21" t="s">
        <v>157</v>
      </c>
      <c r="C622" s="8" t="s">
        <v>163</v>
      </c>
      <c r="D622" s="12"/>
      <c r="E622" s="9">
        <f t="shared" si="120"/>
        <v>0</v>
      </c>
      <c r="F622" s="9"/>
      <c r="G622" s="9"/>
      <c r="H622" s="9"/>
      <c r="I622" s="22"/>
    </row>
    <row r="623" spans="1:9" s="13" customFormat="1">
      <c r="A623" s="13" t="str">
        <f t="shared" si="117"/>
        <v>b</v>
      </c>
      <c r="B623" s="21" t="s">
        <v>157</v>
      </c>
      <c r="C623" s="8" t="s">
        <v>164</v>
      </c>
      <c r="D623" s="12"/>
      <c r="E623" s="9">
        <f t="shared" si="120"/>
        <v>0</v>
      </c>
      <c r="F623" s="9"/>
      <c r="G623" s="9"/>
      <c r="H623" s="9"/>
      <c r="I623" s="22"/>
    </row>
    <row r="624" spans="1:9" s="13" customFormat="1">
      <c r="A624" s="13" t="str">
        <f t="shared" si="117"/>
        <v>b</v>
      </c>
      <c r="B624" s="17" t="s">
        <v>157</v>
      </c>
      <c r="C624" s="18" t="s">
        <v>15</v>
      </c>
      <c r="D624" s="38"/>
      <c r="E624" s="19">
        <f t="shared" si="120"/>
        <v>0</v>
      </c>
      <c r="F624" s="19">
        <v>0</v>
      </c>
      <c r="G624" s="19">
        <v>0</v>
      </c>
      <c r="H624" s="19">
        <v>0</v>
      </c>
      <c r="I624" s="20">
        <v>0</v>
      </c>
    </row>
    <row r="625" spans="1:9" s="13" customFormat="1">
      <c r="A625" s="13" t="str">
        <f t="shared" si="117"/>
        <v>b</v>
      </c>
      <c r="B625" s="17" t="s">
        <v>157</v>
      </c>
      <c r="C625" s="18" t="s">
        <v>16</v>
      </c>
      <c r="D625" s="38"/>
      <c r="E625" s="19">
        <f t="shared" si="120"/>
        <v>0</v>
      </c>
      <c r="F625" s="19">
        <v>0</v>
      </c>
      <c r="G625" s="19">
        <v>0</v>
      </c>
      <c r="H625" s="19">
        <v>0</v>
      </c>
      <c r="I625" s="20">
        <v>0</v>
      </c>
    </row>
    <row r="626" spans="1:9" s="13" customFormat="1" ht="15.75" thickBot="1">
      <c r="A626" s="13" t="str">
        <f t="shared" si="117"/>
        <v>b</v>
      </c>
      <c r="B626" s="23" t="s">
        <v>157</v>
      </c>
      <c r="C626" s="24" t="s">
        <v>17</v>
      </c>
      <c r="D626" s="39"/>
      <c r="E626" s="25">
        <f t="shared" si="120"/>
        <v>0</v>
      </c>
      <c r="F626" s="25">
        <v>0</v>
      </c>
      <c r="G626" s="25">
        <v>0</v>
      </c>
      <c r="H626" s="25">
        <v>0</v>
      </c>
      <c r="I626" s="26">
        <v>0</v>
      </c>
    </row>
    <row r="627" spans="1:9" s="13" customFormat="1" ht="16.5" thickTop="1" thickBot="1">
      <c r="A627" s="13" t="str">
        <f t="shared" si="117"/>
        <v>b</v>
      </c>
      <c r="B627" s="14" t="s">
        <v>93</v>
      </c>
      <c r="C627" s="28" t="s">
        <v>94</v>
      </c>
      <c r="D627" s="28"/>
      <c r="E627" s="28">
        <f t="shared" si="120"/>
        <v>0</v>
      </c>
      <c r="F627" s="15">
        <f t="shared" ref="F627:F638" si="126">F639+F651+F939+F1119+F1155+F1167</f>
        <v>0</v>
      </c>
      <c r="G627" s="15">
        <f t="shared" ref="G627:I627" si="127">G639+G651+G939+G1119+G1155+G1167</f>
        <v>0</v>
      </c>
      <c r="H627" s="15">
        <f t="shared" si="127"/>
        <v>0</v>
      </c>
      <c r="I627" s="16">
        <f t="shared" si="127"/>
        <v>0</v>
      </c>
    </row>
    <row r="628" spans="1:9" s="13" customFormat="1" ht="15.75" thickTop="1">
      <c r="A628" s="13" t="str">
        <f t="shared" si="117"/>
        <v>b</v>
      </c>
      <c r="B628" s="17" t="s">
        <v>157</v>
      </c>
      <c r="C628" s="18" t="s">
        <v>13</v>
      </c>
      <c r="D628" s="38"/>
      <c r="E628" s="19">
        <f t="shared" si="120"/>
        <v>0</v>
      </c>
      <c r="F628" s="19">
        <f t="shared" si="126"/>
        <v>0</v>
      </c>
      <c r="G628" s="19">
        <f t="shared" ref="G628:I638" si="128">G640+G652+G940+G1120+G1156+G1168</f>
        <v>0</v>
      </c>
      <c r="H628" s="19">
        <f t="shared" si="128"/>
        <v>0</v>
      </c>
      <c r="I628" s="20">
        <f t="shared" si="128"/>
        <v>0</v>
      </c>
    </row>
    <row r="629" spans="1:9" s="13" customFormat="1">
      <c r="A629" s="13" t="str">
        <f t="shared" si="117"/>
        <v>b</v>
      </c>
      <c r="B629" s="21" t="s">
        <v>157</v>
      </c>
      <c r="C629" s="8" t="s">
        <v>158</v>
      </c>
      <c r="D629" s="12"/>
      <c r="E629" s="9">
        <f t="shared" si="120"/>
        <v>0</v>
      </c>
      <c r="F629" s="9">
        <f t="shared" si="126"/>
        <v>0</v>
      </c>
      <c r="G629" s="9">
        <f t="shared" si="128"/>
        <v>0</v>
      </c>
      <c r="H629" s="9">
        <f t="shared" si="128"/>
        <v>0</v>
      </c>
      <c r="I629" s="22">
        <f t="shared" si="128"/>
        <v>0</v>
      </c>
    </row>
    <row r="630" spans="1:9" s="13" customFormat="1">
      <c r="A630" s="13" t="str">
        <f t="shared" si="117"/>
        <v>b</v>
      </c>
      <c r="B630" s="21" t="s">
        <v>157</v>
      </c>
      <c r="C630" s="8" t="s">
        <v>159</v>
      </c>
      <c r="D630" s="12"/>
      <c r="E630" s="9">
        <f t="shared" si="120"/>
        <v>0</v>
      </c>
      <c r="F630" s="9">
        <f t="shared" si="126"/>
        <v>0</v>
      </c>
      <c r="G630" s="9">
        <f t="shared" si="128"/>
        <v>0</v>
      </c>
      <c r="H630" s="9">
        <f t="shared" si="128"/>
        <v>0</v>
      </c>
      <c r="I630" s="22">
        <f t="shared" si="128"/>
        <v>0</v>
      </c>
    </row>
    <row r="631" spans="1:9" s="13" customFormat="1">
      <c r="A631" s="13" t="str">
        <f t="shared" si="117"/>
        <v>b</v>
      </c>
      <c r="B631" s="21" t="s">
        <v>157</v>
      </c>
      <c r="C631" s="8" t="s">
        <v>160</v>
      </c>
      <c r="D631" s="12"/>
      <c r="E631" s="9">
        <f t="shared" si="120"/>
        <v>0</v>
      </c>
      <c r="F631" s="9">
        <f t="shared" si="126"/>
        <v>0</v>
      </c>
      <c r="G631" s="9">
        <f t="shared" si="128"/>
        <v>0</v>
      </c>
      <c r="H631" s="9">
        <f t="shared" si="128"/>
        <v>0</v>
      </c>
      <c r="I631" s="22">
        <f t="shared" si="128"/>
        <v>0</v>
      </c>
    </row>
    <row r="632" spans="1:9" s="13" customFormat="1">
      <c r="A632" s="13" t="str">
        <f t="shared" si="117"/>
        <v>b</v>
      </c>
      <c r="B632" s="21" t="s">
        <v>157</v>
      </c>
      <c r="C632" s="8" t="s">
        <v>161</v>
      </c>
      <c r="D632" s="12"/>
      <c r="E632" s="9">
        <f t="shared" si="120"/>
        <v>0</v>
      </c>
      <c r="F632" s="9">
        <f t="shared" si="126"/>
        <v>0</v>
      </c>
      <c r="G632" s="9">
        <f t="shared" si="128"/>
        <v>0</v>
      </c>
      <c r="H632" s="9">
        <f t="shared" si="128"/>
        <v>0</v>
      </c>
      <c r="I632" s="22">
        <f t="shared" si="128"/>
        <v>0</v>
      </c>
    </row>
    <row r="633" spans="1:9" s="13" customFormat="1">
      <c r="A633" s="13" t="str">
        <f t="shared" si="117"/>
        <v>b</v>
      </c>
      <c r="B633" s="21" t="s">
        <v>157</v>
      </c>
      <c r="C633" s="8" t="s">
        <v>162</v>
      </c>
      <c r="D633" s="12"/>
      <c r="E633" s="9">
        <f t="shared" si="120"/>
        <v>0</v>
      </c>
      <c r="F633" s="9">
        <f t="shared" si="126"/>
        <v>0</v>
      </c>
      <c r="G633" s="9">
        <f t="shared" si="128"/>
        <v>0</v>
      </c>
      <c r="H633" s="9">
        <f t="shared" si="128"/>
        <v>0</v>
      </c>
      <c r="I633" s="22">
        <f t="shared" si="128"/>
        <v>0</v>
      </c>
    </row>
    <row r="634" spans="1:9" s="13" customFormat="1">
      <c r="A634" s="13" t="str">
        <f t="shared" si="117"/>
        <v>b</v>
      </c>
      <c r="B634" s="21" t="s">
        <v>157</v>
      </c>
      <c r="C634" s="8" t="s">
        <v>163</v>
      </c>
      <c r="D634" s="12"/>
      <c r="E634" s="9">
        <f t="shared" si="120"/>
        <v>0</v>
      </c>
      <c r="F634" s="9">
        <f t="shared" si="126"/>
        <v>0</v>
      </c>
      <c r="G634" s="9">
        <f t="shared" si="128"/>
        <v>0</v>
      </c>
      <c r="H634" s="9">
        <f t="shared" si="128"/>
        <v>0</v>
      </c>
      <c r="I634" s="22">
        <f t="shared" si="128"/>
        <v>0</v>
      </c>
    </row>
    <row r="635" spans="1:9" s="13" customFormat="1">
      <c r="A635" s="13" t="str">
        <f t="shared" si="117"/>
        <v>b</v>
      </c>
      <c r="B635" s="21" t="s">
        <v>157</v>
      </c>
      <c r="C635" s="8" t="s">
        <v>164</v>
      </c>
      <c r="D635" s="12"/>
      <c r="E635" s="9">
        <f t="shared" si="120"/>
        <v>0</v>
      </c>
      <c r="F635" s="9">
        <f t="shared" si="126"/>
        <v>0</v>
      </c>
      <c r="G635" s="9">
        <f t="shared" si="128"/>
        <v>0</v>
      </c>
      <c r="H635" s="9">
        <f t="shared" si="128"/>
        <v>0</v>
      </c>
      <c r="I635" s="22">
        <f t="shared" si="128"/>
        <v>0</v>
      </c>
    </row>
    <row r="636" spans="1:9" s="13" customFormat="1">
      <c r="A636" s="13" t="str">
        <f t="shared" si="117"/>
        <v>b</v>
      </c>
      <c r="B636" s="17" t="s">
        <v>157</v>
      </c>
      <c r="C636" s="18" t="s">
        <v>15</v>
      </c>
      <c r="D636" s="38"/>
      <c r="E636" s="19">
        <f t="shared" si="120"/>
        <v>0</v>
      </c>
      <c r="F636" s="19">
        <f t="shared" si="126"/>
        <v>0</v>
      </c>
      <c r="G636" s="19">
        <f t="shared" si="128"/>
        <v>0</v>
      </c>
      <c r="H636" s="19">
        <f t="shared" si="128"/>
        <v>0</v>
      </c>
      <c r="I636" s="20">
        <f t="shared" si="128"/>
        <v>0</v>
      </c>
    </row>
    <row r="637" spans="1:9" s="13" customFormat="1">
      <c r="A637" s="13" t="str">
        <f t="shared" si="117"/>
        <v>b</v>
      </c>
      <c r="B637" s="17" t="s">
        <v>157</v>
      </c>
      <c r="C637" s="18" t="s">
        <v>16</v>
      </c>
      <c r="D637" s="38"/>
      <c r="E637" s="19">
        <f t="shared" si="120"/>
        <v>0</v>
      </c>
      <c r="F637" s="19">
        <f t="shared" si="126"/>
        <v>0</v>
      </c>
      <c r="G637" s="19">
        <f t="shared" si="128"/>
        <v>0</v>
      </c>
      <c r="H637" s="19">
        <f t="shared" si="128"/>
        <v>0</v>
      </c>
      <c r="I637" s="20">
        <f t="shared" si="128"/>
        <v>0</v>
      </c>
    </row>
    <row r="638" spans="1:9" s="13" customFormat="1" ht="15.75" thickBot="1">
      <c r="A638" s="13" t="str">
        <f t="shared" si="117"/>
        <v>b</v>
      </c>
      <c r="B638" s="23" t="s">
        <v>157</v>
      </c>
      <c r="C638" s="24" t="s">
        <v>17</v>
      </c>
      <c r="D638" s="39"/>
      <c r="E638" s="25">
        <f t="shared" si="120"/>
        <v>0</v>
      </c>
      <c r="F638" s="25">
        <f t="shared" si="126"/>
        <v>0</v>
      </c>
      <c r="G638" s="25">
        <f t="shared" si="128"/>
        <v>0</v>
      </c>
      <c r="H638" s="25">
        <f t="shared" si="128"/>
        <v>0</v>
      </c>
      <c r="I638" s="26">
        <f t="shared" si="128"/>
        <v>0</v>
      </c>
    </row>
    <row r="639" spans="1:9" s="13" customFormat="1" ht="31.5" thickTop="1" thickBot="1">
      <c r="A639" s="13" t="str">
        <f t="shared" si="117"/>
        <v>b</v>
      </c>
      <c r="B639" s="14" t="s">
        <v>95</v>
      </c>
      <c r="C639" s="28" t="s">
        <v>98</v>
      </c>
      <c r="D639" s="28"/>
      <c r="E639" s="28">
        <f t="shared" si="120"/>
        <v>0</v>
      </c>
      <c r="F639" s="15">
        <f>F640+F648+F649+F650</f>
        <v>0</v>
      </c>
      <c r="G639" s="15">
        <f t="shared" ref="G639:I639" si="129">G640+G648+G649+G650</f>
        <v>0</v>
      </c>
      <c r="H639" s="15">
        <f t="shared" si="129"/>
        <v>0</v>
      </c>
      <c r="I639" s="16">
        <f t="shared" si="129"/>
        <v>0</v>
      </c>
    </row>
    <row r="640" spans="1:9" s="13" customFormat="1" ht="15.75" thickTop="1">
      <c r="A640" s="13" t="str">
        <f t="shared" si="117"/>
        <v>b</v>
      </c>
      <c r="B640" s="17" t="s">
        <v>157</v>
      </c>
      <c r="C640" s="18" t="s">
        <v>13</v>
      </c>
      <c r="D640" s="38"/>
      <c r="E640" s="19">
        <f t="shared" si="120"/>
        <v>0</v>
      </c>
      <c r="F640" s="19">
        <f>SUM(F641:F647)</f>
        <v>0</v>
      </c>
      <c r="G640" s="19">
        <f t="shared" ref="G640:I640" si="130">SUM(G641:G647)</f>
        <v>0</v>
      </c>
      <c r="H640" s="19">
        <f t="shared" si="130"/>
        <v>0</v>
      </c>
      <c r="I640" s="20">
        <f t="shared" si="130"/>
        <v>0</v>
      </c>
    </row>
    <row r="641" spans="1:9" s="13" customFormat="1">
      <c r="A641" s="13" t="str">
        <f t="shared" si="117"/>
        <v>b</v>
      </c>
      <c r="B641" s="21" t="s">
        <v>157</v>
      </c>
      <c r="C641" s="8" t="s">
        <v>158</v>
      </c>
      <c r="D641" s="12"/>
      <c r="E641" s="9">
        <f t="shared" si="120"/>
        <v>0</v>
      </c>
      <c r="F641" s="9"/>
      <c r="G641" s="9"/>
      <c r="H641" s="9"/>
      <c r="I641" s="22"/>
    </row>
    <row r="642" spans="1:9" s="13" customFormat="1">
      <c r="A642" s="13" t="str">
        <f t="shared" si="117"/>
        <v>b</v>
      </c>
      <c r="B642" s="21" t="s">
        <v>157</v>
      </c>
      <c r="C642" s="8" t="s">
        <v>159</v>
      </c>
      <c r="D642" s="12"/>
      <c r="E642" s="9">
        <f t="shared" si="120"/>
        <v>0</v>
      </c>
      <c r="F642" s="9"/>
      <c r="G642" s="9"/>
      <c r="H642" s="9"/>
      <c r="I642" s="22"/>
    </row>
    <row r="643" spans="1:9" s="13" customFormat="1">
      <c r="A643" s="13" t="str">
        <f t="shared" si="117"/>
        <v>b</v>
      </c>
      <c r="B643" s="21" t="s">
        <v>157</v>
      </c>
      <c r="C643" s="8" t="s">
        <v>160</v>
      </c>
      <c r="D643" s="12"/>
      <c r="E643" s="9">
        <f t="shared" si="120"/>
        <v>0</v>
      </c>
      <c r="F643" s="9"/>
      <c r="G643" s="9"/>
      <c r="H643" s="9"/>
      <c r="I643" s="22"/>
    </row>
    <row r="644" spans="1:9" s="13" customFormat="1">
      <c r="A644" s="13" t="str">
        <f t="shared" ref="A644:A707" si="131">IF(OR(E644&lt;&gt;0,F644&lt;&gt;0,G644&lt;&gt;0,H644&lt;&gt;0),"a","b")</f>
        <v>b</v>
      </c>
      <c r="B644" s="21" t="s">
        <v>157</v>
      </c>
      <c r="C644" s="8" t="s">
        <v>161</v>
      </c>
      <c r="D644" s="12"/>
      <c r="E644" s="9">
        <f t="shared" si="120"/>
        <v>0</v>
      </c>
      <c r="F644" s="9"/>
      <c r="G644" s="9"/>
      <c r="H644" s="9"/>
      <c r="I644" s="22"/>
    </row>
    <row r="645" spans="1:9" s="13" customFormat="1">
      <c r="A645" s="13" t="str">
        <f t="shared" si="131"/>
        <v>b</v>
      </c>
      <c r="B645" s="21" t="s">
        <v>157</v>
      </c>
      <c r="C645" s="8" t="s">
        <v>162</v>
      </c>
      <c r="D645" s="12"/>
      <c r="E645" s="9">
        <f t="shared" si="120"/>
        <v>0</v>
      </c>
      <c r="F645" s="9"/>
      <c r="G645" s="9"/>
      <c r="H645" s="9"/>
      <c r="I645" s="22"/>
    </row>
    <row r="646" spans="1:9" s="13" customFormat="1">
      <c r="A646" s="13" t="str">
        <f t="shared" si="131"/>
        <v>b</v>
      </c>
      <c r="B646" s="21" t="s">
        <v>157</v>
      </c>
      <c r="C646" s="8" t="s">
        <v>163</v>
      </c>
      <c r="D646" s="12"/>
      <c r="E646" s="9">
        <f t="shared" si="120"/>
        <v>0</v>
      </c>
      <c r="F646" s="9"/>
      <c r="G646" s="9"/>
      <c r="H646" s="9"/>
      <c r="I646" s="22"/>
    </row>
    <row r="647" spans="1:9" s="13" customFormat="1">
      <c r="A647" s="13" t="str">
        <f t="shared" si="131"/>
        <v>b</v>
      </c>
      <c r="B647" s="21" t="s">
        <v>157</v>
      </c>
      <c r="C647" s="8" t="s">
        <v>164</v>
      </c>
      <c r="D647" s="12"/>
      <c r="E647" s="9">
        <f t="shared" si="120"/>
        <v>0</v>
      </c>
      <c r="F647" s="9"/>
      <c r="G647" s="9"/>
      <c r="H647" s="9"/>
      <c r="I647" s="22"/>
    </row>
    <row r="648" spans="1:9" s="13" customFormat="1">
      <c r="A648" s="13" t="str">
        <f t="shared" si="131"/>
        <v>b</v>
      </c>
      <c r="B648" s="17" t="s">
        <v>157</v>
      </c>
      <c r="C648" s="18" t="s">
        <v>15</v>
      </c>
      <c r="D648" s="38"/>
      <c r="E648" s="19">
        <f t="shared" si="120"/>
        <v>0</v>
      </c>
      <c r="F648" s="19">
        <v>0</v>
      </c>
      <c r="G648" s="19">
        <v>0</v>
      </c>
      <c r="H648" s="19">
        <v>0</v>
      </c>
      <c r="I648" s="20">
        <v>0</v>
      </c>
    </row>
    <row r="649" spans="1:9" s="13" customFormat="1">
      <c r="A649" s="13" t="str">
        <f t="shared" si="131"/>
        <v>b</v>
      </c>
      <c r="B649" s="17" t="s">
        <v>157</v>
      </c>
      <c r="C649" s="18" t="s">
        <v>16</v>
      </c>
      <c r="D649" s="38"/>
      <c r="E649" s="19">
        <f t="shared" si="120"/>
        <v>0</v>
      </c>
      <c r="F649" s="19">
        <v>0</v>
      </c>
      <c r="G649" s="19">
        <v>0</v>
      </c>
      <c r="H649" s="19">
        <v>0</v>
      </c>
      <c r="I649" s="20">
        <v>0</v>
      </c>
    </row>
    <row r="650" spans="1:9" s="13" customFormat="1" ht="15.75" thickBot="1">
      <c r="A650" s="13" t="str">
        <f t="shared" si="131"/>
        <v>b</v>
      </c>
      <c r="B650" s="23" t="s">
        <v>157</v>
      </c>
      <c r="C650" s="24" t="s">
        <v>17</v>
      </c>
      <c r="D650" s="39"/>
      <c r="E650" s="25">
        <f t="shared" si="120"/>
        <v>0</v>
      </c>
      <c r="F650" s="25">
        <v>0</v>
      </c>
      <c r="G650" s="25">
        <v>0</v>
      </c>
      <c r="H650" s="25">
        <v>0</v>
      </c>
      <c r="I650" s="26">
        <v>0</v>
      </c>
    </row>
    <row r="651" spans="1:9" s="13" customFormat="1" ht="16.5" thickTop="1" thickBot="1">
      <c r="A651" s="13" t="str">
        <f t="shared" si="131"/>
        <v>b</v>
      </c>
      <c r="B651" s="14" t="s">
        <v>97</v>
      </c>
      <c r="C651" s="28" t="s">
        <v>100</v>
      </c>
      <c r="D651" s="28"/>
      <c r="E651" s="28">
        <f t="shared" si="120"/>
        <v>0</v>
      </c>
      <c r="F651" s="15">
        <f t="shared" ref="F651:F662" si="132">F663+F675+F699+F711+F723+F735+F771+F819+F867+F903+F927</f>
        <v>0</v>
      </c>
      <c r="G651" s="15">
        <f t="shared" ref="G651:I651" si="133">G663+G675+G699+G711+G723+G735+G771+G819+G867+G903+G927</f>
        <v>0</v>
      </c>
      <c r="H651" s="15">
        <f t="shared" si="133"/>
        <v>0</v>
      </c>
      <c r="I651" s="16">
        <f t="shared" si="133"/>
        <v>0</v>
      </c>
    </row>
    <row r="652" spans="1:9" s="13" customFormat="1" ht="15.75" thickTop="1">
      <c r="A652" s="13" t="str">
        <f t="shared" si="131"/>
        <v>b</v>
      </c>
      <c r="B652" s="17" t="s">
        <v>157</v>
      </c>
      <c r="C652" s="18" t="s">
        <v>13</v>
      </c>
      <c r="D652" s="38"/>
      <c r="E652" s="19">
        <f t="shared" si="120"/>
        <v>0</v>
      </c>
      <c r="F652" s="19">
        <f t="shared" si="132"/>
        <v>0</v>
      </c>
      <c r="G652" s="19">
        <f t="shared" ref="G652:I662" si="134">G664+G676+G700+G712+G724+G736+G772+G820+G868+G904+G928</f>
        <v>0</v>
      </c>
      <c r="H652" s="19">
        <f t="shared" si="134"/>
        <v>0</v>
      </c>
      <c r="I652" s="20">
        <f t="shared" si="134"/>
        <v>0</v>
      </c>
    </row>
    <row r="653" spans="1:9" s="13" customFormat="1">
      <c r="A653" s="13" t="str">
        <f t="shared" si="131"/>
        <v>b</v>
      </c>
      <c r="B653" s="21" t="s">
        <v>157</v>
      </c>
      <c r="C653" s="8" t="s">
        <v>158</v>
      </c>
      <c r="D653" s="12"/>
      <c r="E653" s="9">
        <f t="shared" si="120"/>
        <v>0</v>
      </c>
      <c r="F653" s="9">
        <f t="shared" si="132"/>
        <v>0</v>
      </c>
      <c r="G653" s="9">
        <f t="shared" si="134"/>
        <v>0</v>
      </c>
      <c r="H653" s="9">
        <f t="shared" si="134"/>
        <v>0</v>
      </c>
      <c r="I653" s="22">
        <f t="shared" si="134"/>
        <v>0</v>
      </c>
    </row>
    <row r="654" spans="1:9" s="13" customFormat="1">
      <c r="A654" s="13" t="str">
        <f t="shared" si="131"/>
        <v>b</v>
      </c>
      <c r="B654" s="21" t="s">
        <v>157</v>
      </c>
      <c r="C654" s="8" t="s">
        <v>159</v>
      </c>
      <c r="D654" s="12"/>
      <c r="E654" s="9">
        <f t="shared" si="120"/>
        <v>0</v>
      </c>
      <c r="F654" s="9">
        <f t="shared" si="132"/>
        <v>0</v>
      </c>
      <c r="G654" s="9">
        <f t="shared" si="134"/>
        <v>0</v>
      </c>
      <c r="H654" s="9">
        <f t="shared" si="134"/>
        <v>0</v>
      </c>
      <c r="I654" s="22">
        <f t="shared" si="134"/>
        <v>0</v>
      </c>
    </row>
    <row r="655" spans="1:9" s="13" customFormat="1">
      <c r="A655" s="13" t="str">
        <f t="shared" si="131"/>
        <v>b</v>
      </c>
      <c r="B655" s="21" t="s">
        <v>157</v>
      </c>
      <c r="C655" s="8" t="s">
        <v>160</v>
      </c>
      <c r="D655" s="12"/>
      <c r="E655" s="9">
        <f t="shared" si="120"/>
        <v>0</v>
      </c>
      <c r="F655" s="9">
        <f t="shared" si="132"/>
        <v>0</v>
      </c>
      <c r="G655" s="9">
        <f t="shared" si="134"/>
        <v>0</v>
      </c>
      <c r="H655" s="9">
        <f t="shared" si="134"/>
        <v>0</v>
      </c>
      <c r="I655" s="22">
        <f t="shared" si="134"/>
        <v>0</v>
      </c>
    </row>
    <row r="656" spans="1:9" s="13" customFormat="1">
      <c r="A656" s="13" t="str">
        <f t="shared" si="131"/>
        <v>b</v>
      </c>
      <c r="B656" s="21" t="s">
        <v>157</v>
      </c>
      <c r="C656" s="8" t="s">
        <v>161</v>
      </c>
      <c r="D656" s="12"/>
      <c r="E656" s="9">
        <f t="shared" ref="E656:E698" si="135">SUM(F656:I656)</f>
        <v>0</v>
      </c>
      <c r="F656" s="9">
        <f t="shared" si="132"/>
        <v>0</v>
      </c>
      <c r="G656" s="9">
        <f t="shared" si="134"/>
        <v>0</v>
      </c>
      <c r="H656" s="9">
        <f t="shared" si="134"/>
        <v>0</v>
      </c>
      <c r="I656" s="22">
        <f t="shared" si="134"/>
        <v>0</v>
      </c>
    </row>
    <row r="657" spans="1:9" s="13" customFormat="1">
      <c r="A657" s="13" t="str">
        <f t="shared" si="131"/>
        <v>b</v>
      </c>
      <c r="B657" s="21" t="s">
        <v>157</v>
      </c>
      <c r="C657" s="8" t="s">
        <v>162</v>
      </c>
      <c r="D657" s="12"/>
      <c r="E657" s="9">
        <f t="shared" si="135"/>
        <v>0</v>
      </c>
      <c r="F657" s="9">
        <f t="shared" si="132"/>
        <v>0</v>
      </c>
      <c r="G657" s="9">
        <f t="shared" si="134"/>
        <v>0</v>
      </c>
      <c r="H657" s="9">
        <f t="shared" si="134"/>
        <v>0</v>
      </c>
      <c r="I657" s="22">
        <f t="shared" si="134"/>
        <v>0</v>
      </c>
    </row>
    <row r="658" spans="1:9" s="13" customFormat="1">
      <c r="A658" s="13" t="str">
        <f t="shared" si="131"/>
        <v>b</v>
      </c>
      <c r="B658" s="21" t="s">
        <v>157</v>
      </c>
      <c r="C658" s="8" t="s">
        <v>163</v>
      </c>
      <c r="D658" s="12"/>
      <c r="E658" s="9">
        <f t="shared" si="135"/>
        <v>0</v>
      </c>
      <c r="F658" s="9">
        <f t="shared" si="132"/>
        <v>0</v>
      </c>
      <c r="G658" s="9">
        <f t="shared" si="134"/>
        <v>0</v>
      </c>
      <c r="H658" s="9">
        <f t="shared" si="134"/>
        <v>0</v>
      </c>
      <c r="I658" s="22">
        <f t="shared" si="134"/>
        <v>0</v>
      </c>
    </row>
    <row r="659" spans="1:9" s="13" customFormat="1">
      <c r="A659" s="13" t="str">
        <f t="shared" si="131"/>
        <v>b</v>
      </c>
      <c r="B659" s="21" t="s">
        <v>157</v>
      </c>
      <c r="C659" s="8" t="s">
        <v>164</v>
      </c>
      <c r="D659" s="12"/>
      <c r="E659" s="9">
        <f t="shared" si="135"/>
        <v>0</v>
      </c>
      <c r="F659" s="9">
        <f t="shared" si="132"/>
        <v>0</v>
      </c>
      <c r="G659" s="9">
        <f t="shared" si="134"/>
        <v>0</v>
      </c>
      <c r="H659" s="9">
        <f t="shared" si="134"/>
        <v>0</v>
      </c>
      <c r="I659" s="22">
        <f t="shared" si="134"/>
        <v>0</v>
      </c>
    </row>
    <row r="660" spans="1:9" s="13" customFormat="1">
      <c r="A660" s="13" t="str">
        <f t="shared" si="131"/>
        <v>b</v>
      </c>
      <c r="B660" s="17" t="s">
        <v>157</v>
      </c>
      <c r="C660" s="18" t="s">
        <v>15</v>
      </c>
      <c r="D660" s="38"/>
      <c r="E660" s="19">
        <f t="shared" si="135"/>
        <v>0</v>
      </c>
      <c r="F660" s="19">
        <f t="shared" si="132"/>
        <v>0</v>
      </c>
      <c r="G660" s="19">
        <f t="shared" si="134"/>
        <v>0</v>
      </c>
      <c r="H660" s="19">
        <f t="shared" si="134"/>
        <v>0</v>
      </c>
      <c r="I660" s="20">
        <f t="shared" si="134"/>
        <v>0</v>
      </c>
    </row>
    <row r="661" spans="1:9" s="13" customFormat="1">
      <c r="A661" s="13" t="str">
        <f t="shared" si="131"/>
        <v>b</v>
      </c>
      <c r="B661" s="17" t="s">
        <v>157</v>
      </c>
      <c r="C661" s="18" t="s">
        <v>16</v>
      </c>
      <c r="D661" s="38"/>
      <c r="E661" s="19">
        <f t="shared" si="135"/>
        <v>0</v>
      </c>
      <c r="F661" s="19">
        <f t="shared" si="132"/>
        <v>0</v>
      </c>
      <c r="G661" s="19">
        <f t="shared" si="134"/>
        <v>0</v>
      </c>
      <c r="H661" s="19">
        <f t="shared" si="134"/>
        <v>0</v>
      </c>
      <c r="I661" s="20">
        <f t="shared" si="134"/>
        <v>0</v>
      </c>
    </row>
    <row r="662" spans="1:9" s="13" customFormat="1" ht="15.75" thickBot="1">
      <c r="A662" s="13" t="str">
        <f t="shared" si="131"/>
        <v>b</v>
      </c>
      <c r="B662" s="23" t="s">
        <v>157</v>
      </c>
      <c r="C662" s="24" t="s">
        <v>17</v>
      </c>
      <c r="D662" s="39"/>
      <c r="E662" s="25">
        <f t="shared" si="135"/>
        <v>0</v>
      </c>
      <c r="F662" s="25">
        <f t="shared" si="132"/>
        <v>0</v>
      </c>
      <c r="G662" s="25">
        <f t="shared" si="134"/>
        <v>0</v>
      </c>
      <c r="H662" s="25">
        <f t="shared" si="134"/>
        <v>0</v>
      </c>
      <c r="I662" s="26">
        <f t="shared" si="134"/>
        <v>0</v>
      </c>
    </row>
    <row r="663" spans="1:9" s="13" customFormat="1" ht="31.5" thickTop="1" thickBot="1">
      <c r="A663" s="13" t="str">
        <f t="shared" si="131"/>
        <v>b</v>
      </c>
      <c r="B663" s="14" t="s">
        <v>187</v>
      </c>
      <c r="C663" s="28" t="s">
        <v>102</v>
      </c>
      <c r="D663" s="28"/>
      <c r="E663" s="28">
        <f t="shared" si="135"/>
        <v>0</v>
      </c>
      <c r="F663" s="15">
        <f>F664+F672+F673+F674</f>
        <v>0</v>
      </c>
      <c r="G663" s="15">
        <f t="shared" ref="G663:I663" si="136">G664+G672+G673+G674</f>
        <v>0</v>
      </c>
      <c r="H663" s="15">
        <f t="shared" si="136"/>
        <v>0</v>
      </c>
      <c r="I663" s="16">
        <f t="shared" si="136"/>
        <v>0</v>
      </c>
    </row>
    <row r="664" spans="1:9" s="13" customFormat="1" ht="15.75" thickTop="1">
      <c r="A664" s="13" t="str">
        <f t="shared" si="131"/>
        <v>b</v>
      </c>
      <c r="B664" s="17" t="s">
        <v>157</v>
      </c>
      <c r="C664" s="18" t="s">
        <v>13</v>
      </c>
      <c r="D664" s="38"/>
      <c r="E664" s="19">
        <f t="shared" si="135"/>
        <v>0</v>
      </c>
      <c r="F664" s="19">
        <f>SUM(F665:F671)</f>
        <v>0</v>
      </c>
      <c r="G664" s="19">
        <f t="shared" ref="G664:I664" si="137">SUM(G665:G671)</f>
        <v>0</v>
      </c>
      <c r="H664" s="19">
        <f t="shared" si="137"/>
        <v>0</v>
      </c>
      <c r="I664" s="20">
        <f t="shared" si="137"/>
        <v>0</v>
      </c>
    </row>
    <row r="665" spans="1:9" s="13" customFormat="1">
      <c r="A665" s="13" t="str">
        <f t="shared" si="131"/>
        <v>b</v>
      </c>
      <c r="B665" s="21" t="s">
        <v>157</v>
      </c>
      <c r="C665" s="8" t="s">
        <v>158</v>
      </c>
      <c r="D665" s="12"/>
      <c r="E665" s="9">
        <f t="shared" si="135"/>
        <v>0</v>
      </c>
      <c r="F665" s="9"/>
      <c r="G665" s="9"/>
      <c r="H665" s="9"/>
      <c r="I665" s="22"/>
    </row>
    <row r="666" spans="1:9" s="13" customFormat="1">
      <c r="A666" s="13" t="str">
        <f t="shared" si="131"/>
        <v>b</v>
      </c>
      <c r="B666" s="21" t="s">
        <v>157</v>
      </c>
      <c r="C666" s="8" t="s">
        <v>159</v>
      </c>
      <c r="D666" s="12"/>
      <c r="E666" s="9">
        <f t="shared" si="135"/>
        <v>0</v>
      </c>
      <c r="F666" s="9"/>
      <c r="G666" s="9"/>
      <c r="H666" s="9"/>
      <c r="I666" s="22"/>
    </row>
    <row r="667" spans="1:9" s="13" customFormat="1">
      <c r="A667" s="13" t="str">
        <f t="shared" si="131"/>
        <v>b</v>
      </c>
      <c r="B667" s="21" t="s">
        <v>157</v>
      </c>
      <c r="C667" s="8" t="s">
        <v>160</v>
      </c>
      <c r="D667" s="12"/>
      <c r="E667" s="9">
        <f t="shared" si="135"/>
        <v>0</v>
      </c>
      <c r="F667" s="9"/>
      <c r="G667" s="9"/>
      <c r="H667" s="9"/>
      <c r="I667" s="22"/>
    </row>
    <row r="668" spans="1:9" s="13" customFormat="1">
      <c r="A668" s="13" t="str">
        <f t="shared" si="131"/>
        <v>b</v>
      </c>
      <c r="B668" s="21" t="s">
        <v>157</v>
      </c>
      <c r="C668" s="8" t="s">
        <v>161</v>
      </c>
      <c r="D668" s="12"/>
      <c r="E668" s="9">
        <f t="shared" si="135"/>
        <v>0</v>
      </c>
      <c r="F668" s="9"/>
      <c r="G668" s="9"/>
      <c r="H668" s="9"/>
      <c r="I668" s="22"/>
    </row>
    <row r="669" spans="1:9" s="13" customFormat="1">
      <c r="A669" s="13" t="str">
        <f t="shared" si="131"/>
        <v>b</v>
      </c>
      <c r="B669" s="21" t="s">
        <v>157</v>
      </c>
      <c r="C669" s="8" t="s">
        <v>162</v>
      </c>
      <c r="D669" s="12"/>
      <c r="E669" s="9">
        <f t="shared" si="135"/>
        <v>0</v>
      </c>
      <c r="F669" s="9"/>
      <c r="G669" s="9"/>
      <c r="H669" s="9"/>
      <c r="I669" s="22"/>
    </row>
    <row r="670" spans="1:9" s="13" customFormat="1">
      <c r="A670" s="13" t="str">
        <f t="shared" si="131"/>
        <v>b</v>
      </c>
      <c r="B670" s="21" t="s">
        <v>157</v>
      </c>
      <c r="C670" s="8" t="s">
        <v>163</v>
      </c>
      <c r="D670" s="12"/>
      <c r="E670" s="9">
        <f t="shared" si="135"/>
        <v>0</v>
      </c>
      <c r="F670" s="9"/>
      <c r="G670" s="9"/>
      <c r="H670" s="9"/>
      <c r="I670" s="22"/>
    </row>
    <row r="671" spans="1:9" s="13" customFormat="1">
      <c r="A671" s="13" t="str">
        <f t="shared" si="131"/>
        <v>b</v>
      </c>
      <c r="B671" s="21" t="s">
        <v>157</v>
      </c>
      <c r="C671" s="8" t="s">
        <v>164</v>
      </c>
      <c r="D671" s="12"/>
      <c r="E671" s="9">
        <f t="shared" si="135"/>
        <v>0</v>
      </c>
      <c r="F671" s="9"/>
      <c r="G671" s="9"/>
      <c r="H671" s="9"/>
      <c r="I671" s="22"/>
    </row>
    <row r="672" spans="1:9" s="13" customFormat="1">
      <c r="A672" s="13" t="str">
        <f t="shared" si="131"/>
        <v>b</v>
      </c>
      <c r="B672" s="17" t="s">
        <v>157</v>
      </c>
      <c r="C672" s="18" t="s">
        <v>15</v>
      </c>
      <c r="D672" s="38"/>
      <c r="E672" s="19">
        <f t="shared" si="135"/>
        <v>0</v>
      </c>
      <c r="F672" s="19">
        <v>0</v>
      </c>
      <c r="G672" s="19">
        <v>0</v>
      </c>
      <c r="H672" s="19">
        <v>0</v>
      </c>
      <c r="I672" s="20">
        <v>0</v>
      </c>
    </row>
    <row r="673" spans="1:9" s="13" customFormat="1">
      <c r="A673" s="13" t="str">
        <f t="shared" si="131"/>
        <v>b</v>
      </c>
      <c r="B673" s="17" t="s">
        <v>157</v>
      </c>
      <c r="C673" s="18" t="s">
        <v>16</v>
      </c>
      <c r="D673" s="38"/>
      <c r="E673" s="19">
        <f t="shared" si="135"/>
        <v>0</v>
      </c>
      <c r="F673" s="19">
        <v>0</v>
      </c>
      <c r="G673" s="19">
        <v>0</v>
      </c>
      <c r="H673" s="19">
        <v>0</v>
      </c>
      <c r="I673" s="20">
        <v>0</v>
      </c>
    </row>
    <row r="674" spans="1:9" s="13" customFormat="1" ht="15.75" thickBot="1">
      <c r="A674" s="13" t="str">
        <f t="shared" si="131"/>
        <v>b</v>
      </c>
      <c r="B674" s="23" t="s">
        <v>157</v>
      </c>
      <c r="C674" s="24" t="s">
        <v>17</v>
      </c>
      <c r="D674" s="39"/>
      <c r="E674" s="25">
        <f t="shared" si="135"/>
        <v>0</v>
      </c>
      <c r="F674" s="25">
        <v>0</v>
      </c>
      <c r="G674" s="25">
        <v>0</v>
      </c>
      <c r="H674" s="25">
        <v>0</v>
      </c>
      <c r="I674" s="26">
        <v>0</v>
      </c>
    </row>
    <row r="675" spans="1:9" s="13" customFormat="1" ht="37.5" customHeight="1" thickTop="1" thickBot="1">
      <c r="A675" s="13" t="str">
        <f t="shared" si="131"/>
        <v>b</v>
      </c>
      <c r="B675" s="14" t="s">
        <v>188</v>
      </c>
      <c r="C675" s="28" t="s">
        <v>103</v>
      </c>
      <c r="D675" s="28"/>
      <c r="E675" s="28">
        <f t="shared" si="135"/>
        <v>0</v>
      </c>
      <c r="F675" s="15">
        <f>F687</f>
        <v>0</v>
      </c>
      <c r="G675" s="15">
        <f t="shared" ref="G675:I675" si="138">G687</f>
        <v>0</v>
      </c>
      <c r="H675" s="15">
        <f t="shared" si="138"/>
        <v>0</v>
      </c>
      <c r="I675" s="16">
        <f t="shared" si="138"/>
        <v>0</v>
      </c>
    </row>
    <row r="676" spans="1:9" s="13" customFormat="1" ht="15.75" thickTop="1">
      <c r="A676" s="13" t="str">
        <f t="shared" si="131"/>
        <v>b</v>
      </c>
      <c r="B676" s="17" t="s">
        <v>157</v>
      </c>
      <c r="C676" s="18" t="s">
        <v>13</v>
      </c>
      <c r="D676" s="38"/>
      <c r="E676" s="19">
        <f t="shared" si="135"/>
        <v>0</v>
      </c>
      <c r="F676" s="19">
        <f t="shared" ref="F676:I686" si="139">F688</f>
        <v>0</v>
      </c>
      <c r="G676" s="19">
        <f t="shared" si="139"/>
        <v>0</v>
      </c>
      <c r="H676" s="19">
        <f t="shared" si="139"/>
        <v>0</v>
      </c>
      <c r="I676" s="20">
        <f t="shared" si="139"/>
        <v>0</v>
      </c>
    </row>
    <row r="677" spans="1:9" s="13" customFormat="1">
      <c r="A677" s="13" t="str">
        <f t="shared" si="131"/>
        <v>b</v>
      </c>
      <c r="B677" s="21" t="s">
        <v>157</v>
      </c>
      <c r="C677" s="8" t="s">
        <v>158</v>
      </c>
      <c r="D677" s="12"/>
      <c r="E677" s="9">
        <f t="shared" si="135"/>
        <v>0</v>
      </c>
      <c r="F677" s="9">
        <f t="shared" si="139"/>
        <v>0</v>
      </c>
      <c r="G677" s="9">
        <f t="shared" si="139"/>
        <v>0</v>
      </c>
      <c r="H677" s="9">
        <f t="shared" si="139"/>
        <v>0</v>
      </c>
      <c r="I677" s="22">
        <f t="shared" si="139"/>
        <v>0</v>
      </c>
    </row>
    <row r="678" spans="1:9" s="13" customFormat="1">
      <c r="A678" s="13" t="str">
        <f t="shared" si="131"/>
        <v>b</v>
      </c>
      <c r="B678" s="21" t="s">
        <v>157</v>
      </c>
      <c r="C678" s="8" t="s">
        <v>159</v>
      </c>
      <c r="D678" s="12"/>
      <c r="E678" s="9">
        <f t="shared" si="135"/>
        <v>0</v>
      </c>
      <c r="F678" s="9">
        <f t="shared" si="139"/>
        <v>0</v>
      </c>
      <c r="G678" s="9">
        <f t="shared" si="139"/>
        <v>0</v>
      </c>
      <c r="H678" s="9">
        <f t="shared" si="139"/>
        <v>0</v>
      </c>
      <c r="I678" s="22">
        <f t="shared" si="139"/>
        <v>0</v>
      </c>
    </row>
    <row r="679" spans="1:9" s="13" customFormat="1">
      <c r="A679" s="13" t="str">
        <f t="shared" si="131"/>
        <v>b</v>
      </c>
      <c r="B679" s="21" t="s">
        <v>157</v>
      </c>
      <c r="C679" s="8" t="s">
        <v>160</v>
      </c>
      <c r="D679" s="12"/>
      <c r="E679" s="9">
        <f t="shared" si="135"/>
        <v>0</v>
      </c>
      <c r="F679" s="9">
        <f t="shared" si="139"/>
        <v>0</v>
      </c>
      <c r="G679" s="9">
        <f t="shared" si="139"/>
        <v>0</v>
      </c>
      <c r="H679" s="9">
        <f t="shared" si="139"/>
        <v>0</v>
      </c>
      <c r="I679" s="22">
        <f t="shared" si="139"/>
        <v>0</v>
      </c>
    </row>
    <row r="680" spans="1:9" s="13" customFormat="1">
      <c r="A680" s="13" t="str">
        <f t="shared" si="131"/>
        <v>b</v>
      </c>
      <c r="B680" s="21" t="s">
        <v>157</v>
      </c>
      <c r="C680" s="8" t="s">
        <v>161</v>
      </c>
      <c r="D680" s="12"/>
      <c r="E680" s="9">
        <f t="shared" si="135"/>
        <v>0</v>
      </c>
      <c r="F680" s="9">
        <f t="shared" si="139"/>
        <v>0</v>
      </c>
      <c r="G680" s="9">
        <f t="shared" si="139"/>
        <v>0</v>
      </c>
      <c r="H680" s="9">
        <f t="shared" si="139"/>
        <v>0</v>
      </c>
      <c r="I680" s="22">
        <f t="shared" si="139"/>
        <v>0</v>
      </c>
    </row>
    <row r="681" spans="1:9" s="13" customFormat="1">
      <c r="A681" s="13" t="str">
        <f t="shared" si="131"/>
        <v>b</v>
      </c>
      <c r="B681" s="21" t="s">
        <v>157</v>
      </c>
      <c r="C681" s="8" t="s">
        <v>162</v>
      </c>
      <c r="D681" s="12"/>
      <c r="E681" s="9">
        <f t="shared" si="135"/>
        <v>0</v>
      </c>
      <c r="F681" s="9">
        <f t="shared" si="139"/>
        <v>0</v>
      </c>
      <c r="G681" s="9">
        <f t="shared" si="139"/>
        <v>0</v>
      </c>
      <c r="H681" s="9">
        <f t="shared" si="139"/>
        <v>0</v>
      </c>
      <c r="I681" s="22">
        <f t="shared" si="139"/>
        <v>0</v>
      </c>
    </row>
    <row r="682" spans="1:9" s="13" customFormat="1">
      <c r="A682" s="13" t="str">
        <f t="shared" si="131"/>
        <v>b</v>
      </c>
      <c r="B682" s="21" t="s">
        <v>157</v>
      </c>
      <c r="C682" s="8" t="s">
        <v>163</v>
      </c>
      <c r="D682" s="12"/>
      <c r="E682" s="9">
        <f t="shared" si="135"/>
        <v>0</v>
      </c>
      <c r="F682" s="9">
        <f t="shared" si="139"/>
        <v>0</v>
      </c>
      <c r="G682" s="9">
        <f t="shared" si="139"/>
        <v>0</v>
      </c>
      <c r="H682" s="9">
        <f t="shared" si="139"/>
        <v>0</v>
      </c>
      <c r="I682" s="22">
        <f t="shared" si="139"/>
        <v>0</v>
      </c>
    </row>
    <row r="683" spans="1:9" s="13" customFormat="1">
      <c r="A683" s="13" t="str">
        <f t="shared" si="131"/>
        <v>b</v>
      </c>
      <c r="B683" s="21" t="s">
        <v>157</v>
      </c>
      <c r="C683" s="8" t="s">
        <v>164</v>
      </c>
      <c r="D683" s="12"/>
      <c r="E683" s="9">
        <f t="shared" si="135"/>
        <v>0</v>
      </c>
      <c r="F683" s="9">
        <f t="shared" si="139"/>
        <v>0</v>
      </c>
      <c r="G683" s="9">
        <f t="shared" si="139"/>
        <v>0</v>
      </c>
      <c r="H683" s="9">
        <f t="shared" si="139"/>
        <v>0</v>
      </c>
      <c r="I683" s="22">
        <f t="shared" si="139"/>
        <v>0</v>
      </c>
    </row>
    <row r="684" spans="1:9" s="13" customFormat="1">
      <c r="A684" s="13" t="str">
        <f t="shared" si="131"/>
        <v>b</v>
      </c>
      <c r="B684" s="17" t="s">
        <v>157</v>
      </c>
      <c r="C684" s="18" t="s">
        <v>15</v>
      </c>
      <c r="D684" s="38"/>
      <c r="E684" s="19">
        <f t="shared" si="135"/>
        <v>0</v>
      </c>
      <c r="F684" s="19">
        <f t="shared" si="139"/>
        <v>0</v>
      </c>
      <c r="G684" s="19">
        <f t="shared" si="139"/>
        <v>0</v>
      </c>
      <c r="H684" s="19">
        <f t="shared" si="139"/>
        <v>0</v>
      </c>
      <c r="I684" s="20">
        <f t="shared" si="139"/>
        <v>0</v>
      </c>
    </row>
    <row r="685" spans="1:9" s="13" customFormat="1">
      <c r="A685" s="13" t="str">
        <f t="shared" si="131"/>
        <v>b</v>
      </c>
      <c r="B685" s="17" t="s">
        <v>157</v>
      </c>
      <c r="C685" s="18" t="s">
        <v>16</v>
      </c>
      <c r="D685" s="38"/>
      <c r="E685" s="19">
        <f t="shared" si="135"/>
        <v>0</v>
      </c>
      <c r="F685" s="19">
        <f t="shared" si="139"/>
        <v>0</v>
      </c>
      <c r="G685" s="19">
        <f t="shared" si="139"/>
        <v>0</v>
      </c>
      <c r="H685" s="19">
        <f t="shared" si="139"/>
        <v>0</v>
      </c>
      <c r="I685" s="20">
        <f t="shared" si="139"/>
        <v>0</v>
      </c>
    </row>
    <row r="686" spans="1:9" s="13" customFormat="1" ht="15.75" thickBot="1">
      <c r="A686" s="13" t="str">
        <f t="shared" si="131"/>
        <v>b</v>
      </c>
      <c r="B686" s="23" t="s">
        <v>157</v>
      </c>
      <c r="C686" s="24" t="s">
        <v>17</v>
      </c>
      <c r="D686" s="39"/>
      <c r="E686" s="25">
        <f t="shared" si="135"/>
        <v>0</v>
      </c>
      <c r="F686" s="25">
        <f t="shared" si="139"/>
        <v>0</v>
      </c>
      <c r="G686" s="25">
        <f t="shared" si="139"/>
        <v>0</v>
      </c>
      <c r="H686" s="25">
        <f t="shared" si="139"/>
        <v>0</v>
      </c>
      <c r="I686" s="26">
        <f t="shared" si="139"/>
        <v>0</v>
      </c>
    </row>
    <row r="687" spans="1:9" s="13" customFormat="1" ht="48.75" customHeight="1" thickTop="1" thickBot="1">
      <c r="A687" s="13" t="str">
        <f t="shared" si="131"/>
        <v>b</v>
      </c>
      <c r="B687" s="14" t="s">
        <v>189</v>
      </c>
      <c r="C687" s="28" t="s">
        <v>103</v>
      </c>
      <c r="D687" s="28"/>
      <c r="E687" s="28">
        <f t="shared" si="135"/>
        <v>0</v>
      </c>
      <c r="F687" s="15">
        <f>F688+F696+F697+F698</f>
        <v>0</v>
      </c>
      <c r="G687" s="15">
        <f t="shared" ref="G687:I687" si="140">G688+G696+G697+G698</f>
        <v>0</v>
      </c>
      <c r="H687" s="15">
        <f t="shared" si="140"/>
        <v>0</v>
      </c>
      <c r="I687" s="16">
        <f t="shared" si="140"/>
        <v>0</v>
      </c>
    </row>
    <row r="688" spans="1:9" s="13" customFormat="1" ht="15.75" thickTop="1">
      <c r="A688" s="13" t="str">
        <f t="shared" si="131"/>
        <v>b</v>
      </c>
      <c r="B688" s="17" t="s">
        <v>157</v>
      </c>
      <c r="C688" s="18" t="s">
        <v>13</v>
      </c>
      <c r="D688" s="38"/>
      <c r="E688" s="19">
        <f t="shared" si="135"/>
        <v>0</v>
      </c>
      <c r="F688" s="19">
        <f>SUM(F689:F695)</f>
        <v>0</v>
      </c>
      <c r="G688" s="19">
        <f t="shared" ref="G688:I688" si="141">SUM(G689:G695)</f>
        <v>0</v>
      </c>
      <c r="H688" s="19">
        <f t="shared" si="141"/>
        <v>0</v>
      </c>
      <c r="I688" s="20">
        <f t="shared" si="141"/>
        <v>0</v>
      </c>
    </row>
    <row r="689" spans="1:9" s="13" customFormat="1">
      <c r="A689" s="13" t="str">
        <f t="shared" si="131"/>
        <v>b</v>
      </c>
      <c r="B689" s="21" t="s">
        <v>157</v>
      </c>
      <c r="C689" s="8" t="s">
        <v>158</v>
      </c>
      <c r="D689" s="12"/>
      <c r="E689" s="9">
        <f t="shared" si="135"/>
        <v>0</v>
      </c>
      <c r="F689" s="9"/>
      <c r="G689" s="9"/>
      <c r="H689" s="9"/>
      <c r="I689" s="22"/>
    </row>
    <row r="690" spans="1:9" s="13" customFormat="1">
      <c r="A690" s="13" t="str">
        <f t="shared" si="131"/>
        <v>b</v>
      </c>
      <c r="B690" s="21" t="s">
        <v>157</v>
      </c>
      <c r="C690" s="8" t="s">
        <v>159</v>
      </c>
      <c r="D690" s="12"/>
      <c r="E690" s="9">
        <f t="shared" si="135"/>
        <v>0</v>
      </c>
      <c r="F690" s="9"/>
      <c r="G690" s="9"/>
      <c r="H690" s="9"/>
      <c r="I690" s="22"/>
    </row>
    <row r="691" spans="1:9" s="13" customFormat="1">
      <c r="A691" s="13" t="str">
        <f t="shared" si="131"/>
        <v>b</v>
      </c>
      <c r="B691" s="21" t="s">
        <v>157</v>
      </c>
      <c r="C691" s="8" t="s">
        <v>160</v>
      </c>
      <c r="D691" s="12"/>
      <c r="E691" s="9">
        <f t="shared" si="135"/>
        <v>0</v>
      </c>
      <c r="F691" s="9"/>
      <c r="G691" s="9"/>
      <c r="H691" s="9"/>
      <c r="I691" s="22"/>
    </row>
    <row r="692" spans="1:9" s="13" customFormat="1">
      <c r="A692" s="13" t="str">
        <f t="shared" si="131"/>
        <v>b</v>
      </c>
      <c r="B692" s="21" t="s">
        <v>157</v>
      </c>
      <c r="C692" s="8" t="s">
        <v>161</v>
      </c>
      <c r="D692" s="12"/>
      <c r="E692" s="9">
        <f t="shared" si="135"/>
        <v>0</v>
      </c>
      <c r="F692" s="9"/>
      <c r="G692" s="9"/>
      <c r="H692" s="9"/>
      <c r="I692" s="22"/>
    </row>
    <row r="693" spans="1:9" s="13" customFormat="1">
      <c r="A693" s="13" t="str">
        <f t="shared" si="131"/>
        <v>b</v>
      </c>
      <c r="B693" s="21" t="s">
        <v>157</v>
      </c>
      <c r="C693" s="8" t="s">
        <v>162</v>
      </c>
      <c r="D693" s="12"/>
      <c r="E693" s="9">
        <f t="shared" si="135"/>
        <v>0</v>
      </c>
      <c r="F693" s="9"/>
      <c r="G693" s="9"/>
      <c r="H693" s="9"/>
      <c r="I693" s="22"/>
    </row>
    <row r="694" spans="1:9" s="13" customFormat="1">
      <c r="A694" s="13" t="str">
        <f t="shared" si="131"/>
        <v>b</v>
      </c>
      <c r="B694" s="21" t="s">
        <v>157</v>
      </c>
      <c r="C694" s="8" t="s">
        <v>163</v>
      </c>
      <c r="D694" s="12"/>
      <c r="E694" s="9">
        <f t="shared" si="135"/>
        <v>0</v>
      </c>
      <c r="F694" s="9"/>
      <c r="G694" s="9"/>
      <c r="H694" s="9"/>
      <c r="I694" s="22"/>
    </row>
    <row r="695" spans="1:9" s="13" customFormat="1">
      <c r="A695" s="13" t="str">
        <f t="shared" si="131"/>
        <v>b</v>
      </c>
      <c r="B695" s="21" t="s">
        <v>157</v>
      </c>
      <c r="C695" s="8" t="s">
        <v>164</v>
      </c>
      <c r="D695" s="12"/>
      <c r="E695" s="9">
        <f t="shared" si="135"/>
        <v>0</v>
      </c>
      <c r="F695" s="9"/>
      <c r="G695" s="9"/>
      <c r="H695" s="9"/>
      <c r="I695" s="22"/>
    </row>
    <row r="696" spans="1:9" s="13" customFormat="1">
      <c r="A696" s="13" t="str">
        <f t="shared" si="131"/>
        <v>b</v>
      </c>
      <c r="B696" s="17" t="s">
        <v>157</v>
      </c>
      <c r="C696" s="18" t="s">
        <v>15</v>
      </c>
      <c r="D696" s="38"/>
      <c r="E696" s="19">
        <f t="shared" si="135"/>
        <v>0</v>
      </c>
      <c r="F696" s="19">
        <v>0</v>
      </c>
      <c r="G696" s="19">
        <v>0</v>
      </c>
      <c r="H696" s="19">
        <v>0</v>
      </c>
      <c r="I696" s="20">
        <v>0</v>
      </c>
    </row>
    <row r="697" spans="1:9" s="13" customFormat="1">
      <c r="A697" s="13" t="str">
        <f t="shared" si="131"/>
        <v>b</v>
      </c>
      <c r="B697" s="17" t="s">
        <v>157</v>
      </c>
      <c r="C697" s="18" t="s">
        <v>16</v>
      </c>
      <c r="D697" s="38"/>
      <c r="E697" s="19">
        <f t="shared" si="135"/>
        <v>0</v>
      </c>
      <c r="F697" s="19">
        <v>0</v>
      </c>
      <c r="G697" s="19">
        <v>0</v>
      </c>
      <c r="H697" s="19">
        <v>0</v>
      </c>
      <c r="I697" s="20">
        <v>0</v>
      </c>
    </row>
    <row r="698" spans="1:9" s="13" customFormat="1" ht="15.75" thickBot="1">
      <c r="A698" s="13" t="str">
        <f t="shared" si="131"/>
        <v>b</v>
      </c>
      <c r="B698" s="23" t="s">
        <v>157</v>
      </c>
      <c r="C698" s="24" t="s">
        <v>17</v>
      </c>
      <c r="D698" s="39"/>
      <c r="E698" s="25">
        <f t="shared" si="135"/>
        <v>0</v>
      </c>
      <c r="F698" s="25">
        <v>0</v>
      </c>
      <c r="G698" s="25">
        <v>0</v>
      </c>
      <c r="H698" s="25">
        <v>0</v>
      </c>
      <c r="I698" s="26">
        <v>0</v>
      </c>
    </row>
    <row r="699" spans="1:9" s="13" customFormat="1" ht="24.75" customHeight="1" thickTop="1" thickBot="1">
      <c r="A699" s="13" t="str">
        <f t="shared" si="131"/>
        <v>b</v>
      </c>
      <c r="B699" s="14" t="s">
        <v>190</v>
      </c>
      <c r="C699" s="28" t="s">
        <v>105</v>
      </c>
      <c r="D699" s="28"/>
      <c r="E699" s="28">
        <f t="shared" ref="E699:E759" si="142">SUM(F699:I699)</f>
        <v>0</v>
      </c>
      <c r="F699" s="15">
        <f>F700+F708+F709+F710</f>
        <v>0</v>
      </c>
      <c r="G699" s="15">
        <f t="shared" ref="G699:I699" si="143">G700+G708+G709+G710</f>
        <v>0</v>
      </c>
      <c r="H699" s="15">
        <f t="shared" si="143"/>
        <v>0</v>
      </c>
      <c r="I699" s="16">
        <f t="shared" si="143"/>
        <v>0</v>
      </c>
    </row>
    <row r="700" spans="1:9" s="13" customFormat="1" ht="15.75" thickTop="1">
      <c r="A700" s="13" t="str">
        <f t="shared" si="131"/>
        <v>b</v>
      </c>
      <c r="B700" s="17" t="s">
        <v>157</v>
      </c>
      <c r="C700" s="18" t="s">
        <v>13</v>
      </c>
      <c r="D700" s="38"/>
      <c r="E700" s="19">
        <f t="shared" si="142"/>
        <v>0</v>
      </c>
      <c r="F700" s="19">
        <f>SUM(F701:F707)</f>
        <v>0</v>
      </c>
      <c r="G700" s="19">
        <f t="shared" ref="G700:I700" si="144">SUM(G701:G707)</f>
        <v>0</v>
      </c>
      <c r="H700" s="19">
        <f t="shared" si="144"/>
        <v>0</v>
      </c>
      <c r="I700" s="20">
        <f t="shared" si="144"/>
        <v>0</v>
      </c>
    </row>
    <row r="701" spans="1:9" s="13" customFormat="1">
      <c r="A701" s="13" t="str">
        <f t="shared" si="131"/>
        <v>b</v>
      </c>
      <c r="B701" s="21" t="s">
        <v>157</v>
      </c>
      <c r="C701" s="8" t="s">
        <v>158</v>
      </c>
      <c r="D701" s="12"/>
      <c r="E701" s="9">
        <f t="shared" si="142"/>
        <v>0</v>
      </c>
      <c r="F701" s="9"/>
      <c r="G701" s="9"/>
      <c r="H701" s="9"/>
      <c r="I701" s="22"/>
    </row>
    <row r="702" spans="1:9" s="13" customFormat="1">
      <c r="A702" s="13" t="str">
        <f t="shared" si="131"/>
        <v>b</v>
      </c>
      <c r="B702" s="21" t="s">
        <v>157</v>
      </c>
      <c r="C702" s="8" t="s">
        <v>159</v>
      </c>
      <c r="D702" s="12"/>
      <c r="E702" s="9">
        <f t="shared" si="142"/>
        <v>0</v>
      </c>
      <c r="F702" s="9"/>
      <c r="G702" s="9"/>
      <c r="H702" s="9"/>
      <c r="I702" s="22"/>
    </row>
    <row r="703" spans="1:9" s="13" customFormat="1">
      <c r="A703" s="13" t="str">
        <f t="shared" si="131"/>
        <v>b</v>
      </c>
      <c r="B703" s="21" t="s">
        <v>157</v>
      </c>
      <c r="C703" s="8" t="s">
        <v>160</v>
      </c>
      <c r="D703" s="12"/>
      <c r="E703" s="9">
        <f t="shared" si="142"/>
        <v>0</v>
      </c>
      <c r="F703" s="9"/>
      <c r="G703" s="9"/>
      <c r="H703" s="9"/>
      <c r="I703" s="22"/>
    </row>
    <row r="704" spans="1:9" s="13" customFormat="1">
      <c r="A704" s="13" t="str">
        <f t="shared" si="131"/>
        <v>b</v>
      </c>
      <c r="B704" s="21" t="s">
        <v>157</v>
      </c>
      <c r="C704" s="8" t="s">
        <v>161</v>
      </c>
      <c r="D704" s="12"/>
      <c r="E704" s="9">
        <f t="shared" si="142"/>
        <v>0</v>
      </c>
      <c r="F704" s="9"/>
      <c r="G704" s="9"/>
      <c r="H704" s="9"/>
      <c r="I704" s="22"/>
    </row>
    <row r="705" spans="1:9" s="13" customFormat="1">
      <c r="A705" s="13" t="str">
        <f t="shared" si="131"/>
        <v>b</v>
      </c>
      <c r="B705" s="21" t="s">
        <v>157</v>
      </c>
      <c r="C705" s="8" t="s">
        <v>162</v>
      </c>
      <c r="D705" s="12"/>
      <c r="E705" s="9">
        <f t="shared" si="142"/>
        <v>0</v>
      </c>
      <c r="F705" s="9"/>
      <c r="G705" s="9"/>
      <c r="H705" s="9"/>
      <c r="I705" s="22"/>
    </row>
    <row r="706" spans="1:9" s="13" customFormat="1">
      <c r="A706" s="13" t="str">
        <f t="shared" si="131"/>
        <v>b</v>
      </c>
      <c r="B706" s="21" t="s">
        <v>157</v>
      </c>
      <c r="C706" s="8" t="s">
        <v>163</v>
      </c>
      <c r="D706" s="12"/>
      <c r="E706" s="9">
        <f t="shared" si="142"/>
        <v>0</v>
      </c>
      <c r="F706" s="9"/>
      <c r="G706" s="9"/>
      <c r="H706" s="9"/>
      <c r="I706" s="22"/>
    </row>
    <row r="707" spans="1:9" s="13" customFormat="1">
      <c r="A707" s="13" t="str">
        <f t="shared" si="131"/>
        <v>b</v>
      </c>
      <c r="B707" s="21" t="s">
        <v>157</v>
      </c>
      <c r="C707" s="8" t="s">
        <v>164</v>
      </c>
      <c r="D707" s="12"/>
      <c r="E707" s="9">
        <f t="shared" si="142"/>
        <v>0</v>
      </c>
      <c r="F707" s="9"/>
      <c r="G707" s="9"/>
      <c r="H707" s="9"/>
      <c r="I707" s="22"/>
    </row>
    <row r="708" spans="1:9" s="13" customFormat="1">
      <c r="A708" s="13" t="str">
        <f t="shared" ref="A708:A771" si="145">IF(OR(E708&lt;&gt;0,F708&lt;&gt;0,G708&lt;&gt;0,H708&lt;&gt;0),"a","b")</f>
        <v>b</v>
      </c>
      <c r="B708" s="17" t="s">
        <v>157</v>
      </c>
      <c r="C708" s="18" t="s">
        <v>15</v>
      </c>
      <c r="D708" s="38"/>
      <c r="E708" s="19">
        <f t="shared" si="142"/>
        <v>0</v>
      </c>
      <c r="F708" s="19">
        <v>0</v>
      </c>
      <c r="G708" s="19">
        <v>0</v>
      </c>
      <c r="H708" s="19">
        <v>0</v>
      </c>
      <c r="I708" s="20">
        <v>0</v>
      </c>
    </row>
    <row r="709" spans="1:9" s="13" customFormat="1">
      <c r="A709" s="13" t="str">
        <f t="shared" si="145"/>
        <v>b</v>
      </c>
      <c r="B709" s="17" t="s">
        <v>157</v>
      </c>
      <c r="C709" s="18" t="s">
        <v>16</v>
      </c>
      <c r="D709" s="38"/>
      <c r="E709" s="19">
        <f t="shared" si="142"/>
        <v>0</v>
      </c>
      <c r="F709" s="19">
        <v>0</v>
      </c>
      <c r="G709" s="19">
        <v>0</v>
      </c>
      <c r="H709" s="19">
        <v>0</v>
      </c>
      <c r="I709" s="20">
        <v>0</v>
      </c>
    </row>
    <row r="710" spans="1:9" s="13" customFormat="1" ht="15.75" thickBot="1">
      <c r="A710" s="13" t="str">
        <f t="shared" si="145"/>
        <v>b</v>
      </c>
      <c r="B710" s="23" t="s">
        <v>157</v>
      </c>
      <c r="C710" s="24" t="s">
        <v>17</v>
      </c>
      <c r="D710" s="39"/>
      <c r="E710" s="25">
        <f t="shared" si="142"/>
        <v>0</v>
      </c>
      <c r="F710" s="25">
        <v>0</v>
      </c>
      <c r="G710" s="25">
        <v>0</v>
      </c>
      <c r="H710" s="25">
        <v>0</v>
      </c>
      <c r="I710" s="26">
        <v>0</v>
      </c>
    </row>
    <row r="711" spans="1:9" s="13" customFormat="1" ht="54.75" customHeight="1" thickTop="1" thickBot="1">
      <c r="A711" s="13" t="str">
        <f t="shared" si="145"/>
        <v>b</v>
      </c>
      <c r="B711" s="14" t="s">
        <v>191</v>
      </c>
      <c r="C711" s="28" t="s">
        <v>107</v>
      </c>
      <c r="D711" s="28"/>
      <c r="E711" s="28">
        <f t="shared" si="142"/>
        <v>0</v>
      </c>
      <c r="F711" s="15">
        <f>F712+F720+F721+F722</f>
        <v>0</v>
      </c>
      <c r="G711" s="15">
        <f t="shared" ref="G711:I711" si="146">G712+G720+G721+G722</f>
        <v>0</v>
      </c>
      <c r="H711" s="15">
        <f t="shared" si="146"/>
        <v>0</v>
      </c>
      <c r="I711" s="16">
        <f t="shared" si="146"/>
        <v>0</v>
      </c>
    </row>
    <row r="712" spans="1:9" s="13" customFormat="1" ht="15.75" thickTop="1">
      <c r="A712" s="13" t="str">
        <f t="shared" si="145"/>
        <v>b</v>
      </c>
      <c r="B712" s="17" t="s">
        <v>157</v>
      </c>
      <c r="C712" s="18" t="s">
        <v>13</v>
      </c>
      <c r="D712" s="38"/>
      <c r="E712" s="19">
        <f t="shared" si="142"/>
        <v>0</v>
      </c>
      <c r="F712" s="19">
        <f>SUM(F713:F719)</f>
        <v>0</v>
      </c>
      <c r="G712" s="19">
        <f t="shared" ref="G712:I712" si="147">SUM(G713:G719)</f>
        <v>0</v>
      </c>
      <c r="H712" s="19">
        <f t="shared" si="147"/>
        <v>0</v>
      </c>
      <c r="I712" s="20">
        <f t="shared" si="147"/>
        <v>0</v>
      </c>
    </row>
    <row r="713" spans="1:9" s="13" customFormat="1">
      <c r="A713" s="13" t="str">
        <f t="shared" si="145"/>
        <v>b</v>
      </c>
      <c r="B713" s="21" t="s">
        <v>157</v>
      </c>
      <c r="C713" s="8" t="s">
        <v>158</v>
      </c>
      <c r="D713" s="12"/>
      <c r="E713" s="9">
        <f t="shared" si="142"/>
        <v>0</v>
      </c>
      <c r="F713" s="9"/>
      <c r="G713" s="9"/>
      <c r="H713" s="9"/>
      <c r="I713" s="22"/>
    </row>
    <row r="714" spans="1:9" s="13" customFormat="1">
      <c r="A714" s="13" t="str">
        <f t="shared" si="145"/>
        <v>b</v>
      </c>
      <c r="B714" s="21" t="s">
        <v>157</v>
      </c>
      <c r="C714" s="8" t="s">
        <v>159</v>
      </c>
      <c r="D714" s="12"/>
      <c r="E714" s="9">
        <f t="shared" si="142"/>
        <v>0</v>
      </c>
      <c r="F714" s="9"/>
      <c r="G714" s="9"/>
      <c r="H714" s="9"/>
      <c r="I714" s="22"/>
    </row>
    <row r="715" spans="1:9" s="13" customFormat="1">
      <c r="A715" s="13" t="str">
        <f t="shared" si="145"/>
        <v>b</v>
      </c>
      <c r="B715" s="21" t="s">
        <v>157</v>
      </c>
      <c r="C715" s="8" t="s">
        <v>160</v>
      </c>
      <c r="D715" s="12"/>
      <c r="E715" s="9">
        <f t="shared" si="142"/>
        <v>0</v>
      </c>
      <c r="F715" s="9"/>
      <c r="G715" s="9"/>
      <c r="H715" s="9"/>
      <c r="I715" s="22"/>
    </row>
    <row r="716" spans="1:9" s="13" customFormat="1">
      <c r="A716" s="13" t="str">
        <f t="shared" si="145"/>
        <v>b</v>
      </c>
      <c r="B716" s="21" t="s">
        <v>157</v>
      </c>
      <c r="C716" s="8" t="s">
        <v>161</v>
      </c>
      <c r="D716" s="12"/>
      <c r="E716" s="9">
        <f t="shared" si="142"/>
        <v>0</v>
      </c>
      <c r="F716" s="9"/>
      <c r="G716" s="9"/>
      <c r="H716" s="9"/>
      <c r="I716" s="22"/>
    </row>
    <row r="717" spans="1:9" s="13" customFormat="1">
      <c r="A717" s="13" t="str">
        <f t="shared" si="145"/>
        <v>b</v>
      </c>
      <c r="B717" s="21" t="s">
        <v>157</v>
      </c>
      <c r="C717" s="8" t="s">
        <v>162</v>
      </c>
      <c r="D717" s="12"/>
      <c r="E717" s="9">
        <f t="shared" si="142"/>
        <v>0</v>
      </c>
      <c r="F717" s="9"/>
      <c r="G717" s="9"/>
      <c r="H717" s="9"/>
      <c r="I717" s="22"/>
    </row>
    <row r="718" spans="1:9" s="13" customFormat="1">
      <c r="A718" s="13" t="str">
        <f t="shared" si="145"/>
        <v>b</v>
      </c>
      <c r="B718" s="21" t="s">
        <v>157</v>
      </c>
      <c r="C718" s="8" t="s">
        <v>163</v>
      </c>
      <c r="D718" s="12"/>
      <c r="E718" s="9">
        <f t="shared" si="142"/>
        <v>0</v>
      </c>
      <c r="F718" s="9"/>
      <c r="G718" s="9"/>
      <c r="H718" s="9"/>
      <c r="I718" s="22"/>
    </row>
    <row r="719" spans="1:9" s="13" customFormat="1">
      <c r="A719" s="13" t="str">
        <f t="shared" si="145"/>
        <v>b</v>
      </c>
      <c r="B719" s="21" t="s">
        <v>157</v>
      </c>
      <c r="C719" s="8" t="s">
        <v>164</v>
      </c>
      <c r="D719" s="12"/>
      <c r="E719" s="9">
        <f t="shared" si="142"/>
        <v>0</v>
      </c>
      <c r="F719" s="9"/>
      <c r="G719" s="9"/>
      <c r="H719" s="9"/>
      <c r="I719" s="22"/>
    </row>
    <row r="720" spans="1:9" s="13" customFormat="1">
      <c r="A720" s="13" t="str">
        <f t="shared" si="145"/>
        <v>b</v>
      </c>
      <c r="B720" s="17" t="s">
        <v>157</v>
      </c>
      <c r="C720" s="18" t="s">
        <v>15</v>
      </c>
      <c r="D720" s="38"/>
      <c r="E720" s="19">
        <f t="shared" si="142"/>
        <v>0</v>
      </c>
      <c r="F720" s="19">
        <v>0</v>
      </c>
      <c r="G720" s="19">
        <v>0</v>
      </c>
      <c r="H720" s="19">
        <v>0</v>
      </c>
      <c r="I720" s="20">
        <v>0</v>
      </c>
    </row>
    <row r="721" spans="1:9" s="13" customFormat="1">
      <c r="A721" s="13" t="str">
        <f t="shared" si="145"/>
        <v>b</v>
      </c>
      <c r="B721" s="17" t="s">
        <v>157</v>
      </c>
      <c r="C721" s="18" t="s">
        <v>16</v>
      </c>
      <c r="D721" s="38"/>
      <c r="E721" s="19">
        <f t="shared" si="142"/>
        <v>0</v>
      </c>
      <c r="F721" s="19">
        <v>0</v>
      </c>
      <c r="G721" s="19">
        <v>0</v>
      </c>
      <c r="H721" s="19">
        <v>0</v>
      </c>
      <c r="I721" s="20">
        <v>0</v>
      </c>
    </row>
    <row r="722" spans="1:9" s="13" customFormat="1" ht="15.75" thickBot="1">
      <c r="A722" s="13" t="str">
        <f t="shared" si="145"/>
        <v>b</v>
      </c>
      <c r="B722" s="23" t="s">
        <v>157</v>
      </c>
      <c r="C722" s="24" t="s">
        <v>17</v>
      </c>
      <c r="D722" s="39"/>
      <c r="E722" s="25">
        <f t="shared" si="142"/>
        <v>0</v>
      </c>
      <c r="F722" s="25">
        <v>0</v>
      </c>
      <c r="G722" s="25">
        <v>0</v>
      </c>
      <c r="H722" s="25">
        <v>0</v>
      </c>
      <c r="I722" s="26">
        <v>0</v>
      </c>
    </row>
    <row r="723" spans="1:9" s="13" customFormat="1" ht="16.5" thickTop="1" thickBot="1">
      <c r="A723" s="13" t="str">
        <f t="shared" si="145"/>
        <v>b</v>
      </c>
      <c r="B723" s="14" t="s">
        <v>192</v>
      </c>
      <c r="C723" s="28" t="s">
        <v>109</v>
      </c>
      <c r="D723" s="28"/>
      <c r="E723" s="28">
        <f t="shared" si="142"/>
        <v>0</v>
      </c>
      <c r="F723" s="15">
        <f>F724+F732+F733+F734</f>
        <v>0</v>
      </c>
      <c r="G723" s="15">
        <f t="shared" ref="G723:I723" si="148">G724+G732+G733+G734</f>
        <v>0</v>
      </c>
      <c r="H723" s="15">
        <f t="shared" si="148"/>
        <v>0</v>
      </c>
      <c r="I723" s="16">
        <f t="shared" si="148"/>
        <v>0</v>
      </c>
    </row>
    <row r="724" spans="1:9" s="13" customFormat="1" ht="15.75" thickTop="1">
      <c r="A724" s="13" t="str">
        <f t="shared" si="145"/>
        <v>b</v>
      </c>
      <c r="B724" s="17" t="s">
        <v>157</v>
      </c>
      <c r="C724" s="18" t="s">
        <v>13</v>
      </c>
      <c r="D724" s="38"/>
      <c r="E724" s="19">
        <f t="shared" si="142"/>
        <v>0</v>
      </c>
      <c r="F724" s="19">
        <f>SUM(F725:F731)</f>
        <v>0</v>
      </c>
      <c r="G724" s="19">
        <f t="shared" ref="G724:I724" si="149">SUM(G725:G731)</f>
        <v>0</v>
      </c>
      <c r="H724" s="19">
        <f t="shared" si="149"/>
        <v>0</v>
      </c>
      <c r="I724" s="20">
        <f t="shared" si="149"/>
        <v>0</v>
      </c>
    </row>
    <row r="725" spans="1:9" s="13" customFormat="1">
      <c r="A725" s="13" t="str">
        <f t="shared" si="145"/>
        <v>b</v>
      </c>
      <c r="B725" s="21" t="s">
        <v>157</v>
      </c>
      <c r="C725" s="8" t="s">
        <v>158</v>
      </c>
      <c r="D725" s="12"/>
      <c r="E725" s="9">
        <f t="shared" si="142"/>
        <v>0</v>
      </c>
      <c r="F725" s="9"/>
      <c r="G725" s="9"/>
      <c r="H725" s="9"/>
      <c r="I725" s="22"/>
    </row>
    <row r="726" spans="1:9" s="13" customFormat="1">
      <c r="A726" s="13" t="str">
        <f t="shared" si="145"/>
        <v>b</v>
      </c>
      <c r="B726" s="21" t="s">
        <v>157</v>
      </c>
      <c r="C726" s="8" t="s">
        <v>159</v>
      </c>
      <c r="D726" s="12"/>
      <c r="E726" s="9">
        <f t="shared" si="142"/>
        <v>0</v>
      </c>
      <c r="F726" s="9"/>
      <c r="G726" s="9"/>
      <c r="H726" s="9"/>
      <c r="I726" s="22"/>
    </row>
    <row r="727" spans="1:9" s="13" customFormat="1">
      <c r="A727" s="13" t="str">
        <f t="shared" si="145"/>
        <v>b</v>
      </c>
      <c r="B727" s="21" t="s">
        <v>157</v>
      </c>
      <c r="C727" s="8" t="s">
        <v>160</v>
      </c>
      <c r="D727" s="12"/>
      <c r="E727" s="9">
        <f t="shared" si="142"/>
        <v>0</v>
      </c>
      <c r="F727" s="9"/>
      <c r="G727" s="9"/>
      <c r="H727" s="9"/>
      <c r="I727" s="22"/>
    </row>
    <row r="728" spans="1:9" s="13" customFormat="1">
      <c r="A728" s="13" t="str">
        <f t="shared" si="145"/>
        <v>b</v>
      </c>
      <c r="B728" s="21" t="s">
        <v>157</v>
      </c>
      <c r="C728" s="8" t="s">
        <v>161</v>
      </c>
      <c r="D728" s="12"/>
      <c r="E728" s="9">
        <f t="shared" si="142"/>
        <v>0</v>
      </c>
      <c r="F728" s="9"/>
      <c r="G728" s="9"/>
      <c r="H728" s="9"/>
      <c r="I728" s="22"/>
    </row>
    <row r="729" spans="1:9" s="13" customFormat="1">
      <c r="A729" s="13" t="str">
        <f t="shared" si="145"/>
        <v>b</v>
      </c>
      <c r="B729" s="21" t="s">
        <v>157</v>
      </c>
      <c r="C729" s="8" t="s">
        <v>162</v>
      </c>
      <c r="D729" s="12"/>
      <c r="E729" s="9">
        <f t="shared" si="142"/>
        <v>0</v>
      </c>
      <c r="F729" s="9"/>
      <c r="G729" s="9"/>
      <c r="H729" s="9"/>
      <c r="I729" s="22"/>
    </row>
    <row r="730" spans="1:9" s="13" customFormat="1">
      <c r="A730" s="13" t="str">
        <f t="shared" si="145"/>
        <v>b</v>
      </c>
      <c r="B730" s="21" t="s">
        <v>157</v>
      </c>
      <c r="C730" s="8" t="s">
        <v>163</v>
      </c>
      <c r="D730" s="12"/>
      <c r="E730" s="9">
        <f t="shared" si="142"/>
        <v>0</v>
      </c>
      <c r="F730" s="9"/>
      <c r="G730" s="9"/>
      <c r="H730" s="9"/>
      <c r="I730" s="22"/>
    </row>
    <row r="731" spans="1:9" s="13" customFormat="1">
      <c r="A731" s="13" t="str">
        <f t="shared" si="145"/>
        <v>b</v>
      </c>
      <c r="B731" s="21" t="s">
        <v>157</v>
      </c>
      <c r="C731" s="8" t="s">
        <v>164</v>
      </c>
      <c r="D731" s="12"/>
      <c r="E731" s="9">
        <f t="shared" si="142"/>
        <v>0</v>
      </c>
      <c r="F731" s="9"/>
      <c r="G731" s="9"/>
      <c r="H731" s="9"/>
      <c r="I731" s="22"/>
    </row>
    <row r="732" spans="1:9" s="13" customFormat="1">
      <c r="A732" s="13" t="str">
        <f t="shared" si="145"/>
        <v>b</v>
      </c>
      <c r="B732" s="17" t="s">
        <v>157</v>
      </c>
      <c r="C732" s="18" t="s">
        <v>15</v>
      </c>
      <c r="D732" s="38"/>
      <c r="E732" s="19">
        <f t="shared" si="142"/>
        <v>0</v>
      </c>
      <c r="F732" s="19">
        <v>0</v>
      </c>
      <c r="G732" s="19">
        <v>0</v>
      </c>
      <c r="H732" s="19">
        <v>0</v>
      </c>
      <c r="I732" s="20">
        <v>0</v>
      </c>
    </row>
    <row r="733" spans="1:9" s="13" customFormat="1">
      <c r="A733" s="13" t="str">
        <f t="shared" si="145"/>
        <v>b</v>
      </c>
      <c r="B733" s="17" t="s">
        <v>157</v>
      </c>
      <c r="C733" s="18" t="s">
        <v>16</v>
      </c>
      <c r="D733" s="38"/>
      <c r="E733" s="19">
        <f t="shared" si="142"/>
        <v>0</v>
      </c>
      <c r="F733" s="19">
        <v>0</v>
      </c>
      <c r="G733" s="19">
        <v>0</v>
      </c>
      <c r="H733" s="19">
        <v>0</v>
      </c>
      <c r="I733" s="20">
        <v>0</v>
      </c>
    </row>
    <row r="734" spans="1:9" s="13" customFormat="1" ht="15.75" thickBot="1">
      <c r="A734" s="13" t="str">
        <f t="shared" si="145"/>
        <v>b</v>
      </c>
      <c r="B734" s="23" t="s">
        <v>157</v>
      </c>
      <c r="C734" s="24" t="s">
        <v>17</v>
      </c>
      <c r="D734" s="39"/>
      <c r="E734" s="25">
        <f t="shared" si="142"/>
        <v>0</v>
      </c>
      <c r="F734" s="25">
        <v>0</v>
      </c>
      <c r="G734" s="25">
        <v>0</v>
      </c>
      <c r="H734" s="25">
        <v>0</v>
      </c>
      <c r="I734" s="26">
        <v>0</v>
      </c>
    </row>
    <row r="735" spans="1:9" s="13" customFormat="1" ht="16.5" thickTop="1" thickBot="1">
      <c r="A735" s="13" t="str">
        <f t="shared" si="145"/>
        <v>b</v>
      </c>
      <c r="B735" s="14" t="s">
        <v>193</v>
      </c>
      <c r="C735" s="28" t="s">
        <v>111</v>
      </c>
      <c r="D735" s="28"/>
      <c r="E735" s="28">
        <f t="shared" si="142"/>
        <v>0</v>
      </c>
      <c r="F735" s="15">
        <f>F747+F759</f>
        <v>0</v>
      </c>
      <c r="G735" s="15">
        <f t="shared" ref="G735:I735" si="150">G747+G759</f>
        <v>0</v>
      </c>
      <c r="H735" s="15">
        <f t="shared" si="150"/>
        <v>0</v>
      </c>
      <c r="I735" s="16">
        <f t="shared" si="150"/>
        <v>0</v>
      </c>
    </row>
    <row r="736" spans="1:9" s="13" customFormat="1" ht="15.75" thickTop="1">
      <c r="A736" s="13" t="str">
        <f t="shared" si="145"/>
        <v>b</v>
      </c>
      <c r="B736" s="17" t="s">
        <v>157</v>
      </c>
      <c r="C736" s="18" t="s">
        <v>13</v>
      </c>
      <c r="D736" s="38"/>
      <c r="E736" s="19">
        <f t="shared" si="142"/>
        <v>0</v>
      </c>
      <c r="F736" s="19">
        <f t="shared" ref="F736:I746" si="151">F748+F760</f>
        <v>0</v>
      </c>
      <c r="G736" s="19">
        <f t="shared" si="151"/>
        <v>0</v>
      </c>
      <c r="H736" s="19">
        <f t="shared" si="151"/>
        <v>0</v>
      </c>
      <c r="I736" s="20">
        <f t="shared" si="151"/>
        <v>0</v>
      </c>
    </row>
    <row r="737" spans="1:9" s="13" customFormat="1">
      <c r="A737" s="13" t="str">
        <f t="shared" si="145"/>
        <v>b</v>
      </c>
      <c r="B737" s="21" t="s">
        <v>157</v>
      </c>
      <c r="C737" s="8" t="s">
        <v>158</v>
      </c>
      <c r="D737" s="12"/>
      <c r="E737" s="9">
        <f t="shared" si="142"/>
        <v>0</v>
      </c>
      <c r="F737" s="9">
        <f t="shared" si="151"/>
        <v>0</v>
      </c>
      <c r="G737" s="9">
        <f t="shared" si="151"/>
        <v>0</v>
      </c>
      <c r="H737" s="9">
        <f t="shared" si="151"/>
        <v>0</v>
      </c>
      <c r="I737" s="22">
        <f t="shared" si="151"/>
        <v>0</v>
      </c>
    </row>
    <row r="738" spans="1:9" s="13" customFormat="1">
      <c r="A738" s="13" t="str">
        <f t="shared" si="145"/>
        <v>b</v>
      </c>
      <c r="B738" s="21" t="s">
        <v>157</v>
      </c>
      <c r="C738" s="8" t="s">
        <v>159</v>
      </c>
      <c r="D738" s="12"/>
      <c r="E738" s="9">
        <f t="shared" si="142"/>
        <v>0</v>
      </c>
      <c r="F738" s="9">
        <f t="shared" si="151"/>
        <v>0</v>
      </c>
      <c r="G738" s="9">
        <f t="shared" si="151"/>
        <v>0</v>
      </c>
      <c r="H738" s="9">
        <f t="shared" si="151"/>
        <v>0</v>
      </c>
      <c r="I738" s="22">
        <f t="shared" si="151"/>
        <v>0</v>
      </c>
    </row>
    <row r="739" spans="1:9" s="13" customFormat="1">
      <c r="A739" s="13" t="str">
        <f t="shared" si="145"/>
        <v>b</v>
      </c>
      <c r="B739" s="21" t="s">
        <v>157</v>
      </c>
      <c r="C739" s="8" t="s">
        <v>160</v>
      </c>
      <c r="D739" s="12"/>
      <c r="E739" s="9">
        <f t="shared" si="142"/>
        <v>0</v>
      </c>
      <c r="F739" s="9">
        <f t="shared" si="151"/>
        <v>0</v>
      </c>
      <c r="G739" s="9">
        <f t="shared" si="151"/>
        <v>0</v>
      </c>
      <c r="H739" s="9">
        <f t="shared" si="151"/>
        <v>0</v>
      </c>
      <c r="I739" s="22">
        <f t="shared" si="151"/>
        <v>0</v>
      </c>
    </row>
    <row r="740" spans="1:9" s="13" customFormat="1">
      <c r="A740" s="13" t="str">
        <f t="shared" si="145"/>
        <v>b</v>
      </c>
      <c r="B740" s="21" t="s">
        <v>157</v>
      </c>
      <c r="C740" s="8" t="s">
        <v>161</v>
      </c>
      <c r="D740" s="12"/>
      <c r="E740" s="9">
        <f t="shared" si="142"/>
        <v>0</v>
      </c>
      <c r="F740" s="9">
        <f t="shared" si="151"/>
        <v>0</v>
      </c>
      <c r="G740" s="9">
        <f t="shared" si="151"/>
        <v>0</v>
      </c>
      <c r="H740" s="9">
        <f t="shared" si="151"/>
        <v>0</v>
      </c>
      <c r="I740" s="22">
        <f t="shared" si="151"/>
        <v>0</v>
      </c>
    </row>
    <row r="741" spans="1:9" s="13" customFormat="1">
      <c r="A741" s="13" t="str">
        <f t="shared" si="145"/>
        <v>b</v>
      </c>
      <c r="B741" s="21" t="s">
        <v>157</v>
      </c>
      <c r="C741" s="8" t="s">
        <v>162</v>
      </c>
      <c r="D741" s="12"/>
      <c r="E741" s="9">
        <f t="shared" si="142"/>
        <v>0</v>
      </c>
      <c r="F741" s="9">
        <f t="shared" si="151"/>
        <v>0</v>
      </c>
      <c r="G741" s="9">
        <f t="shared" si="151"/>
        <v>0</v>
      </c>
      <c r="H741" s="9">
        <f t="shared" si="151"/>
        <v>0</v>
      </c>
      <c r="I741" s="22">
        <f t="shared" si="151"/>
        <v>0</v>
      </c>
    </row>
    <row r="742" spans="1:9" s="13" customFormat="1">
      <c r="A742" s="13" t="str">
        <f t="shared" si="145"/>
        <v>b</v>
      </c>
      <c r="B742" s="21" t="s">
        <v>157</v>
      </c>
      <c r="C742" s="8" t="s">
        <v>163</v>
      </c>
      <c r="D742" s="12"/>
      <c r="E742" s="9">
        <f t="shared" si="142"/>
        <v>0</v>
      </c>
      <c r="F742" s="9">
        <f t="shared" si="151"/>
        <v>0</v>
      </c>
      <c r="G742" s="9">
        <f t="shared" si="151"/>
        <v>0</v>
      </c>
      <c r="H742" s="9">
        <f t="shared" si="151"/>
        <v>0</v>
      </c>
      <c r="I742" s="22">
        <f t="shared" si="151"/>
        <v>0</v>
      </c>
    </row>
    <row r="743" spans="1:9" s="13" customFormat="1">
      <c r="A743" s="13" t="str">
        <f t="shared" si="145"/>
        <v>b</v>
      </c>
      <c r="B743" s="21" t="s">
        <v>157</v>
      </c>
      <c r="C743" s="8" t="s">
        <v>164</v>
      </c>
      <c r="D743" s="12"/>
      <c r="E743" s="9">
        <f t="shared" si="142"/>
        <v>0</v>
      </c>
      <c r="F743" s="9">
        <f t="shared" si="151"/>
        <v>0</v>
      </c>
      <c r="G743" s="9">
        <f t="shared" si="151"/>
        <v>0</v>
      </c>
      <c r="H743" s="9">
        <f t="shared" si="151"/>
        <v>0</v>
      </c>
      <c r="I743" s="22">
        <f t="shared" si="151"/>
        <v>0</v>
      </c>
    </row>
    <row r="744" spans="1:9" s="13" customFormat="1">
      <c r="A744" s="13" t="str">
        <f t="shared" si="145"/>
        <v>b</v>
      </c>
      <c r="B744" s="17" t="s">
        <v>157</v>
      </c>
      <c r="C744" s="18" t="s">
        <v>15</v>
      </c>
      <c r="D744" s="38"/>
      <c r="E744" s="19">
        <f t="shared" si="142"/>
        <v>0</v>
      </c>
      <c r="F744" s="19">
        <f t="shared" si="151"/>
        <v>0</v>
      </c>
      <c r="G744" s="19">
        <f t="shared" si="151"/>
        <v>0</v>
      </c>
      <c r="H744" s="19">
        <f t="shared" si="151"/>
        <v>0</v>
      </c>
      <c r="I744" s="20">
        <f t="shared" si="151"/>
        <v>0</v>
      </c>
    </row>
    <row r="745" spans="1:9" s="13" customFormat="1">
      <c r="A745" s="13" t="str">
        <f t="shared" si="145"/>
        <v>b</v>
      </c>
      <c r="B745" s="17" t="s">
        <v>157</v>
      </c>
      <c r="C745" s="18" t="s">
        <v>16</v>
      </c>
      <c r="D745" s="38"/>
      <c r="E745" s="19">
        <f t="shared" si="142"/>
        <v>0</v>
      </c>
      <c r="F745" s="19">
        <f t="shared" si="151"/>
        <v>0</v>
      </c>
      <c r="G745" s="19">
        <f t="shared" si="151"/>
        <v>0</v>
      </c>
      <c r="H745" s="19">
        <f t="shared" si="151"/>
        <v>0</v>
      </c>
      <c r="I745" s="20">
        <f t="shared" si="151"/>
        <v>0</v>
      </c>
    </row>
    <row r="746" spans="1:9" s="13" customFormat="1" ht="15.75" thickBot="1">
      <c r="A746" s="13" t="str">
        <f t="shared" si="145"/>
        <v>b</v>
      </c>
      <c r="B746" s="23" t="s">
        <v>157</v>
      </c>
      <c r="C746" s="24" t="s">
        <v>17</v>
      </c>
      <c r="D746" s="39"/>
      <c r="E746" s="25">
        <f t="shared" si="142"/>
        <v>0</v>
      </c>
      <c r="F746" s="25">
        <f t="shared" si="151"/>
        <v>0</v>
      </c>
      <c r="G746" s="25">
        <f t="shared" si="151"/>
        <v>0</v>
      </c>
      <c r="H746" s="25">
        <f t="shared" si="151"/>
        <v>0</v>
      </c>
      <c r="I746" s="26">
        <f t="shared" si="151"/>
        <v>0</v>
      </c>
    </row>
    <row r="747" spans="1:9" s="13" customFormat="1" ht="48.75" customHeight="1" thickTop="1" thickBot="1">
      <c r="A747" s="13" t="str">
        <f t="shared" si="145"/>
        <v>b</v>
      </c>
      <c r="B747" s="14" t="s">
        <v>194</v>
      </c>
      <c r="C747" s="28" t="s">
        <v>111</v>
      </c>
      <c r="D747" s="28"/>
      <c r="E747" s="28">
        <f t="shared" si="142"/>
        <v>0</v>
      </c>
      <c r="F747" s="15">
        <f>F748+F756+F757+F758</f>
        <v>0</v>
      </c>
      <c r="G747" s="15">
        <f t="shared" ref="G747:I747" si="152">G748+G756+G757+G758</f>
        <v>0</v>
      </c>
      <c r="H747" s="15">
        <f t="shared" si="152"/>
        <v>0</v>
      </c>
      <c r="I747" s="16">
        <f t="shared" si="152"/>
        <v>0</v>
      </c>
    </row>
    <row r="748" spans="1:9" s="13" customFormat="1" ht="15.75" thickTop="1">
      <c r="A748" s="13" t="str">
        <f t="shared" si="145"/>
        <v>b</v>
      </c>
      <c r="B748" s="17" t="s">
        <v>157</v>
      </c>
      <c r="C748" s="18" t="s">
        <v>13</v>
      </c>
      <c r="D748" s="38"/>
      <c r="E748" s="19">
        <f t="shared" si="142"/>
        <v>0</v>
      </c>
      <c r="F748" s="19">
        <f>SUM(F749:F755)</f>
        <v>0</v>
      </c>
      <c r="G748" s="19">
        <f t="shared" ref="G748:I748" si="153">SUM(G749:G755)</f>
        <v>0</v>
      </c>
      <c r="H748" s="19">
        <f t="shared" si="153"/>
        <v>0</v>
      </c>
      <c r="I748" s="20">
        <f t="shared" si="153"/>
        <v>0</v>
      </c>
    </row>
    <row r="749" spans="1:9" s="13" customFormat="1">
      <c r="A749" s="13" t="str">
        <f t="shared" si="145"/>
        <v>b</v>
      </c>
      <c r="B749" s="21" t="s">
        <v>157</v>
      </c>
      <c r="C749" s="8" t="s">
        <v>158</v>
      </c>
      <c r="D749" s="12"/>
      <c r="E749" s="9">
        <f t="shared" si="142"/>
        <v>0</v>
      </c>
      <c r="F749" s="9"/>
      <c r="G749" s="9"/>
      <c r="H749" s="9"/>
      <c r="I749" s="22"/>
    </row>
    <row r="750" spans="1:9" s="13" customFormat="1">
      <c r="A750" s="13" t="str">
        <f t="shared" si="145"/>
        <v>b</v>
      </c>
      <c r="B750" s="21" t="s">
        <v>157</v>
      </c>
      <c r="C750" s="8" t="s">
        <v>159</v>
      </c>
      <c r="D750" s="12"/>
      <c r="E750" s="9">
        <f t="shared" si="142"/>
        <v>0</v>
      </c>
      <c r="F750" s="9"/>
      <c r="G750" s="9"/>
      <c r="H750" s="9"/>
      <c r="I750" s="22"/>
    </row>
    <row r="751" spans="1:9" s="13" customFormat="1">
      <c r="A751" s="13" t="str">
        <f t="shared" si="145"/>
        <v>b</v>
      </c>
      <c r="B751" s="21" t="s">
        <v>157</v>
      </c>
      <c r="C751" s="8" t="s">
        <v>160</v>
      </c>
      <c r="D751" s="12"/>
      <c r="E751" s="9">
        <f t="shared" si="142"/>
        <v>0</v>
      </c>
      <c r="F751" s="9"/>
      <c r="G751" s="9"/>
      <c r="H751" s="9"/>
      <c r="I751" s="22"/>
    </row>
    <row r="752" spans="1:9" s="13" customFormat="1">
      <c r="A752" s="13" t="str">
        <f t="shared" si="145"/>
        <v>b</v>
      </c>
      <c r="B752" s="21" t="s">
        <v>157</v>
      </c>
      <c r="C752" s="8" t="s">
        <v>161</v>
      </c>
      <c r="D752" s="12"/>
      <c r="E752" s="9">
        <f t="shared" si="142"/>
        <v>0</v>
      </c>
      <c r="F752" s="9"/>
      <c r="G752" s="9"/>
      <c r="H752" s="9"/>
      <c r="I752" s="22"/>
    </row>
    <row r="753" spans="1:9" s="13" customFormat="1">
      <c r="A753" s="13" t="str">
        <f t="shared" si="145"/>
        <v>b</v>
      </c>
      <c r="B753" s="21" t="s">
        <v>157</v>
      </c>
      <c r="C753" s="8" t="s">
        <v>162</v>
      </c>
      <c r="D753" s="12"/>
      <c r="E753" s="9">
        <f t="shared" si="142"/>
        <v>0</v>
      </c>
      <c r="F753" s="9"/>
      <c r="G753" s="9"/>
      <c r="H753" s="9"/>
      <c r="I753" s="22"/>
    </row>
    <row r="754" spans="1:9" s="13" customFormat="1">
      <c r="A754" s="13" t="str">
        <f t="shared" si="145"/>
        <v>b</v>
      </c>
      <c r="B754" s="21" t="s">
        <v>157</v>
      </c>
      <c r="C754" s="8" t="s">
        <v>163</v>
      </c>
      <c r="D754" s="12"/>
      <c r="E754" s="9">
        <f t="shared" si="142"/>
        <v>0</v>
      </c>
      <c r="F754" s="9"/>
      <c r="G754" s="9"/>
      <c r="H754" s="9"/>
      <c r="I754" s="22"/>
    </row>
    <row r="755" spans="1:9" s="13" customFormat="1">
      <c r="A755" s="13" t="str">
        <f t="shared" si="145"/>
        <v>b</v>
      </c>
      <c r="B755" s="21" t="s">
        <v>157</v>
      </c>
      <c r="C755" s="8" t="s">
        <v>164</v>
      </c>
      <c r="D755" s="12"/>
      <c r="E755" s="9">
        <f t="shared" si="142"/>
        <v>0</v>
      </c>
      <c r="F755" s="9"/>
      <c r="G755" s="9"/>
      <c r="H755" s="9"/>
      <c r="I755" s="22"/>
    </row>
    <row r="756" spans="1:9" s="13" customFormat="1">
      <c r="A756" s="13" t="str">
        <f t="shared" si="145"/>
        <v>b</v>
      </c>
      <c r="B756" s="17" t="s">
        <v>157</v>
      </c>
      <c r="C756" s="18" t="s">
        <v>15</v>
      </c>
      <c r="D756" s="38"/>
      <c r="E756" s="19">
        <f t="shared" si="142"/>
        <v>0</v>
      </c>
      <c r="F756" s="19">
        <v>0</v>
      </c>
      <c r="G756" s="19">
        <v>0</v>
      </c>
      <c r="H756" s="19">
        <v>0</v>
      </c>
      <c r="I756" s="20">
        <v>0</v>
      </c>
    </row>
    <row r="757" spans="1:9" s="13" customFormat="1">
      <c r="A757" s="13" t="str">
        <f t="shared" si="145"/>
        <v>b</v>
      </c>
      <c r="B757" s="17" t="s">
        <v>157</v>
      </c>
      <c r="C757" s="18" t="s">
        <v>16</v>
      </c>
      <c r="D757" s="38"/>
      <c r="E757" s="19">
        <f t="shared" si="142"/>
        <v>0</v>
      </c>
      <c r="F757" s="19">
        <v>0</v>
      </c>
      <c r="G757" s="19">
        <v>0</v>
      </c>
      <c r="H757" s="19">
        <v>0</v>
      </c>
      <c r="I757" s="20">
        <v>0</v>
      </c>
    </row>
    <row r="758" spans="1:9" s="13" customFormat="1" ht="15.75" thickBot="1">
      <c r="A758" s="13" t="str">
        <f t="shared" si="145"/>
        <v>b</v>
      </c>
      <c r="B758" s="23" t="s">
        <v>157</v>
      </c>
      <c r="C758" s="24" t="s">
        <v>17</v>
      </c>
      <c r="D758" s="39"/>
      <c r="E758" s="25">
        <f t="shared" si="142"/>
        <v>0</v>
      </c>
      <c r="F758" s="25">
        <v>0</v>
      </c>
      <c r="G758" s="25">
        <v>0</v>
      </c>
      <c r="H758" s="25">
        <v>0</v>
      </c>
      <c r="I758" s="26">
        <v>0</v>
      </c>
    </row>
    <row r="759" spans="1:9" s="13" customFormat="1" ht="61.5" thickTop="1" thickBot="1">
      <c r="A759" s="13" t="str">
        <f t="shared" si="145"/>
        <v>b</v>
      </c>
      <c r="B759" s="14" t="s">
        <v>195</v>
      </c>
      <c r="C759" s="28" t="s">
        <v>112</v>
      </c>
      <c r="D759" s="28"/>
      <c r="E759" s="28">
        <f t="shared" si="142"/>
        <v>0</v>
      </c>
      <c r="F759" s="15">
        <f>F760+F768+F769+F770</f>
        <v>0</v>
      </c>
      <c r="G759" s="15">
        <f t="shared" ref="G759:I759" si="154">G760+G768+G769+G770</f>
        <v>0</v>
      </c>
      <c r="H759" s="15">
        <f t="shared" si="154"/>
        <v>0</v>
      </c>
      <c r="I759" s="16">
        <f t="shared" si="154"/>
        <v>0</v>
      </c>
    </row>
    <row r="760" spans="1:9" s="13" customFormat="1" ht="15.75" thickTop="1">
      <c r="A760" s="13" t="str">
        <f t="shared" si="145"/>
        <v>b</v>
      </c>
      <c r="B760" s="17" t="s">
        <v>157</v>
      </c>
      <c r="C760" s="18" t="s">
        <v>13</v>
      </c>
      <c r="D760" s="38"/>
      <c r="E760" s="19">
        <f t="shared" ref="E760:E823" si="155">SUM(F760:I760)</f>
        <v>0</v>
      </c>
      <c r="F760" s="19">
        <f>SUM(F761:F767)</f>
        <v>0</v>
      </c>
      <c r="G760" s="19">
        <f t="shared" ref="G760:I760" si="156">SUM(G761:G767)</f>
        <v>0</v>
      </c>
      <c r="H760" s="19">
        <f t="shared" si="156"/>
        <v>0</v>
      </c>
      <c r="I760" s="20">
        <f t="shared" si="156"/>
        <v>0</v>
      </c>
    </row>
    <row r="761" spans="1:9" s="13" customFormat="1">
      <c r="A761" s="13" t="str">
        <f t="shared" si="145"/>
        <v>b</v>
      </c>
      <c r="B761" s="21" t="s">
        <v>157</v>
      </c>
      <c r="C761" s="8" t="s">
        <v>158</v>
      </c>
      <c r="D761" s="12"/>
      <c r="E761" s="9">
        <f t="shared" si="155"/>
        <v>0</v>
      </c>
      <c r="F761" s="9"/>
      <c r="G761" s="9"/>
      <c r="H761" s="9"/>
      <c r="I761" s="22"/>
    </row>
    <row r="762" spans="1:9" s="13" customFormat="1">
      <c r="A762" s="13" t="str">
        <f t="shared" si="145"/>
        <v>b</v>
      </c>
      <c r="B762" s="21" t="s">
        <v>157</v>
      </c>
      <c r="C762" s="8" t="s">
        <v>159</v>
      </c>
      <c r="D762" s="12"/>
      <c r="E762" s="9">
        <f t="shared" si="155"/>
        <v>0</v>
      </c>
      <c r="F762" s="9"/>
      <c r="G762" s="9"/>
      <c r="H762" s="9"/>
      <c r="I762" s="22"/>
    </row>
    <row r="763" spans="1:9" s="13" customFormat="1">
      <c r="A763" s="13" t="str">
        <f t="shared" si="145"/>
        <v>b</v>
      </c>
      <c r="B763" s="21" t="s">
        <v>157</v>
      </c>
      <c r="C763" s="8" t="s">
        <v>160</v>
      </c>
      <c r="D763" s="12"/>
      <c r="E763" s="9">
        <f t="shared" si="155"/>
        <v>0</v>
      </c>
      <c r="F763" s="9"/>
      <c r="G763" s="9"/>
      <c r="H763" s="9"/>
      <c r="I763" s="22"/>
    </row>
    <row r="764" spans="1:9" s="13" customFormat="1">
      <c r="A764" s="13" t="str">
        <f t="shared" si="145"/>
        <v>b</v>
      </c>
      <c r="B764" s="21" t="s">
        <v>157</v>
      </c>
      <c r="C764" s="8" t="s">
        <v>161</v>
      </c>
      <c r="D764" s="12"/>
      <c r="E764" s="9">
        <f t="shared" si="155"/>
        <v>0</v>
      </c>
      <c r="F764" s="9"/>
      <c r="G764" s="9"/>
      <c r="H764" s="9"/>
      <c r="I764" s="22"/>
    </row>
    <row r="765" spans="1:9" s="13" customFormat="1">
      <c r="A765" s="13" t="str">
        <f t="shared" si="145"/>
        <v>b</v>
      </c>
      <c r="B765" s="21" t="s">
        <v>157</v>
      </c>
      <c r="C765" s="8" t="s">
        <v>162</v>
      </c>
      <c r="D765" s="12"/>
      <c r="E765" s="9">
        <f t="shared" si="155"/>
        <v>0</v>
      </c>
      <c r="F765" s="9"/>
      <c r="G765" s="9"/>
      <c r="H765" s="9"/>
      <c r="I765" s="22"/>
    </row>
    <row r="766" spans="1:9" s="13" customFormat="1">
      <c r="A766" s="13" t="str">
        <f t="shared" si="145"/>
        <v>b</v>
      </c>
      <c r="B766" s="21" t="s">
        <v>157</v>
      </c>
      <c r="C766" s="8" t="s">
        <v>163</v>
      </c>
      <c r="D766" s="12"/>
      <c r="E766" s="9">
        <f t="shared" si="155"/>
        <v>0</v>
      </c>
      <c r="F766" s="9"/>
      <c r="G766" s="9"/>
      <c r="H766" s="9"/>
      <c r="I766" s="22"/>
    </row>
    <row r="767" spans="1:9" s="13" customFormat="1">
      <c r="A767" s="13" t="str">
        <f t="shared" si="145"/>
        <v>b</v>
      </c>
      <c r="B767" s="21" t="s">
        <v>157</v>
      </c>
      <c r="C767" s="8" t="s">
        <v>164</v>
      </c>
      <c r="D767" s="12"/>
      <c r="E767" s="9">
        <f t="shared" si="155"/>
        <v>0</v>
      </c>
      <c r="F767" s="9"/>
      <c r="G767" s="9"/>
      <c r="H767" s="9"/>
      <c r="I767" s="22"/>
    </row>
    <row r="768" spans="1:9" s="13" customFormat="1">
      <c r="A768" s="13" t="str">
        <f t="shared" si="145"/>
        <v>b</v>
      </c>
      <c r="B768" s="17" t="s">
        <v>157</v>
      </c>
      <c r="C768" s="18" t="s">
        <v>15</v>
      </c>
      <c r="D768" s="38"/>
      <c r="E768" s="19">
        <f t="shared" si="155"/>
        <v>0</v>
      </c>
      <c r="F768" s="19">
        <v>0</v>
      </c>
      <c r="G768" s="19">
        <v>0</v>
      </c>
      <c r="H768" s="19">
        <v>0</v>
      </c>
      <c r="I768" s="20">
        <v>0</v>
      </c>
    </row>
    <row r="769" spans="1:9" s="13" customFormat="1">
      <c r="A769" s="13" t="str">
        <f t="shared" si="145"/>
        <v>b</v>
      </c>
      <c r="B769" s="17" t="s">
        <v>157</v>
      </c>
      <c r="C769" s="18" t="s">
        <v>16</v>
      </c>
      <c r="D769" s="38"/>
      <c r="E769" s="19">
        <f t="shared" si="155"/>
        <v>0</v>
      </c>
      <c r="F769" s="19">
        <v>0</v>
      </c>
      <c r="G769" s="19">
        <v>0</v>
      </c>
      <c r="H769" s="19">
        <v>0</v>
      </c>
      <c r="I769" s="20">
        <v>0</v>
      </c>
    </row>
    <row r="770" spans="1:9" s="13" customFormat="1" ht="15.75" thickBot="1">
      <c r="A770" s="13" t="str">
        <f t="shared" si="145"/>
        <v>b</v>
      </c>
      <c r="B770" s="23" t="s">
        <v>157</v>
      </c>
      <c r="C770" s="24" t="s">
        <v>17</v>
      </c>
      <c r="D770" s="39"/>
      <c r="E770" s="25">
        <f t="shared" si="155"/>
        <v>0</v>
      </c>
      <c r="F770" s="25">
        <v>0</v>
      </c>
      <c r="G770" s="25">
        <v>0</v>
      </c>
      <c r="H770" s="25">
        <v>0</v>
      </c>
      <c r="I770" s="26">
        <v>0</v>
      </c>
    </row>
    <row r="771" spans="1:9" s="13" customFormat="1" ht="16.5" thickTop="1" thickBot="1">
      <c r="A771" s="13" t="str">
        <f t="shared" si="145"/>
        <v>b</v>
      </c>
      <c r="B771" s="14" t="s">
        <v>113</v>
      </c>
      <c r="C771" s="28" t="s">
        <v>114</v>
      </c>
      <c r="D771" s="28"/>
      <c r="E771" s="28">
        <f t="shared" si="155"/>
        <v>0</v>
      </c>
      <c r="F771" s="15">
        <f>F783+F795+F807</f>
        <v>0</v>
      </c>
      <c r="G771" s="15">
        <f t="shared" ref="G771:I771" si="157">G783+G795+G807</f>
        <v>0</v>
      </c>
      <c r="H771" s="15">
        <f t="shared" si="157"/>
        <v>0</v>
      </c>
      <c r="I771" s="16">
        <f t="shared" si="157"/>
        <v>0</v>
      </c>
    </row>
    <row r="772" spans="1:9" s="13" customFormat="1" ht="15.75" thickTop="1">
      <c r="A772" s="13" t="str">
        <f t="shared" ref="A772:A835" si="158">IF(OR(E772&lt;&gt;0,F772&lt;&gt;0,G772&lt;&gt;0,H772&lt;&gt;0),"a","b")</f>
        <v>b</v>
      </c>
      <c r="B772" s="17" t="s">
        <v>157</v>
      </c>
      <c r="C772" s="18" t="s">
        <v>13</v>
      </c>
      <c r="D772" s="38"/>
      <c r="E772" s="19">
        <f t="shared" si="155"/>
        <v>0</v>
      </c>
      <c r="F772" s="19">
        <f t="shared" ref="F772:I782" si="159">F784+F796+F808</f>
        <v>0</v>
      </c>
      <c r="G772" s="19">
        <f t="shared" si="159"/>
        <v>0</v>
      </c>
      <c r="H772" s="19">
        <f t="shared" si="159"/>
        <v>0</v>
      </c>
      <c r="I772" s="20">
        <f t="shared" si="159"/>
        <v>0</v>
      </c>
    </row>
    <row r="773" spans="1:9" s="13" customFormat="1">
      <c r="A773" s="13" t="str">
        <f t="shared" si="158"/>
        <v>b</v>
      </c>
      <c r="B773" s="21" t="s">
        <v>157</v>
      </c>
      <c r="C773" s="8" t="s">
        <v>158</v>
      </c>
      <c r="D773" s="12"/>
      <c r="E773" s="9">
        <f t="shared" si="155"/>
        <v>0</v>
      </c>
      <c r="F773" s="9">
        <f t="shared" si="159"/>
        <v>0</v>
      </c>
      <c r="G773" s="9">
        <f t="shared" si="159"/>
        <v>0</v>
      </c>
      <c r="H773" s="9">
        <f t="shared" si="159"/>
        <v>0</v>
      </c>
      <c r="I773" s="22">
        <f t="shared" si="159"/>
        <v>0</v>
      </c>
    </row>
    <row r="774" spans="1:9" s="13" customFormat="1">
      <c r="A774" s="13" t="str">
        <f t="shared" si="158"/>
        <v>b</v>
      </c>
      <c r="B774" s="21" t="s">
        <v>157</v>
      </c>
      <c r="C774" s="8" t="s">
        <v>159</v>
      </c>
      <c r="D774" s="12"/>
      <c r="E774" s="9">
        <f t="shared" si="155"/>
        <v>0</v>
      </c>
      <c r="F774" s="9">
        <f t="shared" si="159"/>
        <v>0</v>
      </c>
      <c r="G774" s="9">
        <f t="shared" si="159"/>
        <v>0</v>
      </c>
      <c r="H774" s="9">
        <f t="shared" si="159"/>
        <v>0</v>
      </c>
      <c r="I774" s="22">
        <f t="shared" si="159"/>
        <v>0</v>
      </c>
    </row>
    <row r="775" spans="1:9" s="13" customFormat="1">
      <c r="A775" s="13" t="str">
        <f t="shared" si="158"/>
        <v>b</v>
      </c>
      <c r="B775" s="21" t="s">
        <v>157</v>
      </c>
      <c r="C775" s="8" t="s">
        <v>160</v>
      </c>
      <c r="D775" s="12"/>
      <c r="E775" s="9">
        <f t="shared" si="155"/>
        <v>0</v>
      </c>
      <c r="F775" s="9">
        <f t="shared" si="159"/>
        <v>0</v>
      </c>
      <c r="G775" s="9">
        <f t="shared" si="159"/>
        <v>0</v>
      </c>
      <c r="H775" s="9">
        <f t="shared" si="159"/>
        <v>0</v>
      </c>
      <c r="I775" s="22">
        <f t="shared" si="159"/>
        <v>0</v>
      </c>
    </row>
    <row r="776" spans="1:9" s="13" customFormat="1">
      <c r="A776" s="13" t="str">
        <f t="shared" si="158"/>
        <v>b</v>
      </c>
      <c r="B776" s="21" t="s">
        <v>157</v>
      </c>
      <c r="C776" s="8" t="s">
        <v>161</v>
      </c>
      <c r="D776" s="12"/>
      <c r="E776" s="9">
        <f t="shared" si="155"/>
        <v>0</v>
      </c>
      <c r="F776" s="9">
        <f t="shared" si="159"/>
        <v>0</v>
      </c>
      <c r="G776" s="9">
        <f t="shared" si="159"/>
        <v>0</v>
      </c>
      <c r="H776" s="9">
        <f t="shared" si="159"/>
        <v>0</v>
      </c>
      <c r="I776" s="22">
        <f t="shared" si="159"/>
        <v>0</v>
      </c>
    </row>
    <row r="777" spans="1:9" s="13" customFormat="1">
      <c r="A777" s="13" t="str">
        <f t="shared" si="158"/>
        <v>b</v>
      </c>
      <c r="B777" s="21" t="s">
        <v>157</v>
      </c>
      <c r="C777" s="8" t="s">
        <v>162</v>
      </c>
      <c r="D777" s="12"/>
      <c r="E777" s="9">
        <f t="shared" si="155"/>
        <v>0</v>
      </c>
      <c r="F777" s="9">
        <f t="shared" si="159"/>
        <v>0</v>
      </c>
      <c r="G777" s="9">
        <f t="shared" si="159"/>
        <v>0</v>
      </c>
      <c r="H777" s="9">
        <f t="shared" si="159"/>
        <v>0</v>
      </c>
      <c r="I777" s="22">
        <f t="shared" si="159"/>
        <v>0</v>
      </c>
    </row>
    <row r="778" spans="1:9" s="13" customFormat="1">
      <c r="A778" s="13" t="str">
        <f t="shared" si="158"/>
        <v>b</v>
      </c>
      <c r="B778" s="21" t="s">
        <v>157</v>
      </c>
      <c r="C778" s="8" t="s">
        <v>163</v>
      </c>
      <c r="D778" s="12"/>
      <c r="E778" s="9">
        <f t="shared" si="155"/>
        <v>0</v>
      </c>
      <c r="F778" s="9">
        <f t="shared" si="159"/>
        <v>0</v>
      </c>
      <c r="G778" s="9">
        <f t="shared" si="159"/>
        <v>0</v>
      </c>
      <c r="H778" s="9">
        <f t="shared" si="159"/>
        <v>0</v>
      </c>
      <c r="I778" s="22">
        <f t="shared" si="159"/>
        <v>0</v>
      </c>
    </row>
    <row r="779" spans="1:9" s="13" customFormat="1">
      <c r="A779" s="13" t="str">
        <f t="shared" si="158"/>
        <v>b</v>
      </c>
      <c r="B779" s="21" t="s">
        <v>157</v>
      </c>
      <c r="C779" s="8" t="s">
        <v>164</v>
      </c>
      <c r="D779" s="12"/>
      <c r="E779" s="9">
        <f t="shared" si="155"/>
        <v>0</v>
      </c>
      <c r="F779" s="9">
        <f t="shared" si="159"/>
        <v>0</v>
      </c>
      <c r="G779" s="9">
        <f t="shared" si="159"/>
        <v>0</v>
      </c>
      <c r="H779" s="9">
        <f t="shared" si="159"/>
        <v>0</v>
      </c>
      <c r="I779" s="22">
        <f t="shared" si="159"/>
        <v>0</v>
      </c>
    </row>
    <row r="780" spans="1:9" s="13" customFormat="1">
      <c r="A780" s="13" t="str">
        <f t="shared" si="158"/>
        <v>b</v>
      </c>
      <c r="B780" s="17" t="s">
        <v>157</v>
      </c>
      <c r="C780" s="18" t="s">
        <v>15</v>
      </c>
      <c r="D780" s="38"/>
      <c r="E780" s="19">
        <f t="shared" si="155"/>
        <v>0</v>
      </c>
      <c r="F780" s="19">
        <f t="shared" si="159"/>
        <v>0</v>
      </c>
      <c r="G780" s="19">
        <f t="shared" si="159"/>
        <v>0</v>
      </c>
      <c r="H780" s="19">
        <f t="shared" si="159"/>
        <v>0</v>
      </c>
      <c r="I780" s="20">
        <f t="shared" si="159"/>
        <v>0</v>
      </c>
    </row>
    <row r="781" spans="1:9" s="13" customFormat="1">
      <c r="A781" s="13" t="str">
        <f t="shared" si="158"/>
        <v>b</v>
      </c>
      <c r="B781" s="17" t="s">
        <v>157</v>
      </c>
      <c r="C781" s="18" t="s">
        <v>16</v>
      </c>
      <c r="D781" s="38"/>
      <c r="E781" s="19">
        <f t="shared" si="155"/>
        <v>0</v>
      </c>
      <c r="F781" s="19">
        <f t="shared" si="159"/>
        <v>0</v>
      </c>
      <c r="G781" s="19">
        <f t="shared" si="159"/>
        <v>0</v>
      </c>
      <c r="H781" s="19">
        <f t="shared" si="159"/>
        <v>0</v>
      </c>
      <c r="I781" s="20">
        <f t="shared" si="159"/>
        <v>0</v>
      </c>
    </row>
    <row r="782" spans="1:9" s="13" customFormat="1" ht="15.75" thickBot="1">
      <c r="A782" s="13" t="str">
        <f t="shared" si="158"/>
        <v>b</v>
      </c>
      <c r="B782" s="23" t="s">
        <v>157</v>
      </c>
      <c r="C782" s="24" t="s">
        <v>17</v>
      </c>
      <c r="D782" s="39"/>
      <c r="E782" s="25">
        <f t="shared" si="155"/>
        <v>0</v>
      </c>
      <c r="F782" s="25">
        <f t="shared" si="159"/>
        <v>0</v>
      </c>
      <c r="G782" s="25">
        <f t="shared" si="159"/>
        <v>0</v>
      </c>
      <c r="H782" s="25">
        <f t="shared" si="159"/>
        <v>0</v>
      </c>
      <c r="I782" s="26">
        <f t="shared" si="159"/>
        <v>0</v>
      </c>
    </row>
    <row r="783" spans="1:9" s="13" customFormat="1" ht="52.5" customHeight="1" thickTop="1" thickBot="1">
      <c r="A783" s="13" t="str">
        <f t="shared" si="158"/>
        <v>b</v>
      </c>
      <c r="B783" s="14" t="s">
        <v>196</v>
      </c>
      <c r="C783" s="28" t="s">
        <v>114</v>
      </c>
      <c r="D783" s="28"/>
      <c r="E783" s="28">
        <f t="shared" si="155"/>
        <v>0</v>
      </c>
      <c r="F783" s="15">
        <f>F784+F792+F793+F794</f>
        <v>0</v>
      </c>
      <c r="G783" s="15">
        <f t="shared" ref="G783:I783" si="160">G784+G792+G793+G794</f>
        <v>0</v>
      </c>
      <c r="H783" s="15">
        <f t="shared" si="160"/>
        <v>0</v>
      </c>
      <c r="I783" s="16">
        <f t="shared" si="160"/>
        <v>0</v>
      </c>
    </row>
    <row r="784" spans="1:9" s="13" customFormat="1" ht="15.75" thickTop="1">
      <c r="A784" s="13" t="str">
        <f t="shared" si="158"/>
        <v>b</v>
      </c>
      <c r="B784" s="17" t="s">
        <v>157</v>
      </c>
      <c r="C784" s="18" t="s">
        <v>13</v>
      </c>
      <c r="D784" s="38"/>
      <c r="E784" s="19">
        <f t="shared" si="155"/>
        <v>0</v>
      </c>
      <c r="F784" s="19">
        <f>SUM(F785:F791)</f>
        <v>0</v>
      </c>
      <c r="G784" s="19">
        <f t="shared" ref="G784:I784" si="161">SUM(G785:G791)</f>
        <v>0</v>
      </c>
      <c r="H784" s="19">
        <f t="shared" si="161"/>
        <v>0</v>
      </c>
      <c r="I784" s="20">
        <f t="shared" si="161"/>
        <v>0</v>
      </c>
    </row>
    <row r="785" spans="1:9" s="13" customFormat="1">
      <c r="A785" s="13" t="str">
        <f t="shared" si="158"/>
        <v>b</v>
      </c>
      <c r="B785" s="21" t="s">
        <v>157</v>
      </c>
      <c r="C785" s="8" t="s">
        <v>158</v>
      </c>
      <c r="D785" s="12"/>
      <c r="E785" s="9">
        <f t="shared" si="155"/>
        <v>0</v>
      </c>
      <c r="F785" s="9"/>
      <c r="G785" s="9"/>
      <c r="H785" s="9"/>
      <c r="I785" s="22"/>
    </row>
    <row r="786" spans="1:9" s="13" customFormat="1">
      <c r="A786" s="13" t="str">
        <f t="shared" si="158"/>
        <v>b</v>
      </c>
      <c r="B786" s="21" t="s">
        <v>157</v>
      </c>
      <c r="C786" s="8" t="s">
        <v>159</v>
      </c>
      <c r="D786" s="12"/>
      <c r="E786" s="9">
        <f t="shared" si="155"/>
        <v>0</v>
      </c>
      <c r="F786" s="9"/>
      <c r="G786" s="9"/>
      <c r="H786" s="9"/>
      <c r="I786" s="22"/>
    </row>
    <row r="787" spans="1:9" s="13" customFormat="1">
      <c r="A787" s="13" t="str">
        <f t="shared" si="158"/>
        <v>b</v>
      </c>
      <c r="B787" s="21" t="s">
        <v>157</v>
      </c>
      <c r="C787" s="8" t="s">
        <v>160</v>
      </c>
      <c r="D787" s="12"/>
      <c r="E787" s="9">
        <f t="shared" si="155"/>
        <v>0</v>
      </c>
      <c r="F787" s="9"/>
      <c r="G787" s="9"/>
      <c r="H787" s="9"/>
      <c r="I787" s="22"/>
    </row>
    <row r="788" spans="1:9" s="13" customFormat="1">
      <c r="A788" s="13" t="str">
        <f t="shared" si="158"/>
        <v>b</v>
      </c>
      <c r="B788" s="21" t="s">
        <v>157</v>
      </c>
      <c r="C788" s="8" t="s">
        <v>161</v>
      </c>
      <c r="D788" s="12"/>
      <c r="E788" s="9">
        <f t="shared" si="155"/>
        <v>0</v>
      </c>
      <c r="F788" s="9"/>
      <c r="G788" s="9"/>
      <c r="H788" s="9"/>
      <c r="I788" s="22"/>
    </row>
    <row r="789" spans="1:9" s="13" customFormat="1">
      <c r="A789" s="13" t="str">
        <f t="shared" si="158"/>
        <v>b</v>
      </c>
      <c r="B789" s="21" t="s">
        <v>157</v>
      </c>
      <c r="C789" s="8" t="s">
        <v>162</v>
      </c>
      <c r="D789" s="12"/>
      <c r="E789" s="9">
        <f t="shared" si="155"/>
        <v>0</v>
      </c>
      <c r="F789" s="9"/>
      <c r="G789" s="9"/>
      <c r="H789" s="9"/>
      <c r="I789" s="22"/>
    </row>
    <row r="790" spans="1:9" s="13" customFormat="1">
      <c r="A790" s="13" t="str">
        <f t="shared" si="158"/>
        <v>b</v>
      </c>
      <c r="B790" s="21" t="s">
        <v>157</v>
      </c>
      <c r="C790" s="8" t="s">
        <v>163</v>
      </c>
      <c r="D790" s="12"/>
      <c r="E790" s="9">
        <f t="shared" si="155"/>
        <v>0</v>
      </c>
      <c r="F790" s="9"/>
      <c r="G790" s="9"/>
      <c r="H790" s="9"/>
      <c r="I790" s="22"/>
    </row>
    <row r="791" spans="1:9" s="13" customFormat="1">
      <c r="A791" s="13" t="str">
        <f t="shared" si="158"/>
        <v>b</v>
      </c>
      <c r="B791" s="21" t="s">
        <v>157</v>
      </c>
      <c r="C791" s="8" t="s">
        <v>164</v>
      </c>
      <c r="D791" s="12"/>
      <c r="E791" s="9">
        <f t="shared" si="155"/>
        <v>0</v>
      </c>
      <c r="F791" s="9"/>
      <c r="G791" s="9"/>
      <c r="H791" s="9"/>
      <c r="I791" s="22"/>
    </row>
    <row r="792" spans="1:9" s="13" customFormat="1">
      <c r="A792" s="13" t="str">
        <f t="shared" si="158"/>
        <v>b</v>
      </c>
      <c r="B792" s="17" t="s">
        <v>157</v>
      </c>
      <c r="C792" s="18" t="s">
        <v>15</v>
      </c>
      <c r="D792" s="38"/>
      <c r="E792" s="19">
        <f t="shared" si="155"/>
        <v>0</v>
      </c>
      <c r="F792" s="19">
        <v>0</v>
      </c>
      <c r="G792" s="19">
        <v>0</v>
      </c>
      <c r="H792" s="19">
        <v>0</v>
      </c>
      <c r="I792" s="20">
        <v>0</v>
      </c>
    </row>
    <row r="793" spans="1:9" s="13" customFormat="1">
      <c r="A793" s="13" t="str">
        <f t="shared" si="158"/>
        <v>b</v>
      </c>
      <c r="B793" s="17" t="s">
        <v>157</v>
      </c>
      <c r="C793" s="18" t="s">
        <v>16</v>
      </c>
      <c r="D793" s="38"/>
      <c r="E793" s="19">
        <f t="shared" si="155"/>
        <v>0</v>
      </c>
      <c r="F793" s="19">
        <v>0</v>
      </c>
      <c r="G793" s="19">
        <v>0</v>
      </c>
      <c r="H793" s="19">
        <v>0</v>
      </c>
      <c r="I793" s="20">
        <v>0</v>
      </c>
    </row>
    <row r="794" spans="1:9" s="13" customFormat="1" ht="15.75" thickBot="1">
      <c r="A794" s="13" t="str">
        <f t="shared" si="158"/>
        <v>b</v>
      </c>
      <c r="B794" s="23" t="s">
        <v>157</v>
      </c>
      <c r="C794" s="24" t="s">
        <v>17</v>
      </c>
      <c r="D794" s="39"/>
      <c r="E794" s="25">
        <f t="shared" si="155"/>
        <v>0</v>
      </c>
      <c r="F794" s="25">
        <v>0</v>
      </c>
      <c r="G794" s="25">
        <v>0</v>
      </c>
      <c r="H794" s="25">
        <v>0</v>
      </c>
      <c r="I794" s="26">
        <v>0</v>
      </c>
    </row>
    <row r="795" spans="1:9" s="13" customFormat="1" ht="61.5" thickTop="1" thickBot="1">
      <c r="A795" s="13" t="str">
        <f t="shared" si="158"/>
        <v>b</v>
      </c>
      <c r="B795" s="14" t="s">
        <v>197</v>
      </c>
      <c r="C795" s="28" t="s">
        <v>117</v>
      </c>
      <c r="D795" s="28"/>
      <c r="E795" s="28">
        <f t="shared" si="155"/>
        <v>0</v>
      </c>
      <c r="F795" s="15">
        <f>F796+F804+F805+F806</f>
        <v>0</v>
      </c>
      <c r="G795" s="15">
        <f t="shared" ref="G795:I795" si="162">G796+G804+G805+G806</f>
        <v>0</v>
      </c>
      <c r="H795" s="15">
        <f t="shared" si="162"/>
        <v>0</v>
      </c>
      <c r="I795" s="16">
        <f t="shared" si="162"/>
        <v>0</v>
      </c>
    </row>
    <row r="796" spans="1:9" s="13" customFormat="1" ht="15.75" thickTop="1">
      <c r="A796" s="13" t="str">
        <f t="shared" si="158"/>
        <v>b</v>
      </c>
      <c r="B796" s="17" t="s">
        <v>157</v>
      </c>
      <c r="C796" s="18" t="s">
        <v>13</v>
      </c>
      <c r="D796" s="38"/>
      <c r="E796" s="19">
        <f t="shared" si="155"/>
        <v>0</v>
      </c>
      <c r="F796" s="19">
        <f>SUM(F797:F803)</f>
        <v>0</v>
      </c>
      <c r="G796" s="19">
        <f t="shared" ref="G796:I796" si="163">SUM(G797:G803)</f>
        <v>0</v>
      </c>
      <c r="H796" s="19">
        <f t="shared" si="163"/>
        <v>0</v>
      </c>
      <c r="I796" s="20">
        <f t="shared" si="163"/>
        <v>0</v>
      </c>
    </row>
    <row r="797" spans="1:9" s="13" customFormat="1">
      <c r="A797" s="13" t="str">
        <f t="shared" si="158"/>
        <v>b</v>
      </c>
      <c r="B797" s="21" t="s">
        <v>157</v>
      </c>
      <c r="C797" s="8" t="s">
        <v>158</v>
      </c>
      <c r="D797" s="12"/>
      <c r="E797" s="9">
        <f t="shared" si="155"/>
        <v>0</v>
      </c>
      <c r="F797" s="9"/>
      <c r="G797" s="9"/>
      <c r="H797" s="9"/>
      <c r="I797" s="22"/>
    </row>
    <row r="798" spans="1:9" s="13" customFormat="1">
      <c r="A798" s="13" t="str">
        <f t="shared" si="158"/>
        <v>b</v>
      </c>
      <c r="B798" s="21" t="s">
        <v>157</v>
      </c>
      <c r="C798" s="33" t="s">
        <v>14</v>
      </c>
      <c r="D798" s="41"/>
      <c r="E798" s="9">
        <f t="shared" si="155"/>
        <v>0</v>
      </c>
      <c r="F798" s="9"/>
      <c r="G798" s="9"/>
      <c r="H798" s="9"/>
      <c r="I798" s="22"/>
    </row>
    <row r="799" spans="1:9" s="13" customFormat="1">
      <c r="A799" s="13" t="str">
        <f t="shared" si="158"/>
        <v>b</v>
      </c>
      <c r="B799" s="21" t="s">
        <v>157</v>
      </c>
      <c r="C799" s="8" t="s">
        <v>160</v>
      </c>
      <c r="D799" s="12"/>
      <c r="E799" s="9">
        <f t="shared" si="155"/>
        <v>0</v>
      </c>
      <c r="F799" s="9"/>
      <c r="G799" s="9"/>
      <c r="H799" s="9"/>
      <c r="I799" s="22"/>
    </row>
    <row r="800" spans="1:9" s="13" customFormat="1">
      <c r="A800" s="13" t="str">
        <f t="shared" si="158"/>
        <v>b</v>
      </c>
      <c r="B800" s="21" t="s">
        <v>157</v>
      </c>
      <c r="C800" s="8" t="s">
        <v>161</v>
      </c>
      <c r="D800" s="12"/>
      <c r="E800" s="9">
        <f t="shared" si="155"/>
        <v>0</v>
      </c>
      <c r="F800" s="9"/>
      <c r="G800" s="9"/>
      <c r="H800" s="9"/>
      <c r="I800" s="22"/>
    </row>
    <row r="801" spans="1:9" s="13" customFormat="1">
      <c r="A801" s="13" t="str">
        <f t="shared" si="158"/>
        <v>b</v>
      </c>
      <c r="B801" s="21" t="s">
        <v>157</v>
      </c>
      <c r="C801" s="8" t="s">
        <v>162</v>
      </c>
      <c r="D801" s="12"/>
      <c r="E801" s="9">
        <f t="shared" si="155"/>
        <v>0</v>
      </c>
      <c r="F801" s="9"/>
      <c r="G801" s="9"/>
      <c r="H801" s="9"/>
      <c r="I801" s="22"/>
    </row>
    <row r="802" spans="1:9" s="13" customFormat="1">
      <c r="A802" s="13" t="str">
        <f t="shared" si="158"/>
        <v>b</v>
      </c>
      <c r="B802" s="21" t="s">
        <v>157</v>
      </c>
      <c r="C802" s="8" t="s">
        <v>163</v>
      </c>
      <c r="D802" s="12"/>
      <c r="E802" s="9">
        <f t="shared" si="155"/>
        <v>0</v>
      </c>
      <c r="F802" s="9"/>
      <c r="G802" s="9"/>
      <c r="H802" s="9"/>
      <c r="I802" s="22"/>
    </row>
    <row r="803" spans="1:9" s="13" customFormat="1">
      <c r="A803" s="13" t="str">
        <f t="shared" si="158"/>
        <v>b</v>
      </c>
      <c r="B803" s="21" t="s">
        <v>157</v>
      </c>
      <c r="C803" s="8" t="s">
        <v>164</v>
      </c>
      <c r="D803" s="12"/>
      <c r="E803" s="9">
        <f t="shared" si="155"/>
        <v>0</v>
      </c>
      <c r="F803" s="9"/>
      <c r="G803" s="9"/>
      <c r="H803" s="9"/>
      <c r="I803" s="22"/>
    </row>
    <row r="804" spans="1:9" s="13" customFormat="1">
      <c r="A804" s="13" t="str">
        <f t="shared" si="158"/>
        <v>b</v>
      </c>
      <c r="B804" s="17" t="s">
        <v>157</v>
      </c>
      <c r="C804" s="18" t="s">
        <v>15</v>
      </c>
      <c r="D804" s="38"/>
      <c r="E804" s="19">
        <f t="shared" si="155"/>
        <v>0</v>
      </c>
      <c r="F804" s="19">
        <v>0</v>
      </c>
      <c r="G804" s="19">
        <v>0</v>
      </c>
      <c r="H804" s="19">
        <v>0</v>
      </c>
      <c r="I804" s="20">
        <v>0</v>
      </c>
    </row>
    <row r="805" spans="1:9" s="13" customFormat="1">
      <c r="A805" s="13" t="str">
        <f t="shared" si="158"/>
        <v>b</v>
      </c>
      <c r="B805" s="17" t="s">
        <v>157</v>
      </c>
      <c r="C805" s="18" t="s">
        <v>16</v>
      </c>
      <c r="D805" s="38"/>
      <c r="E805" s="19">
        <f t="shared" si="155"/>
        <v>0</v>
      </c>
      <c r="F805" s="19">
        <v>0</v>
      </c>
      <c r="G805" s="19">
        <v>0</v>
      </c>
      <c r="H805" s="19">
        <v>0</v>
      </c>
      <c r="I805" s="20">
        <v>0</v>
      </c>
    </row>
    <row r="806" spans="1:9" s="13" customFormat="1" ht="15.75" thickBot="1">
      <c r="A806" s="13" t="str">
        <f t="shared" si="158"/>
        <v>b</v>
      </c>
      <c r="B806" s="23" t="s">
        <v>157</v>
      </c>
      <c r="C806" s="24" t="s">
        <v>17</v>
      </c>
      <c r="D806" s="39"/>
      <c r="E806" s="25">
        <f t="shared" si="155"/>
        <v>0</v>
      </c>
      <c r="F806" s="25">
        <v>0</v>
      </c>
      <c r="G806" s="25">
        <v>0</v>
      </c>
      <c r="H806" s="25">
        <v>0</v>
      </c>
      <c r="I806" s="26">
        <v>0</v>
      </c>
    </row>
    <row r="807" spans="1:9" s="13" customFormat="1" ht="61.5" thickTop="1" thickBot="1">
      <c r="A807" s="13" t="str">
        <f t="shared" si="158"/>
        <v>b</v>
      </c>
      <c r="B807" s="14" t="s">
        <v>198</v>
      </c>
      <c r="C807" s="30" t="s">
        <v>154</v>
      </c>
      <c r="D807" s="30"/>
      <c r="E807" s="28">
        <f t="shared" si="155"/>
        <v>0</v>
      </c>
      <c r="F807" s="15">
        <f>F808+F816+F817+F818</f>
        <v>0</v>
      </c>
      <c r="G807" s="15">
        <f t="shared" ref="G807:I807" si="164">G808+G816+G817+G818</f>
        <v>0</v>
      </c>
      <c r="H807" s="15">
        <f t="shared" si="164"/>
        <v>0</v>
      </c>
      <c r="I807" s="16">
        <f t="shared" si="164"/>
        <v>0</v>
      </c>
    </row>
    <row r="808" spans="1:9" s="13" customFormat="1" ht="15.75" thickTop="1">
      <c r="A808" s="13" t="str">
        <f t="shared" si="158"/>
        <v>b</v>
      </c>
      <c r="B808" s="17" t="s">
        <v>157</v>
      </c>
      <c r="C808" s="18" t="s">
        <v>13</v>
      </c>
      <c r="D808" s="38"/>
      <c r="E808" s="19">
        <f t="shared" si="155"/>
        <v>0</v>
      </c>
      <c r="F808" s="19">
        <f>SUM(F809:F815)</f>
        <v>0</v>
      </c>
      <c r="G808" s="19">
        <f t="shared" ref="G808:I808" si="165">SUM(G809:G815)</f>
        <v>0</v>
      </c>
      <c r="H808" s="19">
        <f t="shared" si="165"/>
        <v>0</v>
      </c>
      <c r="I808" s="20">
        <f t="shared" si="165"/>
        <v>0</v>
      </c>
    </row>
    <row r="809" spans="1:9" s="13" customFormat="1">
      <c r="A809" s="13" t="str">
        <f t="shared" si="158"/>
        <v>b</v>
      </c>
      <c r="B809" s="21" t="s">
        <v>157</v>
      </c>
      <c r="C809" s="8" t="s">
        <v>158</v>
      </c>
      <c r="D809" s="12"/>
      <c r="E809" s="9">
        <f t="shared" si="155"/>
        <v>0</v>
      </c>
      <c r="F809" s="9"/>
      <c r="G809" s="9"/>
      <c r="H809" s="9"/>
      <c r="I809" s="22"/>
    </row>
    <row r="810" spans="1:9" s="13" customFormat="1">
      <c r="A810" s="13" t="str">
        <f t="shared" si="158"/>
        <v>b</v>
      </c>
      <c r="B810" s="21" t="s">
        <v>157</v>
      </c>
      <c r="C810" s="8" t="s">
        <v>159</v>
      </c>
      <c r="D810" s="12"/>
      <c r="E810" s="9">
        <f t="shared" si="155"/>
        <v>0</v>
      </c>
      <c r="F810" s="9"/>
      <c r="G810" s="9"/>
      <c r="H810" s="9"/>
      <c r="I810" s="22"/>
    </row>
    <row r="811" spans="1:9" s="13" customFormat="1">
      <c r="A811" s="13" t="str">
        <f t="shared" si="158"/>
        <v>b</v>
      </c>
      <c r="B811" s="21" t="s">
        <v>157</v>
      </c>
      <c r="C811" s="8" t="s">
        <v>160</v>
      </c>
      <c r="D811" s="12"/>
      <c r="E811" s="9">
        <f t="shared" si="155"/>
        <v>0</v>
      </c>
      <c r="F811" s="9"/>
      <c r="G811" s="9"/>
      <c r="H811" s="9"/>
      <c r="I811" s="22"/>
    </row>
    <row r="812" spans="1:9" s="13" customFormat="1">
      <c r="A812" s="13" t="str">
        <f t="shared" si="158"/>
        <v>b</v>
      </c>
      <c r="B812" s="21" t="s">
        <v>157</v>
      </c>
      <c r="C812" s="8" t="s">
        <v>161</v>
      </c>
      <c r="D812" s="12"/>
      <c r="E812" s="9">
        <f t="shared" si="155"/>
        <v>0</v>
      </c>
      <c r="F812" s="9"/>
      <c r="G812" s="9"/>
      <c r="H812" s="9"/>
      <c r="I812" s="22"/>
    </row>
    <row r="813" spans="1:9" s="13" customFormat="1">
      <c r="A813" s="13" t="str">
        <f t="shared" si="158"/>
        <v>b</v>
      </c>
      <c r="B813" s="21" t="s">
        <v>157</v>
      </c>
      <c r="C813" s="8" t="s">
        <v>162</v>
      </c>
      <c r="D813" s="12"/>
      <c r="E813" s="9">
        <f t="shared" si="155"/>
        <v>0</v>
      </c>
      <c r="F813" s="9"/>
      <c r="G813" s="9"/>
      <c r="H813" s="9"/>
      <c r="I813" s="22"/>
    </row>
    <row r="814" spans="1:9" s="13" customFormat="1">
      <c r="A814" s="13" t="str">
        <f t="shared" si="158"/>
        <v>b</v>
      </c>
      <c r="B814" s="21" t="s">
        <v>157</v>
      </c>
      <c r="C814" s="8" t="s">
        <v>163</v>
      </c>
      <c r="D814" s="12"/>
      <c r="E814" s="9">
        <f t="shared" si="155"/>
        <v>0</v>
      </c>
      <c r="F814" s="9"/>
      <c r="G814" s="9"/>
      <c r="H814" s="9"/>
      <c r="I814" s="22"/>
    </row>
    <row r="815" spans="1:9" s="13" customFormat="1">
      <c r="A815" s="13" t="str">
        <f t="shared" si="158"/>
        <v>b</v>
      </c>
      <c r="B815" s="21" t="s">
        <v>157</v>
      </c>
      <c r="C815" s="8" t="s">
        <v>164</v>
      </c>
      <c r="D815" s="12"/>
      <c r="E815" s="9">
        <f t="shared" si="155"/>
        <v>0</v>
      </c>
      <c r="F815" s="9"/>
      <c r="G815" s="9"/>
      <c r="H815" s="9"/>
      <c r="I815" s="22"/>
    </row>
    <row r="816" spans="1:9" s="13" customFormat="1">
      <c r="A816" s="13" t="str">
        <f t="shared" si="158"/>
        <v>b</v>
      </c>
      <c r="B816" s="17" t="s">
        <v>157</v>
      </c>
      <c r="C816" s="18" t="s">
        <v>15</v>
      </c>
      <c r="D816" s="38"/>
      <c r="E816" s="19">
        <f t="shared" si="155"/>
        <v>0</v>
      </c>
      <c r="F816" s="19">
        <v>0</v>
      </c>
      <c r="G816" s="19">
        <v>0</v>
      </c>
      <c r="H816" s="19">
        <v>0</v>
      </c>
      <c r="I816" s="20">
        <v>0</v>
      </c>
    </row>
    <row r="817" spans="1:9" s="13" customFormat="1">
      <c r="A817" s="13" t="str">
        <f t="shared" si="158"/>
        <v>b</v>
      </c>
      <c r="B817" s="17" t="s">
        <v>157</v>
      </c>
      <c r="C817" s="18" t="s">
        <v>16</v>
      </c>
      <c r="D817" s="38"/>
      <c r="E817" s="19">
        <f t="shared" si="155"/>
        <v>0</v>
      </c>
      <c r="F817" s="19">
        <v>0</v>
      </c>
      <c r="G817" s="19">
        <v>0</v>
      </c>
      <c r="H817" s="19">
        <v>0</v>
      </c>
      <c r="I817" s="20">
        <v>0</v>
      </c>
    </row>
    <row r="818" spans="1:9" s="13" customFormat="1" ht="15.75" thickBot="1">
      <c r="A818" s="13" t="str">
        <f t="shared" si="158"/>
        <v>b</v>
      </c>
      <c r="B818" s="23" t="s">
        <v>157</v>
      </c>
      <c r="C818" s="24" t="s">
        <v>17</v>
      </c>
      <c r="D818" s="39"/>
      <c r="E818" s="25">
        <f t="shared" si="155"/>
        <v>0</v>
      </c>
      <c r="F818" s="25">
        <v>0</v>
      </c>
      <c r="G818" s="25">
        <v>0</v>
      </c>
      <c r="H818" s="25">
        <v>0</v>
      </c>
      <c r="I818" s="26">
        <v>0</v>
      </c>
    </row>
    <row r="819" spans="1:9" s="13" customFormat="1" ht="16.5" thickTop="1" thickBot="1">
      <c r="A819" s="13" t="str">
        <f t="shared" si="158"/>
        <v>b</v>
      </c>
      <c r="B819" s="14" t="s">
        <v>199</v>
      </c>
      <c r="C819" s="28" t="s">
        <v>119</v>
      </c>
      <c r="D819" s="28"/>
      <c r="E819" s="28">
        <f t="shared" si="155"/>
        <v>0</v>
      </c>
      <c r="F819" s="15">
        <f>F831+F843+F855</f>
        <v>0</v>
      </c>
      <c r="G819" s="15">
        <f t="shared" ref="G819:I819" si="166">G831+G843+G855</f>
        <v>0</v>
      </c>
      <c r="H819" s="15">
        <f t="shared" si="166"/>
        <v>0</v>
      </c>
      <c r="I819" s="16">
        <f t="shared" si="166"/>
        <v>0</v>
      </c>
    </row>
    <row r="820" spans="1:9" s="13" customFormat="1" ht="15.75" thickTop="1">
      <c r="A820" s="13" t="str">
        <f t="shared" si="158"/>
        <v>b</v>
      </c>
      <c r="B820" s="17" t="s">
        <v>157</v>
      </c>
      <c r="C820" s="18" t="s">
        <v>13</v>
      </c>
      <c r="D820" s="38"/>
      <c r="E820" s="19">
        <f t="shared" si="155"/>
        <v>0</v>
      </c>
      <c r="F820" s="19">
        <f t="shared" ref="F820:I830" si="167">F832+F844+F856</f>
        <v>0</v>
      </c>
      <c r="G820" s="19">
        <f t="shared" si="167"/>
        <v>0</v>
      </c>
      <c r="H820" s="19">
        <f t="shared" si="167"/>
        <v>0</v>
      </c>
      <c r="I820" s="20">
        <f t="shared" si="167"/>
        <v>0</v>
      </c>
    </row>
    <row r="821" spans="1:9" s="13" customFormat="1">
      <c r="A821" s="13" t="str">
        <f t="shared" si="158"/>
        <v>b</v>
      </c>
      <c r="B821" s="21" t="s">
        <v>157</v>
      </c>
      <c r="C821" s="8" t="s">
        <v>158</v>
      </c>
      <c r="D821" s="12"/>
      <c r="E821" s="9">
        <f t="shared" si="155"/>
        <v>0</v>
      </c>
      <c r="F821" s="9">
        <f t="shared" si="167"/>
        <v>0</v>
      </c>
      <c r="G821" s="9">
        <f t="shared" si="167"/>
        <v>0</v>
      </c>
      <c r="H821" s="9">
        <f t="shared" si="167"/>
        <v>0</v>
      </c>
      <c r="I821" s="22">
        <f t="shared" si="167"/>
        <v>0</v>
      </c>
    </row>
    <row r="822" spans="1:9" s="13" customFormat="1">
      <c r="A822" s="13" t="str">
        <f t="shared" si="158"/>
        <v>b</v>
      </c>
      <c r="B822" s="21" t="s">
        <v>157</v>
      </c>
      <c r="C822" s="8" t="s">
        <v>159</v>
      </c>
      <c r="D822" s="12"/>
      <c r="E822" s="9">
        <f t="shared" si="155"/>
        <v>0</v>
      </c>
      <c r="F822" s="9">
        <f t="shared" si="167"/>
        <v>0</v>
      </c>
      <c r="G822" s="9">
        <f t="shared" si="167"/>
        <v>0</v>
      </c>
      <c r="H822" s="9">
        <f t="shared" si="167"/>
        <v>0</v>
      </c>
      <c r="I822" s="22">
        <f t="shared" si="167"/>
        <v>0</v>
      </c>
    </row>
    <row r="823" spans="1:9" s="13" customFormat="1">
      <c r="A823" s="13" t="str">
        <f t="shared" si="158"/>
        <v>b</v>
      </c>
      <c r="B823" s="21" t="s">
        <v>157</v>
      </c>
      <c r="C823" s="8" t="s">
        <v>160</v>
      </c>
      <c r="D823" s="12"/>
      <c r="E823" s="9">
        <f t="shared" si="155"/>
        <v>0</v>
      </c>
      <c r="F823" s="9">
        <f t="shared" si="167"/>
        <v>0</v>
      </c>
      <c r="G823" s="9">
        <f t="shared" si="167"/>
        <v>0</v>
      </c>
      <c r="H823" s="9">
        <f t="shared" si="167"/>
        <v>0</v>
      </c>
      <c r="I823" s="22">
        <f t="shared" si="167"/>
        <v>0</v>
      </c>
    </row>
    <row r="824" spans="1:9" s="13" customFormat="1">
      <c r="A824" s="13" t="str">
        <f t="shared" si="158"/>
        <v>b</v>
      </c>
      <c r="B824" s="21" t="s">
        <v>157</v>
      </c>
      <c r="C824" s="8" t="s">
        <v>161</v>
      </c>
      <c r="D824" s="12"/>
      <c r="E824" s="9">
        <f t="shared" ref="E824:E887" si="168">SUM(F824:I824)</f>
        <v>0</v>
      </c>
      <c r="F824" s="9">
        <f t="shared" si="167"/>
        <v>0</v>
      </c>
      <c r="G824" s="9">
        <f t="shared" si="167"/>
        <v>0</v>
      </c>
      <c r="H824" s="9">
        <f t="shared" si="167"/>
        <v>0</v>
      </c>
      <c r="I824" s="22">
        <f t="shared" si="167"/>
        <v>0</v>
      </c>
    </row>
    <row r="825" spans="1:9" s="13" customFormat="1">
      <c r="A825" s="13" t="str">
        <f t="shared" si="158"/>
        <v>b</v>
      </c>
      <c r="B825" s="21" t="s">
        <v>157</v>
      </c>
      <c r="C825" s="8" t="s">
        <v>162</v>
      </c>
      <c r="D825" s="12"/>
      <c r="E825" s="9">
        <f t="shared" si="168"/>
        <v>0</v>
      </c>
      <c r="F825" s="9">
        <f t="shared" si="167"/>
        <v>0</v>
      </c>
      <c r="G825" s="9">
        <f t="shared" si="167"/>
        <v>0</v>
      </c>
      <c r="H825" s="9">
        <f t="shared" si="167"/>
        <v>0</v>
      </c>
      <c r="I825" s="22">
        <f t="shared" si="167"/>
        <v>0</v>
      </c>
    </row>
    <row r="826" spans="1:9" s="13" customFormat="1">
      <c r="A826" s="13" t="str">
        <f t="shared" si="158"/>
        <v>b</v>
      </c>
      <c r="B826" s="21" t="s">
        <v>157</v>
      </c>
      <c r="C826" s="8" t="s">
        <v>163</v>
      </c>
      <c r="D826" s="12"/>
      <c r="E826" s="9">
        <f t="shared" si="168"/>
        <v>0</v>
      </c>
      <c r="F826" s="9">
        <f t="shared" si="167"/>
        <v>0</v>
      </c>
      <c r="G826" s="9">
        <f t="shared" si="167"/>
        <v>0</v>
      </c>
      <c r="H826" s="9">
        <f t="shared" si="167"/>
        <v>0</v>
      </c>
      <c r="I826" s="22">
        <f t="shared" si="167"/>
        <v>0</v>
      </c>
    </row>
    <row r="827" spans="1:9" s="13" customFormat="1">
      <c r="A827" s="13" t="str">
        <f t="shared" si="158"/>
        <v>b</v>
      </c>
      <c r="B827" s="21" t="s">
        <v>157</v>
      </c>
      <c r="C827" s="8" t="s">
        <v>164</v>
      </c>
      <c r="D827" s="12"/>
      <c r="E827" s="9">
        <f t="shared" si="168"/>
        <v>0</v>
      </c>
      <c r="F827" s="9">
        <f t="shared" si="167"/>
        <v>0</v>
      </c>
      <c r="G827" s="9">
        <f t="shared" si="167"/>
        <v>0</v>
      </c>
      <c r="H827" s="9">
        <f t="shared" si="167"/>
        <v>0</v>
      </c>
      <c r="I827" s="22">
        <f t="shared" si="167"/>
        <v>0</v>
      </c>
    </row>
    <row r="828" spans="1:9" s="13" customFormat="1">
      <c r="A828" s="13" t="str">
        <f t="shared" si="158"/>
        <v>b</v>
      </c>
      <c r="B828" s="17" t="s">
        <v>157</v>
      </c>
      <c r="C828" s="18" t="s">
        <v>15</v>
      </c>
      <c r="D828" s="38"/>
      <c r="E828" s="19">
        <f t="shared" si="168"/>
        <v>0</v>
      </c>
      <c r="F828" s="19">
        <f t="shared" si="167"/>
        <v>0</v>
      </c>
      <c r="G828" s="19">
        <f t="shared" si="167"/>
        <v>0</v>
      </c>
      <c r="H828" s="19">
        <f t="shared" si="167"/>
        <v>0</v>
      </c>
      <c r="I828" s="20">
        <f t="shared" si="167"/>
        <v>0</v>
      </c>
    </row>
    <row r="829" spans="1:9" s="13" customFormat="1">
      <c r="A829" s="13" t="str">
        <f t="shared" si="158"/>
        <v>b</v>
      </c>
      <c r="B829" s="17" t="s">
        <v>157</v>
      </c>
      <c r="C829" s="18" t="s">
        <v>16</v>
      </c>
      <c r="D829" s="38"/>
      <c r="E829" s="19">
        <f t="shared" si="168"/>
        <v>0</v>
      </c>
      <c r="F829" s="19">
        <f t="shared" si="167"/>
        <v>0</v>
      </c>
      <c r="G829" s="19">
        <f t="shared" si="167"/>
        <v>0</v>
      </c>
      <c r="H829" s="19">
        <f t="shared" si="167"/>
        <v>0</v>
      </c>
      <c r="I829" s="20">
        <f t="shared" si="167"/>
        <v>0</v>
      </c>
    </row>
    <row r="830" spans="1:9" s="13" customFormat="1" ht="15.75" thickBot="1">
      <c r="A830" s="13" t="str">
        <f t="shared" si="158"/>
        <v>b</v>
      </c>
      <c r="B830" s="23" t="s">
        <v>157</v>
      </c>
      <c r="C830" s="24" t="s">
        <v>17</v>
      </c>
      <c r="D830" s="39"/>
      <c r="E830" s="25">
        <f t="shared" si="168"/>
        <v>0</v>
      </c>
      <c r="F830" s="25">
        <f t="shared" si="167"/>
        <v>0</v>
      </c>
      <c r="G830" s="25">
        <f t="shared" si="167"/>
        <v>0</v>
      </c>
      <c r="H830" s="25">
        <f t="shared" si="167"/>
        <v>0</v>
      </c>
      <c r="I830" s="26">
        <f t="shared" si="167"/>
        <v>0</v>
      </c>
    </row>
    <row r="831" spans="1:9" s="13" customFormat="1" ht="33.75" customHeight="1" thickTop="1" thickBot="1">
      <c r="A831" s="13" t="str">
        <f t="shared" si="158"/>
        <v>b</v>
      </c>
      <c r="B831" s="14" t="s">
        <v>200</v>
      </c>
      <c r="C831" s="28" t="s">
        <v>119</v>
      </c>
      <c r="D831" s="28"/>
      <c r="E831" s="28">
        <f t="shared" si="168"/>
        <v>0</v>
      </c>
      <c r="F831" s="15">
        <f>F832+F840+F841+F842</f>
        <v>0</v>
      </c>
      <c r="G831" s="15">
        <f t="shared" ref="G831:I831" si="169">G832+G840+G841+G842</f>
        <v>0</v>
      </c>
      <c r="H831" s="15">
        <f t="shared" si="169"/>
        <v>0</v>
      </c>
      <c r="I831" s="16">
        <f t="shared" si="169"/>
        <v>0</v>
      </c>
    </row>
    <row r="832" spans="1:9" s="13" customFormat="1" ht="15.75" thickTop="1">
      <c r="A832" s="13" t="str">
        <f t="shared" si="158"/>
        <v>b</v>
      </c>
      <c r="B832" s="17" t="s">
        <v>157</v>
      </c>
      <c r="C832" s="18" t="s">
        <v>13</v>
      </c>
      <c r="D832" s="38"/>
      <c r="E832" s="19">
        <f t="shared" si="168"/>
        <v>0</v>
      </c>
      <c r="F832" s="19">
        <f>SUM(F833:F839)</f>
        <v>0</v>
      </c>
      <c r="G832" s="19">
        <f t="shared" ref="G832:I832" si="170">SUM(G833:G839)</f>
        <v>0</v>
      </c>
      <c r="H832" s="19">
        <f t="shared" si="170"/>
        <v>0</v>
      </c>
      <c r="I832" s="20">
        <f t="shared" si="170"/>
        <v>0</v>
      </c>
    </row>
    <row r="833" spans="1:9" s="13" customFormat="1">
      <c r="A833" s="13" t="str">
        <f t="shared" si="158"/>
        <v>b</v>
      </c>
      <c r="B833" s="21" t="s">
        <v>157</v>
      </c>
      <c r="C833" s="8" t="s">
        <v>158</v>
      </c>
      <c r="D833" s="12"/>
      <c r="E833" s="9">
        <f t="shared" si="168"/>
        <v>0</v>
      </c>
      <c r="F833" s="9"/>
      <c r="G833" s="9"/>
      <c r="H833" s="9"/>
      <c r="I833" s="22"/>
    </row>
    <row r="834" spans="1:9" s="13" customFormat="1">
      <c r="A834" s="13" t="str">
        <f t="shared" si="158"/>
        <v>b</v>
      </c>
      <c r="B834" s="21" t="s">
        <v>157</v>
      </c>
      <c r="C834" s="8" t="s">
        <v>159</v>
      </c>
      <c r="D834" s="12"/>
      <c r="E834" s="9">
        <f t="shared" si="168"/>
        <v>0</v>
      </c>
      <c r="F834" s="9"/>
      <c r="G834" s="9"/>
      <c r="H834" s="9"/>
      <c r="I834" s="22"/>
    </row>
    <row r="835" spans="1:9" s="13" customFormat="1">
      <c r="A835" s="13" t="str">
        <f t="shared" si="158"/>
        <v>b</v>
      </c>
      <c r="B835" s="21" t="s">
        <v>157</v>
      </c>
      <c r="C835" s="8" t="s">
        <v>160</v>
      </c>
      <c r="D835" s="12"/>
      <c r="E835" s="9">
        <f t="shared" si="168"/>
        <v>0</v>
      </c>
      <c r="F835" s="9"/>
      <c r="G835" s="9"/>
      <c r="H835" s="9"/>
      <c r="I835" s="22"/>
    </row>
    <row r="836" spans="1:9" s="13" customFormat="1">
      <c r="A836" s="13" t="str">
        <f t="shared" ref="A836:A899" si="171">IF(OR(E836&lt;&gt;0,F836&lt;&gt;0,G836&lt;&gt;0,H836&lt;&gt;0),"a","b")</f>
        <v>b</v>
      </c>
      <c r="B836" s="21" t="s">
        <v>157</v>
      </c>
      <c r="C836" s="8" t="s">
        <v>161</v>
      </c>
      <c r="D836" s="12"/>
      <c r="E836" s="9">
        <f t="shared" si="168"/>
        <v>0</v>
      </c>
      <c r="F836" s="9"/>
      <c r="G836" s="9"/>
      <c r="H836" s="9"/>
      <c r="I836" s="22"/>
    </row>
    <row r="837" spans="1:9" s="13" customFormat="1">
      <c r="A837" s="13" t="str">
        <f t="shared" si="171"/>
        <v>b</v>
      </c>
      <c r="B837" s="21" t="s">
        <v>157</v>
      </c>
      <c r="C837" s="8" t="s">
        <v>162</v>
      </c>
      <c r="D837" s="12"/>
      <c r="E837" s="9">
        <f t="shared" si="168"/>
        <v>0</v>
      </c>
      <c r="F837" s="9"/>
      <c r="G837" s="9"/>
      <c r="H837" s="9"/>
      <c r="I837" s="22"/>
    </row>
    <row r="838" spans="1:9" s="13" customFormat="1">
      <c r="A838" s="13" t="str">
        <f t="shared" si="171"/>
        <v>b</v>
      </c>
      <c r="B838" s="21" t="s">
        <v>157</v>
      </c>
      <c r="C838" s="8" t="s">
        <v>163</v>
      </c>
      <c r="D838" s="12"/>
      <c r="E838" s="9">
        <f t="shared" si="168"/>
        <v>0</v>
      </c>
      <c r="F838" s="9"/>
      <c r="G838" s="9"/>
      <c r="H838" s="9"/>
      <c r="I838" s="22"/>
    </row>
    <row r="839" spans="1:9" s="13" customFormat="1">
      <c r="A839" s="13" t="str">
        <f t="shared" si="171"/>
        <v>b</v>
      </c>
      <c r="B839" s="21" t="s">
        <v>157</v>
      </c>
      <c r="C839" s="8" t="s">
        <v>164</v>
      </c>
      <c r="D839" s="12"/>
      <c r="E839" s="9">
        <f t="shared" si="168"/>
        <v>0</v>
      </c>
      <c r="F839" s="9"/>
      <c r="G839" s="9"/>
      <c r="H839" s="9"/>
      <c r="I839" s="22"/>
    </row>
    <row r="840" spans="1:9" s="13" customFormat="1">
      <c r="A840" s="13" t="str">
        <f t="shared" si="171"/>
        <v>b</v>
      </c>
      <c r="B840" s="17" t="s">
        <v>157</v>
      </c>
      <c r="C840" s="18" t="s">
        <v>15</v>
      </c>
      <c r="D840" s="38"/>
      <c r="E840" s="19">
        <f t="shared" si="168"/>
        <v>0</v>
      </c>
      <c r="F840" s="19">
        <v>0</v>
      </c>
      <c r="G840" s="19">
        <v>0</v>
      </c>
      <c r="H840" s="19">
        <v>0</v>
      </c>
      <c r="I840" s="20">
        <v>0</v>
      </c>
    </row>
    <row r="841" spans="1:9" s="13" customFormat="1">
      <c r="A841" s="13" t="str">
        <f t="shared" si="171"/>
        <v>b</v>
      </c>
      <c r="B841" s="17" t="s">
        <v>157</v>
      </c>
      <c r="C841" s="18" t="s">
        <v>16</v>
      </c>
      <c r="D841" s="38"/>
      <c r="E841" s="19">
        <f t="shared" si="168"/>
        <v>0</v>
      </c>
      <c r="F841" s="19">
        <v>0</v>
      </c>
      <c r="G841" s="19">
        <v>0</v>
      </c>
      <c r="H841" s="19">
        <v>0</v>
      </c>
      <c r="I841" s="20">
        <v>0</v>
      </c>
    </row>
    <row r="842" spans="1:9" s="13" customFormat="1" ht="15.75" thickBot="1">
      <c r="A842" s="13" t="str">
        <f t="shared" si="171"/>
        <v>b</v>
      </c>
      <c r="B842" s="23" t="s">
        <v>157</v>
      </c>
      <c r="C842" s="24" t="s">
        <v>17</v>
      </c>
      <c r="D842" s="39"/>
      <c r="E842" s="25">
        <f t="shared" si="168"/>
        <v>0</v>
      </c>
      <c r="F842" s="25">
        <v>0</v>
      </c>
      <c r="G842" s="25">
        <v>0</v>
      </c>
      <c r="H842" s="25">
        <v>0</v>
      </c>
      <c r="I842" s="26">
        <v>0</v>
      </c>
    </row>
    <row r="843" spans="1:9" s="13" customFormat="1" ht="61.5" thickTop="1" thickBot="1">
      <c r="A843" s="13" t="str">
        <f t="shared" si="171"/>
        <v>b</v>
      </c>
      <c r="B843" s="14" t="s">
        <v>201</v>
      </c>
      <c r="C843" s="28" t="s">
        <v>120</v>
      </c>
      <c r="D843" s="28"/>
      <c r="E843" s="28">
        <f t="shared" si="168"/>
        <v>0</v>
      </c>
      <c r="F843" s="15">
        <f>F844+F852+F853+F854</f>
        <v>0</v>
      </c>
      <c r="G843" s="15">
        <f t="shared" ref="G843:I843" si="172">G844+G852+G853+G854</f>
        <v>0</v>
      </c>
      <c r="H843" s="15">
        <f t="shared" si="172"/>
        <v>0</v>
      </c>
      <c r="I843" s="16">
        <f t="shared" si="172"/>
        <v>0</v>
      </c>
    </row>
    <row r="844" spans="1:9" s="13" customFormat="1" ht="15.75" thickTop="1">
      <c r="A844" s="13" t="str">
        <f t="shared" si="171"/>
        <v>b</v>
      </c>
      <c r="B844" s="17" t="s">
        <v>157</v>
      </c>
      <c r="C844" s="18" t="s">
        <v>13</v>
      </c>
      <c r="D844" s="38"/>
      <c r="E844" s="19">
        <f t="shared" si="168"/>
        <v>0</v>
      </c>
      <c r="F844" s="19">
        <f>SUM(F845:F851)</f>
        <v>0</v>
      </c>
      <c r="G844" s="19">
        <f t="shared" ref="G844:I844" si="173">SUM(G845:G851)</f>
        <v>0</v>
      </c>
      <c r="H844" s="19">
        <f t="shared" si="173"/>
        <v>0</v>
      </c>
      <c r="I844" s="20">
        <f t="shared" si="173"/>
        <v>0</v>
      </c>
    </row>
    <row r="845" spans="1:9" s="13" customFormat="1">
      <c r="A845" s="13" t="str">
        <f t="shared" si="171"/>
        <v>b</v>
      </c>
      <c r="B845" s="21" t="s">
        <v>157</v>
      </c>
      <c r="C845" s="8" t="s">
        <v>158</v>
      </c>
      <c r="D845" s="12"/>
      <c r="E845" s="9">
        <f t="shared" si="168"/>
        <v>0</v>
      </c>
      <c r="F845" s="9"/>
      <c r="G845" s="9"/>
      <c r="H845" s="9"/>
      <c r="I845" s="22"/>
    </row>
    <row r="846" spans="1:9" s="13" customFormat="1">
      <c r="A846" s="13" t="str">
        <f t="shared" si="171"/>
        <v>b</v>
      </c>
      <c r="B846" s="21" t="s">
        <v>157</v>
      </c>
      <c r="C846" s="8" t="s">
        <v>159</v>
      </c>
      <c r="D846" s="12"/>
      <c r="E846" s="9">
        <f t="shared" si="168"/>
        <v>0</v>
      </c>
      <c r="F846" s="9"/>
      <c r="G846" s="9"/>
      <c r="H846" s="9"/>
      <c r="I846" s="22"/>
    </row>
    <row r="847" spans="1:9" s="13" customFormat="1">
      <c r="A847" s="13" t="str">
        <f t="shared" si="171"/>
        <v>b</v>
      </c>
      <c r="B847" s="21" t="s">
        <v>157</v>
      </c>
      <c r="C847" s="8" t="s">
        <v>160</v>
      </c>
      <c r="D847" s="12"/>
      <c r="E847" s="9">
        <f t="shared" si="168"/>
        <v>0</v>
      </c>
      <c r="F847" s="9"/>
      <c r="G847" s="9"/>
      <c r="H847" s="9"/>
      <c r="I847" s="22"/>
    </row>
    <row r="848" spans="1:9" s="13" customFormat="1">
      <c r="A848" s="13" t="str">
        <f t="shared" si="171"/>
        <v>b</v>
      </c>
      <c r="B848" s="21" t="s">
        <v>157</v>
      </c>
      <c r="C848" s="8" t="s">
        <v>161</v>
      </c>
      <c r="D848" s="12"/>
      <c r="E848" s="9">
        <f t="shared" si="168"/>
        <v>0</v>
      </c>
      <c r="F848" s="9"/>
      <c r="G848" s="9"/>
      <c r="H848" s="9"/>
      <c r="I848" s="22"/>
    </row>
    <row r="849" spans="1:9" s="13" customFormat="1">
      <c r="A849" s="13" t="str">
        <f t="shared" si="171"/>
        <v>b</v>
      </c>
      <c r="B849" s="21" t="s">
        <v>157</v>
      </c>
      <c r="C849" s="8" t="s">
        <v>162</v>
      </c>
      <c r="D849" s="12"/>
      <c r="E849" s="9">
        <f t="shared" si="168"/>
        <v>0</v>
      </c>
      <c r="F849" s="9"/>
      <c r="G849" s="9"/>
      <c r="H849" s="9"/>
      <c r="I849" s="22"/>
    </row>
    <row r="850" spans="1:9" s="13" customFormat="1">
      <c r="A850" s="13" t="str">
        <f t="shared" si="171"/>
        <v>b</v>
      </c>
      <c r="B850" s="21" t="s">
        <v>157</v>
      </c>
      <c r="C850" s="8" t="s">
        <v>163</v>
      </c>
      <c r="D850" s="12"/>
      <c r="E850" s="9">
        <f t="shared" si="168"/>
        <v>0</v>
      </c>
      <c r="F850" s="9"/>
      <c r="G850" s="9"/>
      <c r="H850" s="9"/>
      <c r="I850" s="22"/>
    </row>
    <row r="851" spans="1:9" s="13" customFormat="1">
      <c r="A851" s="13" t="str">
        <f t="shared" si="171"/>
        <v>b</v>
      </c>
      <c r="B851" s="21" t="s">
        <v>157</v>
      </c>
      <c r="C851" s="8" t="s">
        <v>164</v>
      </c>
      <c r="D851" s="12"/>
      <c r="E851" s="9">
        <f t="shared" si="168"/>
        <v>0</v>
      </c>
      <c r="F851" s="9"/>
      <c r="G851" s="9"/>
      <c r="H851" s="9"/>
      <c r="I851" s="22"/>
    </row>
    <row r="852" spans="1:9" s="13" customFormat="1">
      <c r="A852" s="13" t="str">
        <f t="shared" si="171"/>
        <v>b</v>
      </c>
      <c r="B852" s="17" t="s">
        <v>157</v>
      </c>
      <c r="C852" s="18" t="s">
        <v>15</v>
      </c>
      <c r="D852" s="38"/>
      <c r="E852" s="19">
        <f t="shared" si="168"/>
        <v>0</v>
      </c>
      <c r="F852" s="19">
        <v>0</v>
      </c>
      <c r="G852" s="19">
        <v>0</v>
      </c>
      <c r="H852" s="19">
        <v>0</v>
      </c>
      <c r="I852" s="20">
        <v>0</v>
      </c>
    </row>
    <row r="853" spans="1:9" s="13" customFormat="1">
      <c r="A853" s="13" t="str">
        <f t="shared" si="171"/>
        <v>b</v>
      </c>
      <c r="B853" s="17" t="s">
        <v>157</v>
      </c>
      <c r="C853" s="18" t="s">
        <v>16</v>
      </c>
      <c r="D853" s="38"/>
      <c r="E853" s="19">
        <f t="shared" si="168"/>
        <v>0</v>
      </c>
      <c r="F853" s="19">
        <v>0</v>
      </c>
      <c r="G853" s="19">
        <v>0</v>
      </c>
      <c r="H853" s="19">
        <v>0</v>
      </c>
      <c r="I853" s="20">
        <v>0</v>
      </c>
    </row>
    <row r="854" spans="1:9" s="13" customFormat="1" ht="15.75" thickBot="1">
      <c r="A854" s="13" t="str">
        <f t="shared" si="171"/>
        <v>b</v>
      </c>
      <c r="B854" s="23" t="s">
        <v>157</v>
      </c>
      <c r="C854" s="24" t="s">
        <v>17</v>
      </c>
      <c r="D854" s="39"/>
      <c r="E854" s="25">
        <f t="shared" si="168"/>
        <v>0</v>
      </c>
      <c r="F854" s="25">
        <v>0</v>
      </c>
      <c r="G854" s="25">
        <v>0</v>
      </c>
      <c r="H854" s="25">
        <v>0</v>
      </c>
      <c r="I854" s="26">
        <v>0</v>
      </c>
    </row>
    <row r="855" spans="1:9" s="13" customFormat="1" ht="106.5" thickTop="1" thickBot="1">
      <c r="A855" s="13" t="str">
        <f t="shared" si="171"/>
        <v>b</v>
      </c>
      <c r="B855" s="14" t="s">
        <v>202</v>
      </c>
      <c r="C855" s="28" t="s">
        <v>203</v>
      </c>
      <c r="D855" s="28"/>
      <c r="E855" s="28">
        <f t="shared" si="168"/>
        <v>0</v>
      </c>
      <c r="F855" s="15">
        <f>F856+F864+F865+F866</f>
        <v>0</v>
      </c>
      <c r="G855" s="15">
        <f t="shared" ref="G855:I855" si="174">G856+G864+G865+G866</f>
        <v>0</v>
      </c>
      <c r="H855" s="15">
        <f t="shared" si="174"/>
        <v>0</v>
      </c>
      <c r="I855" s="16">
        <f t="shared" si="174"/>
        <v>0</v>
      </c>
    </row>
    <row r="856" spans="1:9" s="13" customFormat="1" ht="15.75" thickTop="1">
      <c r="A856" s="13" t="str">
        <f t="shared" si="171"/>
        <v>b</v>
      </c>
      <c r="B856" s="17" t="s">
        <v>157</v>
      </c>
      <c r="C856" s="18" t="s">
        <v>13</v>
      </c>
      <c r="D856" s="38"/>
      <c r="E856" s="19">
        <f t="shared" si="168"/>
        <v>0</v>
      </c>
      <c r="F856" s="19">
        <f>SUM(F857:F863)</f>
        <v>0</v>
      </c>
      <c r="G856" s="19">
        <f t="shared" ref="G856:I856" si="175">SUM(G857:G863)</f>
        <v>0</v>
      </c>
      <c r="H856" s="19">
        <f t="shared" si="175"/>
        <v>0</v>
      </c>
      <c r="I856" s="20">
        <f t="shared" si="175"/>
        <v>0</v>
      </c>
    </row>
    <row r="857" spans="1:9" s="13" customFormat="1">
      <c r="A857" s="13" t="str">
        <f t="shared" si="171"/>
        <v>b</v>
      </c>
      <c r="B857" s="21" t="s">
        <v>157</v>
      </c>
      <c r="C857" s="8" t="s">
        <v>158</v>
      </c>
      <c r="D857" s="12"/>
      <c r="E857" s="9">
        <f t="shared" si="168"/>
        <v>0</v>
      </c>
      <c r="F857" s="9"/>
      <c r="G857" s="9"/>
      <c r="H857" s="9"/>
      <c r="I857" s="22"/>
    </row>
    <row r="858" spans="1:9" s="13" customFormat="1">
      <c r="A858" s="13" t="str">
        <f t="shared" si="171"/>
        <v>b</v>
      </c>
      <c r="B858" s="21" t="s">
        <v>157</v>
      </c>
      <c r="C858" s="8" t="s">
        <v>159</v>
      </c>
      <c r="D858" s="12"/>
      <c r="E858" s="9">
        <f t="shared" si="168"/>
        <v>0</v>
      </c>
      <c r="F858" s="9"/>
      <c r="G858" s="9"/>
      <c r="H858" s="9"/>
      <c r="I858" s="22"/>
    </row>
    <row r="859" spans="1:9" s="13" customFormat="1">
      <c r="A859" s="13" t="str">
        <f t="shared" si="171"/>
        <v>b</v>
      </c>
      <c r="B859" s="21" t="s">
        <v>157</v>
      </c>
      <c r="C859" s="8" t="s">
        <v>160</v>
      </c>
      <c r="D859" s="12"/>
      <c r="E859" s="9">
        <f t="shared" si="168"/>
        <v>0</v>
      </c>
      <c r="F859" s="9"/>
      <c r="G859" s="9"/>
      <c r="H859" s="9"/>
      <c r="I859" s="22"/>
    </row>
    <row r="860" spans="1:9" s="13" customFormat="1">
      <c r="A860" s="13" t="str">
        <f t="shared" si="171"/>
        <v>b</v>
      </c>
      <c r="B860" s="21" t="s">
        <v>157</v>
      </c>
      <c r="C860" s="8" t="s">
        <v>161</v>
      </c>
      <c r="D860" s="12"/>
      <c r="E860" s="9">
        <f t="shared" si="168"/>
        <v>0</v>
      </c>
      <c r="F860" s="9"/>
      <c r="G860" s="9"/>
      <c r="H860" s="9"/>
      <c r="I860" s="22"/>
    </row>
    <row r="861" spans="1:9" s="13" customFormat="1">
      <c r="A861" s="13" t="str">
        <f t="shared" si="171"/>
        <v>b</v>
      </c>
      <c r="B861" s="21" t="s">
        <v>157</v>
      </c>
      <c r="C861" s="8" t="s">
        <v>162</v>
      </c>
      <c r="D861" s="12"/>
      <c r="E861" s="9">
        <f t="shared" si="168"/>
        <v>0</v>
      </c>
      <c r="F861" s="9"/>
      <c r="G861" s="9"/>
      <c r="H861" s="9"/>
      <c r="I861" s="22"/>
    </row>
    <row r="862" spans="1:9" s="13" customFormat="1">
      <c r="A862" s="13" t="str">
        <f t="shared" si="171"/>
        <v>b</v>
      </c>
      <c r="B862" s="21" t="s">
        <v>157</v>
      </c>
      <c r="C862" s="8" t="s">
        <v>163</v>
      </c>
      <c r="D862" s="12"/>
      <c r="E862" s="9">
        <f t="shared" si="168"/>
        <v>0</v>
      </c>
      <c r="F862" s="9"/>
      <c r="G862" s="9"/>
      <c r="H862" s="9"/>
      <c r="I862" s="22"/>
    </row>
    <row r="863" spans="1:9" s="13" customFormat="1">
      <c r="A863" s="13" t="str">
        <f t="shared" si="171"/>
        <v>b</v>
      </c>
      <c r="B863" s="21" t="s">
        <v>157</v>
      </c>
      <c r="C863" s="8" t="s">
        <v>164</v>
      </c>
      <c r="D863" s="12"/>
      <c r="E863" s="9">
        <f t="shared" si="168"/>
        <v>0</v>
      </c>
      <c r="F863" s="9"/>
      <c r="G863" s="9"/>
      <c r="H863" s="9"/>
      <c r="I863" s="22"/>
    </row>
    <row r="864" spans="1:9" s="13" customFormat="1">
      <c r="A864" s="13" t="str">
        <f t="shared" si="171"/>
        <v>b</v>
      </c>
      <c r="B864" s="17" t="s">
        <v>157</v>
      </c>
      <c r="C864" s="18" t="s">
        <v>15</v>
      </c>
      <c r="D864" s="38"/>
      <c r="E864" s="19">
        <f t="shared" si="168"/>
        <v>0</v>
      </c>
      <c r="F864" s="19">
        <v>0</v>
      </c>
      <c r="G864" s="19">
        <v>0</v>
      </c>
      <c r="H864" s="19">
        <v>0</v>
      </c>
      <c r="I864" s="20">
        <v>0</v>
      </c>
    </row>
    <row r="865" spans="1:9" s="13" customFormat="1">
      <c r="A865" s="13" t="str">
        <f t="shared" si="171"/>
        <v>b</v>
      </c>
      <c r="B865" s="17" t="s">
        <v>157</v>
      </c>
      <c r="C865" s="18" t="s">
        <v>16</v>
      </c>
      <c r="D865" s="38"/>
      <c r="E865" s="19">
        <f t="shared" si="168"/>
        <v>0</v>
      </c>
      <c r="F865" s="19">
        <v>0</v>
      </c>
      <c r="G865" s="19">
        <v>0</v>
      </c>
      <c r="H865" s="19">
        <v>0</v>
      </c>
      <c r="I865" s="20">
        <v>0</v>
      </c>
    </row>
    <row r="866" spans="1:9" s="13" customFormat="1" ht="15.75" thickBot="1">
      <c r="A866" s="13" t="str">
        <f t="shared" si="171"/>
        <v>b</v>
      </c>
      <c r="B866" s="23" t="s">
        <v>157</v>
      </c>
      <c r="C866" s="24" t="s">
        <v>17</v>
      </c>
      <c r="D866" s="39"/>
      <c r="E866" s="25">
        <f t="shared" si="168"/>
        <v>0</v>
      </c>
      <c r="F866" s="25">
        <v>0</v>
      </c>
      <c r="G866" s="25">
        <v>0</v>
      </c>
      <c r="H866" s="25">
        <v>0</v>
      </c>
      <c r="I866" s="26">
        <v>0</v>
      </c>
    </row>
    <row r="867" spans="1:9" s="13" customFormat="1" ht="28.5" customHeight="1" thickTop="1" thickBot="1">
      <c r="A867" s="13" t="str">
        <f t="shared" si="171"/>
        <v>b</v>
      </c>
      <c r="B867" s="14" t="s">
        <v>204</v>
      </c>
      <c r="C867" s="28" t="s">
        <v>122</v>
      </c>
      <c r="D867" s="28"/>
      <c r="E867" s="28">
        <f t="shared" si="168"/>
        <v>0</v>
      </c>
      <c r="F867" s="28">
        <f>F879+F891</f>
        <v>0</v>
      </c>
      <c r="G867" s="28">
        <f t="shared" ref="G867:I867" si="176">G879+G891</f>
        <v>0</v>
      </c>
      <c r="H867" s="28">
        <f t="shared" si="176"/>
        <v>0</v>
      </c>
      <c r="I867" s="34">
        <f t="shared" si="176"/>
        <v>0</v>
      </c>
    </row>
    <row r="868" spans="1:9" s="13" customFormat="1" ht="15.75" thickTop="1">
      <c r="A868" s="13" t="str">
        <f t="shared" si="171"/>
        <v>b</v>
      </c>
      <c r="B868" s="17" t="s">
        <v>157</v>
      </c>
      <c r="C868" s="18" t="s">
        <v>13</v>
      </c>
      <c r="D868" s="38"/>
      <c r="E868" s="19">
        <f t="shared" si="168"/>
        <v>0</v>
      </c>
      <c r="F868" s="19">
        <f t="shared" ref="F868:I878" si="177">F880+F892</f>
        <v>0</v>
      </c>
      <c r="G868" s="19">
        <f t="shared" si="177"/>
        <v>0</v>
      </c>
      <c r="H868" s="19">
        <f t="shared" si="177"/>
        <v>0</v>
      </c>
      <c r="I868" s="20">
        <f t="shared" si="177"/>
        <v>0</v>
      </c>
    </row>
    <row r="869" spans="1:9" s="13" customFormat="1">
      <c r="A869" s="13" t="str">
        <f t="shared" si="171"/>
        <v>b</v>
      </c>
      <c r="B869" s="21" t="s">
        <v>157</v>
      </c>
      <c r="C869" s="8" t="s">
        <v>158</v>
      </c>
      <c r="D869" s="12"/>
      <c r="E869" s="9">
        <f t="shared" si="168"/>
        <v>0</v>
      </c>
      <c r="F869" s="9">
        <f t="shared" si="177"/>
        <v>0</v>
      </c>
      <c r="G869" s="9">
        <f t="shared" si="177"/>
        <v>0</v>
      </c>
      <c r="H869" s="9">
        <f t="shared" si="177"/>
        <v>0</v>
      </c>
      <c r="I869" s="22">
        <f t="shared" si="177"/>
        <v>0</v>
      </c>
    </row>
    <row r="870" spans="1:9" s="13" customFormat="1">
      <c r="A870" s="13" t="str">
        <f t="shared" si="171"/>
        <v>b</v>
      </c>
      <c r="B870" s="21" t="s">
        <v>157</v>
      </c>
      <c r="C870" s="8" t="s">
        <v>159</v>
      </c>
      <c r="D870" s="12"/>
      <c r="E870" s="9">
        <f t="shared" si="168"/>
        <v>0</v>
      </c>
      <c r="F870" s="9">
        <f t="shared" si="177"/>
        <v>0</v>
      </c>
      <c r="G870" s="9">
        <f t="shared" si="177"/>
        <v>0</v>
      </c>
      <c r="H870" s="9">
        <f t="shared" si="177"/>
        <v>0</v>
      </c>
      <c r="I870" s="22">
        <f t="shared" si="177"/>
        <v>0</v>
      </c>
    </row>
    <row r="871" spans="1:9" s="13" customFormat="1">
      <c r="A871" s="13" t="str">
        <f t="shared" si="171"/>
        <v>b</v>
      </c>
      <c r="B871" s="21" t="s">
        <v>157</v>
      </c>
      <c r="C871" s="8" t="s">
        <v>160</v>
      </c>
      <c r="D871" s="12"/>
      <c r="E871" s="9">
        <f t="shared" si="168"/>
        <v>0</v>
      </c>
      <c r="F871" s="9">
        <f t="shared" si="177"/>
        <v>0</v>
      </c>
      <c r="G871" s="9">
        <f t="shared" si="177"/>
        <v>0</v>
      </c>
      <c r="H871" s="9">
        <f t="shared" si="177"/>
        <v>0</v>
      </c>
      <c r="I871" s="22">
        <f t="shared" si="177"/>
        <v>0</v>
      </c>
    </row>
    <row r="872" spans="1:9" s="13" customFormat="1">
      <c r="A872" s="13" t="str">
        <f t="shared" si="171"/>
        <v>b</v>
      </c>
      <c r="B872" s="21" t="s">
        <v>157</v>
      </c>
      <c r="C872" s="8" t="s">
        <v>161</v>
      </c>
      <c r="D872" s="12"/>
      <c r="E872" s="9">
        <f t="shared" si="168"/>
        <v>0</v>
      </c>
      <c r="F872" s="9">
        <f t="shared" si="177"/>
        <v>0</v>
      </c>
      <c r="G872" s="9">
        <f t="shared" si="177"/>
        <v>0</v>
      </c>
      <c r="H872" s="9">
        <f t="shared" si="177"/>
        <v>0</v>
      </c>
      <c r="I872" s="22">
        <f t="shared" si="177"/>
        <v>0</v>
      </c>
    </row>
    <row r="873" spans="1:9" s="13" customFormat="1">
      <c r="A873" s="13" t="str">
        <f t="shared" si="171"/>
        <v>b</v>
      </c>
      <c r="B873" s="21" t="s">
        <v>157</v>
      </c>
      <c r="C873" s="8" t="s">
        <v>162</v>
      </c>
      <c r="D873" s="12"/>
      <c r="E873" s="9">
        <f t="shared" si="168"/>
        <v>0</v>
      </c>
      <c r="F873" s="9">
        <f t="shared" si="177"/>
        <v>0</v>
      </c>
      <c r="G873" s="9">
        <f t="shared" si="177"/>
        <v>0</v>
      </c>
      <c r="H873" s="9">
        <f t="shared" si="177"/>
        <v>0</v>
      </c>
      <c r="I873" s="22">
        <f t="shared" si="177"/>
        <v>0</v>
      </c>
    </row>
    <row r="874" spans="1:9" s="13" customFormat="1">
      <c r="A874" s="13" t="str">
        <f t="shared" si="171"/>
        <v>b</v>
      </c>
      <c r="B874" s="21" t="s">
        <v>157</v>
      </c>
      <c r="C874" s="8" t="s">
        <v>163</v>
      </c>
      <c r="D874" s="12"/>
      <c r="E874" s="9">
        <f t="shared" si="168"/>
        <v>0</v>
      </c>
      <c r="F874" s="9">
        <f t="shared" si="177"/>
        <v>0</v>
      </c>
      <c r="G874" s="9">
        <f t="shared" si="177"/>
        <v>0</v>
      </c>
      <c r="H874" s="9">
        <f t="shared" si="177"/>
        <v>0</v>
      </c>
      <c r="I874" s="22">
        <f t="shared" si="177"/>
        <v>0</v>
      </c>
    </row>
    <row r="875" spans="1:9" s="13" customFormat="1">
      <c r="A875" s="13" t="str">
        <f t="shared" si="171"/>
        <v>b</v>
      </c>
      <c r="B875" s="21" t="s">
        <v>157</v>
      </c>
      <c r="C875" s="8" t="s">
        <v>164</v>
      </c>
      <c r="D875" s="12"/>
      <c r="E875" s="9">
        <f t="shared" si="168"/>
        <v>0</v>
      </c>
      <c r="F875" s="9">
        <f t="shared" si="177"/>
        <v>0</v>
      </c>
      <c r="G875" s="9">
        <f t="shared" si="177"/>
        <v>0</v>
      </c>
      <c r="H875" s="9">
        <f t="shared" si="177"/>
        <v>0</v>
      </c>
      <c r="I875" s="22">
        <f t="shared" si="177"/>
        <v>0</v>
      </c>
    </row>
    <row r="876" spans="1:9" s="13" customFormat="1">
      <c r="A876" s="13" t="str">
        <f t="shared" si="171"/>
        <v>b</v>
      </c>
      <c r="B876" s="17" t="s">
        <v>157</v>
      </c>
      <c r="C876" s="18" t="s">
        <v>15</v>
      </c>
      <c r="D876" s="38"/>
      <c r="E876" s="19">
        <f t="shared" si="168"/>
        <v>0</v>
      </c>
      <c r="F876" s="19">
        <f t="shared" si="177"/>
        <v>0</v>
      </c>
      <c r="G876" s="19">
        <f t="shared" si="177"/>
        <v>0</v>
      </c>
      <c r="H876" s="19">
        <f t="shared" si="177"/>
        <v>0</v>
      </c>
      <c r="I876" s="20">
        <f t="shared" si="177"/>
        <v>0</v>
      </c>
    </row>
    <row r="877" spans="1:9" s="13" customFormat="1">
      <c r="A877" s="13" t="str">
        <f t="shared" si="171"/>
        <v>b</v>
      </c>
      <c r="B877" s="17" t="s">
        <v>157</v>
      </c>
      <c r="C877" s="18" t="s">
        <v>16</v>
      </c>
      <c r="D877" s="38"/>
      <c r="E877" s="19">
        <f t="shared" si="168"/>
        <v>0</v>
      </c>
      <c r="F877" s="19">
        <f t="shared" si="177"/>
        <v>0</v>
      </c>
      <c r="G877" s="19">
        <f t="shared" si="177"/>
        <v>0</v>
      </c>
      <c r="H877" s="19">
        <f t="shared" si="177"/>
        <v>0</v>
      </c>
      <c r="I877" s="20">
        <f t="shared" si="177"/>
        <v>0</v>
      </c>
    </row>
    <row r="878" spans="1:9" s="13" customFormat="1" ht="15.75" thickBot="1">
      <c r="A878" s="13" t="str">
        <f t="shared" si="171"/>
        <v>b</v>
      </c>
      <c r="B878" s="23" t="s">
        <v>157</v>
      </c>
      <c r="C878" s="24" t="s">
        <v>17</v>
      </c>
      <c r="D878" s="39"/>
      <c r="E878" s="25">
        <f t="shared" si="168"/>
        <v>0</v>
      </c>
      <c r="F878" s="25">
        <f t="shared" si="177"/>
        <v>0</v>
      </c>
      <c r="G878" s="25">
        <f t="shared" si="177"/>
        <v>0</v>
      </c>
      <c r="H878" s="25">
        <f t="shared" si="177"/>
        <v>0</v>
      </c>
      <c r="I878" s="26">
        <f t="shared" si="177"/>
        <v>0</v>
      </c>
    </row>
    <row r="879" spans="1:9" s="13" customFormat="1" ht="55.5" customHeight="1" thickTop="1" thickBot="1">
      <c r="A879" s="13" t="str">
        <f t="shared" si="171"/>
        <v>b</v>
      </c>
      <c r="B879" s="14" t="s">
        <v>205</v>
      </c>
      <c r="C879" s="28" t="s">
        <v>122</v>
      </c>
      <c r="D879" s="28"/>
      <c r="E879" s="28">
        <f t="shared" si="168"/>
        <v>0</v>
      </c>
      <c r="F879" s="15">
        <f>F880+F888+F889+F890</f>
        <v>0</v>
      </c>
      <c r="G879" s="15">
        <f t="shared" ref="G879:I879" si="178">G880+G888+G889+G890</f>
        <v>0</v>
      </c>
      <c r="H879" s="15">
        <f t="shared" si="178"/>
        <v>0</v>
      </c>
      <c r="I879" s="16">
        <f t="shared" si="178"/>
        <v>0</v>
      </c>
    </row>
    <row r="880" spans="1:9" s="13" customFormat="1" ht="15.75" thickTop="1">
      <c r="A880" s="13" t="str">
        <f t="shared" si="171"/>
        <v>b</v>
      </c>
      <c r="B880" s="17" t="s">
        <v>157</v>
      </c>
      <c r="C880" s="18" t="s">
        <v>13</v>
      </c>
      <c r="D880" s="38"/>
      <c r="E880" s="19">
        <f t="shared" si="168"/>
        <v>0</v>
      </c>
      <c r="F880" s="19">
        <f>SUM(F881:F887)</f>
        <v>0</v>
      </c>
      <c r="G880" s="19">
        <f t="shared" ref="G880:I880" si="179">SUM(G881:G887)</f>
        <v>0</v>
      </c>
      <c r="H880" s="19">
        <f t="shared" si="179"/>
        <v>0</v>
      </c>
      <c r="I880" s="20">
        <f t="shared" si="179"/>
        <v>0</v>
      </c>
    </row>
    <row r="881" spans="1:9" s="13" customFormat="1">
      <c r="A881" s="13" t="str">
        <f t="shared" si="171"/>
        <v>b</v>
      </c>
      <c r="B881" s="21" t="s">
        <v>157</v>
      </c>
      <c r="C881" s="8" t="s">
        <v>158</v>
      </c>
      <c r="D881" s="12"/>
      <c r="E881" s="9">
        <f t="shared" si="168"/>
        <v>0</v>
      </c>
      <c r="F881" s="9"/>
      <c r="G881" s="9"/>
      <c r="H881" s="9"/>
      <c r="I881" s="22"/>
    </row>
    <row r="882" spans="1:9" s="13" customFormat="1">
      <c r="A882" s="13" t="str">
        <f t="shared" si="171"/>
        <v>b</v>
      </c>
      <c r="B882" s="21" t="s">
        <v>157</v>
      </c>
      <c r="C882" s="8" t="s">
        <v>159</v>
      </c>
      <c r="D882" s="12"/>
      <c r="E882" s="9">
        <f t="shared" si="168"/>
        <v>0</v>
      </c>
      <c r="F882" s="9"/>
      <c r="G882" s="9"/>
      <c r="H882" s="9"/>
      <c r="I882" s="22"/>
    </row>
    <row r="883" spans="1:9" s="13" customFormat="1">
      <c r="A883" s="13" t="str">
        <f t="shared" si="171"/>
        <v>b</v>
      </c>
      <c r="B883" s="21" t="s">
        <v>157</v>
      </c>
      <c r="C883" s="8" t="s">
        <v>160</v>
      </c>
      <c r="D883" s="12"/>
      <c r="E883" s="9">
        <f t="shared" si="168"/>
        <v>0</v>
      </c>
      <c r="F883" s="9"/>
      <c r="G883" s="9"/>
      <c r="H883" s="9"/>
      <c r="I883" s="22"/>
    </row>
    <row r="884" spans="1:9" s="13" customFormat="1">
      <c r="A884" s="13" t="str">
        <f t="shared" si="171"/>
        <v>b</v>
      </c>
      <c r="B884" s="21" t="s">
        <v>157</v>
      </c>
      <c r="C884" s="8" t="s">
        <v>161</v>
      </c>
      <c r="D884" s="12"/>
      <c r="E884" s="9">
        <f t="shared" si="168"/>
        <v>0</v>
      </c>
      <c r="F884" s="9"/>
      <c r="G884" s="9"/>
      <c r="H884" s="9"/>
      <c r="I884" s="22"/>
    </row>
    <row r="885" spans="1:9" s="13" customFormat="1">
      <c r="A885" s="13" t="str">
        <f t="shared" si="171"/>
        <v>b</v>
      </c>
      <c r="B885" s="21" t="s">
        <v>157</v>
      </c>
      <c r="C885" s="8" t="s">
        <v>162</v>
      </c>
      <c r="D885" s="12"/>
      <c r="E885" s="9">
        <f t="shared" si="168"/>
        <v>0</v>
      </c>
      <c r="F885" s="9"/>
      <c r="G885" s="9"/>
      <c r="H885" s="9"/>
      <c r="I885" s="22"/>
    </row>
    <row r="886" spans="1:9" s="13" customFormat="1">
      <c r="A886" s="13" t="str">
        <f t="shared" si="171"/>
        <v>b</v>
      </c>
      <c r="B886" s="21" t="s">
        <v>157</v>
      </c>
      <c r="C886" s="8" t="s">
        <v>163</v>
      </c>
      <c r="D886" s="12"/>
      <c r="E886" s="9">
        <f t="shared" si="168"/>
        <v>0</v>
      </c>
      <c r="F886" s="9"/>
      <c r="G886" s="9"/>
      <c r="H886" s="9"/>
      <c r="I886" s="22"/>
    </row>
    <row r="887" spans="1:9" s="13" customFormat="1">
      <c r="A887" s="13" t="str">
        <f t="shared" si="171"/>
        <v>b</v>
      </c>
      <c r="B887" s="21" t="s">
        <v>157</v>
      </c>
      <c r="C887" s="8" t="s">
        <v>164</v>
      </c>
      <c r="D887" s="12"/>
      <c r="E887" s="9">
        <f t="shared" si="168"/>
        <v>0</v>
      </c>
      <c r="F887" s="9"/>
      <c r="G887" s="9"/>
      <c r="H887" s="9"/>
      <c r="I887" s="22"/>
    </row>
    <row r="888" spans="1:9" s="13" customFormat="1">
      <c r="A888" s="13" t="str">
        <f t="shared" si="171"/>
        <v>b</v>
      </c>
      <c r="B888" s="17" t="s">
        <v>157</v>
      </c>
      <c r="C888" s="18" t="s">
        <v>15</v>
      </c>
      <c r="D888" s="38"/>
      <c r="E888" s="19">
        <f t="shared" ref="E888:E963" si="180">SUM(F888:I888)</f>
        <v>0</v>
      </c>
      <c r="F888" s="19">
        <v>0</v>
      </c>
      <c r="G888" s="19">
        <v>0</v>
      </c>
      <c r="H888" s="19">
        <v>0</v>
      </c>
      <c r="I888" s="20">
        <v>0</v>
      </c>
    </row>
    <row r="889" spans="1:9" s="13" customFormat="1">
      <c r="A889" s="13" t="str">
        <f t="shared" si="171"/>
        <v>b</v>
      </c>
      <c r="B889" s="17" t="s">
        <v>157</v>
      </c>
      <c r="C889" s="18" t="s">
        <v>16</v>
      </c>
      <c r="D889" s="38"/>
      <c r="E889" s="19">
        <f t="shared" si="180"/>
        <v>0</v>
      </c>
      <c r="F889" s="19">
        <v>0</v>
      </c>
      <c r="G889" s="19">
        <v>0</v>
      </c>
      <c r="H889" s="19">
        <v>0</v>
      </c>
      <c r="I889" s="20">
        <v>0</v>
      </c>
    </row>
    <row r="890" spans="1:9" s="13" customFormat="1" ht="15.75" thickBot="1">
      <c r="A890" s="13" t="str">
        <f t="shared" si="171"/>
        <v>b</v>
      </c>
      <c r="B890" s="23" t="s">
        <v>157</v>
      </c>
      <c r="C890" s="24" t="s">
        <v>17</v>
      </c>
      <c r="D890" s="39"/>
      <c r="E890" s="25">
        <f t="shared" si="180"/>
        <v>0</v>
      </c>
      <c r="F890" s="25">
        <v>0</v>
      </c>
      <c r="G890" s="25">
        <v>0</v>
      </c>
      <c r="H890" s="25">
        <v>0</v>
      </c>
      <c r="I890" s="26">
        <v>0</v>
      </c>
    </row>
    <row r="891" spans="1:9" s="13" customFormat="1" ht="61.5" thickTop="1" thickBot="1">
      <c r="A891" s="13" t="str">
        <f t="shared" si="171"/>
        <v>b</v>
      </c>
      <c r="B891" s="14" t="s">
        <v>206</v>
      </c>
      <c r="C891" s="28" t="s">
        <v>123</v>
      </c>
      <c r="D891" s="28"/>
      <c r="E891" s="28">
        <f t="shared" si="180"/>
        <v>0</v>
      </c>
      <c r="F891" s="15">
        <f>F892+F900+F901+F902</f>
        <v>0</v>
      </c>
      <c r="G891" s="15">
        <f t="shared" ref="G891:I891" si="181">G892+G900+G901+G902</f>
        <v>0</v>
      </c>
      <c r="H891" s="15">
        <f t="shared" si="181"/>
        <v>0</v>
      </c>
      <c r="I891" s="16">
        <f t="shared" si="181"/>
        <v>0</v>
      </c>
    </row>
    <row r="892" spans="1:9" s="13" customFormat="1" ht="15.75" thickTop="1">
      <c r="A892" s="13" t="str">
        <f t="shared" si="171"/>
        <v>b</v>
      </c>
      <c r="B892" s="17" t="s">
        <v>157</v>
      </c>
      <c r="C892" s="18" t="s">
        <v>13</v>
      </c>
      <c r="D892" s="38"/>
      <c r="E892" s="19">
        <f t="shared" si="180"/>
        <v>0</v>
      </c>
      <c r="F892" s="19">
        <f>SUM(F893:F899)</f>
        <v>0</v>
      </c>
      <c r="G892" s="19">
        <f t="shared" ref="G892:I892" si="182">SUM(G893:G899)</f>
        <v>0</v>
      </c>
      <c r="H892" s="19">
        <f t="shared" si="182"/>
        <v>0</v>
      </c>
      <c r="I892" s="20">
        <f t="shared" si="182"/>
        <v>0</v>
      </c>
    </row>
    <row r="893" spans="1:9" s="13" customFormat="1">
      <c r="A893" s="13" t="str">
        <f t="shared" si="171"/>
        <v>b</v>
      </c>
      <c r="B893" s="21" t="s">
        <v>157</v>
      </c>
      <c r="C893" s="8" t="s">
        <v>158</v>
      </c>
      <c r="D893" s="12"/>
      <c r="E893" s="9">
        <f t="shared" si="180"/>
        <v>0</v>
      </c>
      <c r="F893" s="9"/>
      <c r="G893" s="9"/>
      <c r="H893" s="9"/>
      <c r="I893" s="22"/>
    </row>
    <row r="894" spans="1:9" s="13" customFormat="1">
      <c r="A894" s="13" t="str">
        <f t="shared" si="171"/>
        <v>b</v>
      </c>
      <c r="B894" s="21" t="s">
        <v>157</v>
      </c>
      <c r="C894" s="8" t="s">
        <v>159</v>
      </c>
      <c r="D894" s="12"/>
      <c r="E894" s="9">
        <f t="shared" si="180"/>
        <v>0</v>
      </c>
      <c r="F894" s="9"/>
      <c r="G894" s="9"/>
      <c r="H894" s="9"/>
      <c r="I894" s="22"/>
    </row>
    <row r="895" spans="1:9" s="13" customFormat="1">
      <c r="A895" s="13" t="str">
        <f t="shared" si="171"/>
        <v>b</v>
      </c>
      <c r="B895" s="21" t="s">
        <v>157</v>
      </c>
      <c r="C895" s="8" t="s">
        <v>160</v>
      </c>
      <c r="D895" s="12"/>
      <c r="E895" s="9">
        <f t="shared" si="180"/>
        <v>0</v>
      </c>
      <c r="F895" s="9"/>
      <c r="G895" s="9"/>
      <c r="H895" s="9"/>
      <c r="I895" s="22"/>
    </row>
    <row r="896" spans="1:9" s="13" customFormat="1">
      <c r="A896" s="13" t="str">
        <f t="shared" si="171"/>
        <v>b</v>
      </c>
      <c r="B896" s="21" t="s">
        <v>157</v>
      </c>
      <c r="C896" s="8" t="s">
        <v>161</v>
      </c>
      <c r="D896" s="12"/>
      <c r="E896" s="9">
        <f t="shared" si="180"/>
        <v>0</v>
      </c>
      <c r="F896" s="9"/>
      <c r="G896" s="9"/>
      <c r="H896" s="9"/>
      <c r="I896" s="22"/>
    </row>
    <row r="897" spans="1:9" s="13" customFormat="1">
      <c r="A897" s="13" t="str">
        <f t="shared" si="171"/>
        <v>b</v>
      </c>
      <c r="B897" s="21" t="s">
        <v>157</v>
      </c>
      <c r="C897" s="8" t="s">
        <v>162</v>
      </c>
      <c r="D897" s="12"/>
      <c r="E897" s="9">
        <f t="shared" si="180"/>
        <v>0</v>
      </c>
      <c r="F897" s="9"/>
      <c r="G897" s="9"/>
      <c r="H897" s="9"/>
      <c r="I897" s="22"/>
    </row>
    <row r="898" spans="1:9" s="13" customFormat="1">
      <c r="A898" s="13" t="str">
        <f t="shared" si="171"/>
        <v>b</v>
      </c>
      <c r="B898" s="21" t="s">
        <v>157</v>
      </c>
      <c r="C898" s="8" t="s">
        <v>163</v>
      </c>
      <c r="D898" s="12"/>
      <c r="E898" s="9">
        <f t="shared" si="180"/>
        <v>0</v>
      </c>
      <c r="F898" s="9"/>
      <c r="G898" s="9"/>
      <c r="H898" s="9"/>
      <c r="I898" s="22"/>
    </row>
    <row r="899" spans="1:9" s="13" customFormat="1">
      <c r="A899" s="13" t="str">
        <f t="shared" si="171"/>
        <v>b</v>
      </c>
      <c r="B899" s="21" t="s">
        <v>157</v>
      </c>
      <c r="C899" s="8" t="s">
        <v>164</v>
      </c>
      <c r="D899" s="12"/>
      <c r="E899" s="9">
        <f t="shared" si="180"/>
        <v>0</v>
      </c>
      <c r="F899" s="9"/>
      <c r="G899" s="9"/>
      <c r="H899" s="9"/>
      <c r="I899" s="22"/>
    </row>
    <row r="900" spans="1:9" s="13" customFormat="1">
      <c r="A900" s="13" t="str">
        <f t="shared" ref="A900:A975" si="183">IF(OR(E900&lt;&gt;0,F900&lt;&gt;0,G900&lt;&gt;0,H900&lt;&gt;0),"a","b")</f>
        <v>b</v>
      </c>
      <c r="B900" s="17" t="s">
        <v>157</v>
      </c>
      <c r="C900" s="18" t="s">
        <v>15</v>
      </c>
      <c r="D900" s="38"/>
      <c r="E900" s="19">
        <f t="shared" si="180"/>
        <v>0</v>
      </c>
      <c r="F900" s="19">
        <v>0</v>
      </c>
      <c r="G900" s="19">
        <v>0</v>
      </c>
      <c r="H900" s="19">
        <v>0</v>
      </c>
      <c r="I900" s="20">
        <v>0</v>
      </c>
    </row>
    <row r="901" spans="1:9" s="13" customFormat="1">
      <c r="A901" s="13" t="str">
        <f t="shared" si="183"/>
        <v>b</v>
      </c>
      <c r="B901" s="17" t="s">
        <v>157</v>
      </c>
      <c r="C901" s="18" t="s">
        <v>16</v>
      </c>
      <c r="D901" s="38"/>
      <c r="E901" s="19">
        <f t="shared" si="180"/>
        <v>0</v>
      </c>
      <c r="F901" s="19">
        <v>0</v>
      </c>
      <c r="G901" s="19">
        <v>0</v>
      </c>
      <c r="H901" s="19">
        <v>0</v>
      </c>
      <c r="I901" s="20">
        <v>0</v>
      </c>
    </row>
    <row r="902" spans="1:9" s="13" customFormat="1" ht="15.75" thickBot="1">
      <c r="A902" s="13" t="str">
        <f t="shared" si="183"/>
        <v>b</v>
      </c>
      <c r="B902" s="23" t="s">
        <v>157</v>
      </c>
      <c r="C902" s="24" t="s">
        <v>17</v>
      </c>
      <c r="D902" s="39"/>
      <c r="E902" s="25">
        <f t="shared" si="180"/>
        <v>0</v>
      </c>
      <c r="F902" s="25">
        <v>0</v>
      </c>
      <c r="G902" s="25">
        <v>0</v>
      </c>
      <c r="H902" s="25">
        <v>0</v>
      </c>
      <c r="I902" s="26">
        <v>0</v>
      </c>
    </row>
    <row r="903" spans="1:9" s="13" customFormat="1" ht="16.5" thickTop="1" thickBot="1">
      <c r="A903" s="13" t="str">
        <f t="shared" si="183"/>
        <v>b</v>
      </c>
      <c r="B903" s="14" t="s">
        <v>207</v>
      </c>
      <c r="C903" s="28" t="s">
        <v>125</v>
      </c>
      <c r="D903" s="28"/>
      <c r="E903" s="28">
        <f t="shared" si="180"/>
        <v>0</v>
      </c>
      <c r="F903" s="15">
        <f>F904+F912+F913+F914</f>
        <v>0</v>
      </c>
      <c r="G903" s="15">
        <f t="shared" ref="G903:I903" si="184">G904+G912+G913+G914</f>
        <v>0</v>
      </c>
      <c r="H903" s="15">
        <f t="shared" si="184"/>
        <v>0</v>
      </c>
      <c r="I903" s="16">
        <f t="shared" si="184"/>
        <v>0</v>
      </c>
    </row>
    <row r="904" spans="1:9" s="13" customFormat="1" ht="15.75" thickTop="1">
      <c r="A904" s="13" t="str">
        <f t="shared" si="183"/>
        <v>b</v>
      </c>
      <c r="B904" s="17" t="s">
        <v>157</v>
      </c>
      <c r="C904" s="18" t="s">
        <v>13</v>
      </c>
      <c r="D904" s="38"/>
      <c r="E904" s="19">
        <f t="shared" si="180"/>
        <v>0</v>
      </c>
      <c r="F904" s="19">
        <f>SUM(F905:F911)</f>
        <v>0</v>
      </c>
      <c r="G904" s="19">
        <f t="shared" ref="G904:I904" si="185">SUM(G905:G911)</f>
        <v>0</v>
      </c>
      <c r="H904" s="19">
        <f t="shared" si="185"/>
        <v>0</v>
      </c>
      <c r="I904" s="20">
        <f t="shared" si="185"/>
        <v>0</v>
      </c>
    </row>
    <row r="905" spans="1:9" s="13" customFormat="1">
      <c r="A905" s="13" t="str">
        <f t="shared" si="183"/>
        <v>b</v>
      </c>
      <c r="B905" s="21" t="s">
        <v>157</v>
      </c>
      <c r="C905" s="8" t="s">
        <v>158</v>
      </c>
      <c r="D905" s="12"/>
      <c r="E905" s="9">
        <f t="shared" si="180"/>
        <v>0</v>
      </c>
      <c r="F905" s="9"/>
      <c r="G905" s="9"/>
      <c r="H905" s="9"/>
      <c r="I905" s="22"/>
    </row>
    <row r="906" spans="1:9" s="13" customFormat="1">
      <c r="A906" s="13" t="str">
        <f t="shared" si="183"/>
        <v>b</v>
      </c>
      <c r="B906" s="21" t="s">
        <v>157</v>
      </c>
      <c r="C906" s="8" t="s">
        <v>159</v>
      </c>
      <c r="D906" s="12"/>
      <c r="E906" s="9">
        <f t="shared" si="180"/>
        <v>0</v>
      </c>
      <c r="F906" s="9"/>
      <c r="G906" s="9"/>
      <c r="H906" s="9"/>
      <c r="I906" s="22"/>
    </row>
    <row r="907" spans="1:9" s="13" customFormat="1">
      <c r="A907" s="13" t="str">
        <f t="shared" si="183"/>
        <v>b</v>
      </c>
      <c r="B907" s="21" t="s">
        <v>157</v>
      </c>
      <c r="C907" s="8" t="s">
        <v>160</v>
      </c>
      <c r="D907" s="12"/>
      <c r="E907" s="9">
        <f t="shared" si="180"/>
        <v>0</v>
      </c>
      <c r="F907" s="9"/>
      <c r="G907" s="9"/>
      <c r="H907" s="9"/>
      <c r="I907" s="22"/>
    </row>
    <row r="908" spans="1:9" s="13" customFormat="1">
      <c r="A908" s="13" t="str">
        <f t="shared" si="183"/>
        <v>b</v>
      </c>
      <c r="B908" s="21" t="s">
        <v>157</v>
      </c>
      <c r="C908" s="8" t="s">
        <v>161</v>
      </c>
      <c r="D908" s="12"/>
      <c r="E908" s="9">
        <f t="shared" si="180"/>
        <v>0</v>
      </c>
      <c r="F908" s="9"/>
      <c r="G908" s="9"/>
      <c r="H908" s="9"/>
      <c r="I908" s="22"/>
    </row>
    <row r="909" spans="1:9" s="13" customFormat="1">
      <c r="A909" s="13" t="str">
        <f t="shared" si="183"/>
        <v>b</v>
      </c>
      <c r="B909" s="21" t="s">
        <v>157</v>
      </c>
      <c r="C909" s="8" t="s">
        <v>162</v>
      </c>
      <c r="D909" s="12"/>
      <c r="E909" s="9">
        <f t="shared" si="180"/>
        <v>0</v>
      </c>
      <c r="F909" s="9"/>
      <c r="G909" s="9"/>
      <c r="H909" s="9"/>
      <c r="I909" s="22"/>
    </row>
    <row r="910" spans="1:9" s="13" customFormat="1">
      <c r="A910" s="13" t="str">
        <f t="shared" si="183"/>
        <v>b</v>
      </c>
      <c r="B910" s="21" t="s">
        <v>157</v>
      </c>
      <c r="C910" s="8" t="s">
        <v>163</v>
      </c>
      <c r="D910" s="12"/>
      <c r="E910" s="9">
        <f t="shared" si="180"/>
        <v>0</v>
      </c>
      <c r="F910" s="9"/>
      <c r="G910" s="9"/>
      <c r="H910" s="9"/>
      <c r="I910" s="22"/>
    </row>
    <row r="911" spans="1:9" s="13" customFormat="1">
      <c r="A911" s="13" t="str">
        <f t="shared" si="183"/>
        <v>b</v>
      </c>
      <c r="B911" s="21" t="s">
        <v>157</v>
      </c>
      <c r="C911" s="8" t="s">
        <v>164</v>
      </c>
      <c r="D911" s="12"/>
      <c r="E911" s="9">
        <f t="shared" si="180"/>
        <v>0</v>
      </c>
      <c r="F911" s="9"/>
      <c r="G911" s="9"/>
      <c r="H911" s="9"/>
      <c r="I911" s="22"/>
    </row>
    <row r="912" spans="1:9" s="13" customFormat="1">
      <c r="A912" s="13" t="str">
        <f t="shared" si="183"/>
        <v>b</v>
      </c>
      <c r="B912" s="17" t="s">
        <v>157</v>
      </c>
      <c r="C912" s="18" t="s">
        <v>15</v>
      </c>
      <c r="D912" s="38"/>
      <c r="E912" s="19">
        <f t="shared" si="180"/>
        <v>0</v>
      </c>
      <c r="F912" s="19">
        <v>0</v>
      </c>
      <c r="G912" s="19">
        <v>0</v>
      </c>
      <c r="H912" s="19">
        <v>0</v>
      </c>
      <c r="I912" s="20">
        <v>0</v>
      </c>
    </row>
    <row r="913" spans="1:9" s="13" customFormat="1">
      <c r="A913" s="13" t="str">
        <f t="shared" si="183"/>
        <v>b</v>
      </c>
      <c r="B913" s="17" t="s">
        <v>157</v>
      </c>
      <c r="C913" s="18" t="s">
        <v>16</v>
      </c>
      <c r="D913" s="38"/>
      <c r="E913" s="19">
        <f t="shared" si="180"/>
        <v>0</v>
      </c>
      <c r="F913" s="19">
        <v>0</v>
      </c>
      <c r="G913" s="19">
        <v>0</v>
      </c>
      <c r="H913" s="19">
        <v>0</v>
      </c>
      <c r="I913" s="20">
        <v>0</v>
      </c>
    </row>
    <row r="914" spans="1:9" s="13" customFormat="1" ht="15.75" thickBot="1">
      <c r="A914" s="13" t="str">
        <f t="shared" si="183"/>
        <v>b</v>
      </c>
      <c r="B914" s="23" t="s">
        <v>157</v>
      </c>
      <c r="C914" s="24" t="s">
        <v>17</v>
      </c>
      <c r="D914" s="39"/>
      <c r="E914" s="25">
        <f t="shared" si="180"/>
        <v>0</v>
      </c>
      <c r="F914" s="25">
        <v>0</v>
      </c>
      <c r="G914" s="25">
        <v>0</v>
      </c>
      <c r="H914" s="25">
        <v>0</v>
      </c>
      <c r="I914" s="26">
        <v>0</v>
      </c>
    </row>
    <row r="915" spans="1:9" s="13" customFormat="1" ht="24.75" customHeight="1" thickTop="1" thickBot="1">
      <c r="A915" s="13" t="str">
        <f t="shared" ref="A915:A926" si="186">IF(OR(E915&lt;&gt;0,F915&lt;&gt;0,G915&lt;&gt;0,H915&lt;&gt;0),"a","b")</f>
        <v>b</v>
      </c>
      <c r="B915" s="14" t="s">
        <v>208</v>
      </c>
      <c r="C915" s="28" t="s">
        <v>209</v>
      </c>
      <c r="D915" s="28"/>
      <c r="E915" s="28">
        <f t="shared" ref="E915:E926" si="187">SUM(F915:I915)</f>
        <v>0</v>
      </c>
      <c r="F915" s="15">
        <f>F916+F924+F925+F926</f>
        <v>0</v>
      </c>
      <c r="G915" s="15">
        <f t="shared" ref="G915:I915" si="188">G916+G924+G925+G926</f>
        <v>0</v>
      </c>
      <c r="H915" s="15">
        <f t="shared" si="188"/>
        <v>0</v>
      </c>
      <c r="I915" s="16">
        <f t="shared" si="188"/>
        <v>0</v>
      </c>
    </row>
    <row r="916" spans="1:9" s="13" customFormat="1" ht="15.75" thickTop="1">
      <c r="A916" s="13" t="str">
        <f t="shared" si="186"/>
        <v>b</v>
      </c>
      <c r="B916" s="17" t="s">
        <v>157</v>
      </c>
      <c r="C916" s="18" t="s">
        <v>13</v>
      </c>
      <c r="D916" s="38"/>
      <c r="E916" s="19">
        <f t="shared" si="187"/>
        <v>0</v>
      </c>
      <c r="F916" s="19">
        <f>SUM(F917:F923)</f>
        <v>0</v>
      </c>
      <c r="G916" s="19">
        <f t="shared" ref="G916:I916" si="189">SUM(G917:G923)</f>
        <v>0</v>
      </c>
      <c r="H916" s="19">
        <f t="shared" si="189"/>
        <v>0</v>
      </c>
      <c r="I916" s="20">
        <f t="shared" si="189"/>
        <v>0</v>
      </c>
    </row>
    <row r="917" spans="1:9" s="13" customFormat="1">
      <c r="A917" s="13" t="str">
        <f t="shared" si="186"/>
        <v>b</v>
      </c>
      <c r="B917" s="21" t="s">
        <v>157</v>
      </c>
      <c r="C917" s="8" t="s">
        <v>158</v>
      </c>
      <c r="D917" s="12"/>
      <c r="E917" s="9">
        <f t="shared" si="187"/>
        <v>0</v>
      </c>
      <c r="F917" s="9"/>
      <c r="G917" s="9"/>
      <c r="H917" s="9"/>
      <c r="I917" s="22"/>
    </row>
    <row r="918" spans="1:9" s="13" customFormat="1">
      <c r="A918" s="13" t="str">
        <f t="shared" si="186"/>
        <v>b</v>
      </c>
      <c r="B918" s="21" t="s">
        <v>157</v>
      </c>
      <c r="C918" s="8" t="s">
        <v>159</v>
      </c>
      <c r="D918" s="12"/>
      <c r="E918" s="9">
        <f t="shared" si="187"/>
        <v>0</v>
      </c>
      <c r="F918" s="9"/>
      <c r="G918" s="9"/>
      <c r="H918" s="9"/>
      <c r="I918" s="22"/>
    </row>
    <row r="919" spans="1:9" s="13" customFormat="1">
      <c r="A919" s="13" t="str">
        <f t="shared" si="186"/>
        <v>b</v>
      </c>
      <c r="B919" s="21" t="s">
        <v>157</v>
      </c>
      <c r="C919" s="8" t="s">
        <v>160</v>
      </c>
      <c r="D919" s="12"/>
      <c r="E919" s="9">
        <f t="shared" si="187"/>
        <v>0</v>
      </c>
      <c r="F919" s="9"/>
      <c r="G919" s="9"/>
      <c r="H919" s="9"/>
      <c r="I919" s="22"/>
    </row>
    <row r="920" spans="1:9" s="13" customFormat="1">
      <c r="A920" s="13" t="str">
        <f t="shared" si="186"/>
        <v>b</v>
      </c>
      <c r="B920" s="21" t="s">
        <v>157</v>
      </c>
      <c r="C920" s="8" t="s">
        <v>161</v>
      </c>
      <c r="D920" s="12"/>
      <c r="E920" s="9">
        <f t="shared" si="187"/>
        <v>0</v>
      </c>
      <c r="F920" s="9"/>
      <c r="G920" s="9"/>
      <c r="H920" s="9"/>
      <c r="I920" s="22"/>
    </row>
    <row r="921" spans="1:9" s="13" customFormat="1">
      <c r="A921" s="13" t="str">
        <f t="shared" si="186"/>
        <v>b</v>
      </c>
      <c r="B921" s="21" t="s">
        <v>157</v>
      </c>
      <c r="C921" s="8" t="s">
        <v>162</v>
      </c>
      <c r="D921" s="12"/>
      <c r="E921" s="9">
        <f t="shared" si="187"/>
        <v>0</v>
      </c>
      <c r="F921" s="9"/>
      <c r="G921" s="9"/>
      <c r="H921" s="9"/>
      <c r="I921" s="22"/>
    </row>
    <row r="922" spans="1:9" s="13" customFormat="1">
      <c r="A922" s="13" t="str">
        <f t="shared" si="186"/>
        <v>b</v>
      </c>
      <c r="B922" s="21" t="s">
        <v>157</v>
      </c>
      <c r="C922" s="8" t="s">
        <v>163</v>
      </c>
      <c r="D922" s="12"/>
      <c r="E922" s="9">
        <f t="shared" si="187"/>
        <v>0</v>
      </c>
      <c r="F922" s="9"/>
      <c r="G922" s="9"/>
      <c r="H922" s="9"/>
      <c r="I922" s="22"/>
    </row>
    <row r="923" spans="1:9" s="13" customFormat="1">
      <c r="A923" s="13" t="str">
        <f t="shared" si="186"/>
        <v>b</v>
      </c>
      <c r="B923" s="21" t="s">
        <v>157</v>
      </c>
      <c r="C923" s="8" t="s">
        <v>164</v>
      </c>
      <c r="D923" s="12"/>
      <c r="E923" s="9">
        <f t="shared" si="187"/>
        <v>0</v>
      </c>
      <c r="F923" s="9"/>
      <c r="G923" s="9"/>
      <c r="H923" s="9"/>
      <c r="I923" s="22"/>
    </row>
    <row r="924" spans="1:9" s="13" customFormat="1">
      <c r="A924" s="13" t="str">
        <f t="shared" si="186"/>
        <v>b</v>
      </c>
      <c r="B924" s="17" t="s">
        <v>157</v>
      </c>
      <c r="C924" s="18" t="s">
        <v>15</v>
      </c>
      <c r="D924" s="38"/>
      <c r="E924" s="19">
        <f t="shared" si="187"/>
        <v>0</v>
      </c>
      <c r="F924" s="19">
        <v>0</v>
      </c>
      <c r="G924" s="19">
        <v>0</v>
      </c>
      <c r="H924" s="19">
        <v>0</v>
      </c>
      <c r="I924" s="20">
        <v>0</v>
      </c>
    </row>
    <row r="925" spans="1:9" s="13" customFormat="1">
      <c r="A925" s="13" t="str">
        <f t="shared" si="186"/>
        <v>b</v>
      </c>
      <c r="B925" s="17" t="s">
        <v>157</v>
      </c>
      <c r="C925" s="18" t="s">
        <v>16</v>
      </c>
      <c r="D925" s="38"/>
      <c r="E925" s="19">
        <f t="shared" si="187"/>
        <v>0</v>
      </c>
      <c r="F925" s="19">
        <v>0</v>
      </c>
      <c r="G925" s="19">
        <v>0</v>
      </c>
      <c r="H925" s="19">
        <v>0</v>
      </c>
      <c r="I925" s="20">
        <v>0</v>
      </c>
    </row>
    <row r="926" spans="1:9" s="13" customFormat="1" ht="15.75" thickBot="1">
      <c r="A926" s="13" t="str">
        <f t="shared" si="186"/>
        <v>b</v>
      </c>
      <c r="B926" s="23" t="s">
        <v>157</v>
      </c>
      <c r="C926" s="24" t="s">
        <v>17</v>
      </c>
      <c r="D926" s="39"/>
      <c r="E926" s="25">
        <f t="shared" si="187"/>
        <v>0</v>
      </c>
      <c r="F926" s="25">
        <v>0</v>
      </c>
      <c r="G926" s="25">
        <v>0</v>
      </c>
      <c r="H926" s="25">
        <v>0</v>
      </c>
      <c r="I926" s="26">
        <v>0</v>
      </c>
    </row>
    <row r="927" spans="1:9" s="13" customFormat="1" ht="24.75" customHeight="1" thickTop="1" thickBot="1">
      <c r="A927" s="13" t="str">
        <f t="shared" si="183"/>
        <v>b</v>
      </c>
      <c r="B927" s="14" t="s">
        <v>216</v>
      </c>
      <c r="C927" s="28" t="s">
        <v>217</v>
      </c>
      <c r="D927" s="28"/>
      <c r="E927" s="28">
        <f t="shared" si="180"/>
        <v>0</v>
      </c>
      <c r="F927" s="15">
        <f>F928+F936+F937+F938</f>
        <v>0</v>
      </c>
      <c r="G927" s="15">
        <f t="shared" ref="G927:I927" si="190">G928+G936+G937+G938</f>
        <v>0</v>
      </c>
      <c r="H927" s="15">
        <f t="shared" si="190"/>
        <v>0</v>
      </c>
      <c r="I927" s="16">
        <f t="shared" si="190"/>
        <v>0</v>
      </c>
    </row>
    <row r="928" spans="1:9" s="13" customFormat="1" ht="15.75" thickTop="1">
      <c r="A928" s="13" t="str">
        <f t="shared" si="183"/>
        <v>b</v>
      </c>
      <c r="B928" s="17" t="s">
        <v>157</v>
      </c>
      <c r="C928" s="18" t="s">
        <v>13</v>
      </c>
      <c r="D928" s="38"/>
      <c r="E928" s="19">
        <f t="shared" si="180"/>
        <v>0</v>
      </c>
      <c r="F928" s="19">
        <f>SUM(F929:F935)</f>
        <v>0</v>
      </c>
      <c r="G928" s="19">
        <f t="shared" ref="G928:I928" si="191">SUM(G929:G935)</f>
        <v>0</v>
      </c>
      <c r="H928" s="19">
        <f t="shared" si="191"/>
        <v>0</v>
      </c>
      <c r="I928" s="20">
        <f t="shared" si="191"/>
        <v>0</v>
      </c>
    </row>
    <row r="929" spans="1:9" s="13" customFormat="1">
      <c r="A929" s="13" t="str">
        <f t="shared" si="183"/>
        <v>b</v>
      </c>
      <c r="B929" s="21" t="s">
        <v>157</v>
      </c>
      <c r="C929" s="8" t="s">
        <v>158</v>
      </c>
      <c r="D929" s="12"/>
      <c r="E929" s="9">
        <f t="shared" si="180"/>
        <v>0</v>
      </c>
      <c r="F929" s="9"/>
      <c r="G929" s="9"/>
      <c r="H929" s="9"/>
      <c r="I929" s="22"/>
    </row>
    <row r="930" spans="1:9" s="13" customFormat="1">
      <c r="A930" s="13" t="str">
        <f t="shared" si="183"/>
        <v>b</v>
      </c>
      <c r="B930" s="21" t="s">
        <v>157</v>
      </c>
      <c r="C930" s="8" t="s">
        <v>159</v>
      </c>
      <c r="D930" s="12"/>
      <c r="E930" s="9">
        <f t="shared" si="180"/>
        <v>0</v>
      </c>
      <c r="F930" s="9"/>
      <c r="G930" s="9"/>
      <c r="H930" s="9"/>
      <c r="I930" s="22"/>
    </row>
    <row r="931" spans="1:9" s="13" customFormat="1">
      <c r="A931" s="13" t="str">
        <f t="shared" si="183"/>
        <v>b</v>
      </c>
      <c r="B931" s="21" t="s">
        <v>157</v>
      </c>
      <c r="C931" s="8" t="s">
        <v>160</v>
      </c>
      <c r="D931" s="12"/>
      <c r="E931" s="9">
        <f t="shared" si="180"/>
        <v>0</v>
      </c>
      <c r="F931" s="9"/>
      <c r="G931" s="9"/>
      <c r="H931" s="9"/>
      <c r="I931" s="22"/>
    </row>
    <row r="932" spans="1:9" s="13" customFormat="1">
      <c r="A932" s="13" t="str">
        <f t="shared" si="183"/>
        <v>b</v>
      </c>
      <c r="B932" s="21" t="s">
        <v>157</v>
      </c>
      <c r="C932" s="8" t="s">
        <v>161</v>
      </c>
      <c r="D932" s="12"/>
      <c r="E932" s="9">
        <f t="shared" si="180"/>
        <v>0</v>
      </c>
      <c r="F932" s="9"/>
      <c r="G932" s="9"/>
      <c r="H932" s="9"/>
      <c r="I932" s="22"/>
    </row>
    <row r="933" spans="1:9" s="13" customFormat="1">
      <c r="A933" s="13" t="str">
        <f t="shared" si="183"/>
        <v>b</v>
      </c>
      <c r="B933" s="21" t="s">
        <v>157</v>
      </c>
      <c r="C933" s="8" t="s">
        <v>162</v>
      </c>
      <c r="D933" s="12"/>
      <c r="E933" s="9">
        <f t="shared" si="180"/>
        <v>0</v>
      </c>
      <c r="F933" s="9"/>
      <c r="G933" s="9"/>
      <c r="H933" s="9"/>
      <c r="I933" s="22"/>
    </row>
    <row r="934" spans="1:9" s="13" customFormat="1">
      <c r="A934" s="13" t="str">
        <f t="shared" si="183"/>
        <v>b</v>
      </c>
      <c r="B934" s="21" t="s">
        <v>157</v>
      </c>
      <c r="C934" s="8" t="s">
        <v>163</v>
      </c>
      <c r="D934" s="12"/>
      <c r="E934" s="9">
        <f t="shared" si="180"/>
        <v>0</v>
      </c>
      <c r="F934" s="9"/>
      <c r="G934" s="9"/>
      <c r="H934" s="9"/>
      <c r="I934" s="22"/>
    </row>
    <row r="935" spans="1:9" s="13" customFormat="1">
      <c r="A935" s="13" t="str">
        <f t="shared" si="183"/>
        <v>b</v>
      </c>
      <c r="B935" s="21" t="s">
        <v>157</v>
      </c>
      <c r="C935" s="8" t="s">
        <v>164</v>
      </c>
      <c r="D935" s="12"/>
      <c r="E935" s="9">
        <f t="shared" si="180"/>
        <v>0</v>
      </c>
      <c r="F935" s="9"/>
      <c r="G935" s="9"/>
      <c r="H935" s="9"/>
      <c r="I935" s="22"/>
    </row>
    <row r="936" spans="1:9" s="13" customFormat="1">
      <c r="A936" s="13" t="str">
        <f t="shared" si="183"/>
        <v>b</v>
      </c>
      <c r="B936" s="17" t="s">
        <v>157</v>
      </c>
      <c r="C936" s="18" t="s">
        <v>15</v>
      </c>
      <c r="D936" s="38"/>
      <c r="E936" s="19">
        <f t="shared" si="180"/>
        <v>0</v>
      </c>
      <c r="F936" s="19">
        <v>0</v>
      </c>
      <c r="G936" s="19">
        <v>0</v>
      </c>
      <c r="H936" s="19">
        <v>0</v>
      </c>
      <c r="I936" s="20">
        <v>0</v>
      </c>
    </row>
    <row r="937" spans="1:9" s="13" customFormat="1">
      <c r="A937" s="13" t="str">
        <f t="shared" si="183"/>
        <v>b</v>
      </c>
      <c r="B937" s="17" t="s">
        <v>157</v>
      </c>
      <c r="C937" s="18" t="s">
        <v>16</v>
      </c>
      <c r="D937" s="38"/>
      <c r="E937" s="19">
        <f t="shared" si="180"/>
        <v>0</v>
      </c>
      <c r="F937" s="19">
        <v>0</v>
      </c>
      <c r="G937" s="19">
        <v>0</v>
      </c>
      <c r="H937" s="19">
        <v>0</v>
      </c>
      <c r="I937" s="20">
        <v>0</v>
      </c>
    </row>
    <row r="938" spans="1:9" s="13" customFormat="1" ht="15.75" thickBot="1">
      <c r="A938" s="13" t="str">
        <f t="shared" si="183"/>
        <v>b</v>
      </c>
      <c r="B938" s="23" t="s">
        <v>157</v>
      </c>
      <c r="C938" s="24" t="s">
        <v>17</v>
      </c>
      <c r="D938" s="39"/>
      <c r="E938" s="25">
        <f t="shared" si="180"/>
        <v>0</v>
      </c>
      <c r="F938" s="25">
        <v>0</v>
      </c>
      <c r="G938" s="25">
        <v>0</v>
      </c>
      <c r="H938" s="25">
        <v>0</v>
      </c>
      <c r="I938" s="26">
        <v>0</v>
      </c>
    </row>
    <row r="939" spans="1:9" s="13" customFormat="1" ht="46.5" thickTop="1" thickBot="1">
      <c r="A939" s="13" t="str">
        <f t="shared" si="183"/>
        <v>b</v>
      </c>
      <c r="B939" s="14" t="s">
        <v>99</v>
      </c>
      <c r="C939" s="28" t="s">
        <v>127</v>
      </c>
      <c r="D939" s="28"/>
      <c r="E939" s="28">
        <f t="shared" si="180"/>
        <v>0</v>
      </c>
      <c r="F939" s="15">
        <f>F951+F963+F975+F987+F1023+F1035+F1047+F1083+F1095+F1107</f>
        <v>0</v>
      </c>
      <c r="G939" s="15">
        <f t="shared" ref="G939:I939" si="192">G951+G963+G975+G987+G1023+G1035+G1047+G1083+G1095+G1107</f>
        <v>0</v>
      </c>
      <c r="H939" s="15">
        <f t="shared" si="192"/>
        <v>0</v>
      </c>
      <c r="I939" s="16">
        <f t="shared" si="192"/>
        <v>0</v>
      </c>
    </row>
    <row r="940" spans="1:9" s="13" customFormat="1" ht="15.75" thickTop="1">
      <c r="A940" s="13" t="str">
        <f t="shared" si="183"/>
        <v>b</v>
      </c>
      <c r="B940" s="17" t="s">
        <v>157</v>
      </c>
      <c r="C940" s="18" t="s">
        <v>13</v>
      </c>
      <c r="D940" s="38"/>
      <c r="E940" s="19">
        <f t="shared" si="180"/>
        <v>0</v>
      </c>
      <c r="F940" s="19">
        <f t="shared" ref="F940:I950" si="193">F952+F964+F976+F988+F1024+F1036+F1048+F1084+F1096+F1108</f>
        <v>0</v>
      </c>
      <c r="G940" s="19">
        <f t="shared" si="193"/>
        <v>0</v>
      </c>
      <c r="H940" s="19">
        <f t="shared" si="193"/>
        <v>0</v>
      </c>
      <c r="I940" s="20">
        <f t="shared" si="193"/>
        <v>0</v>
      </c>
    </row>
    <row r="941" spans="1:9" s="13" customFormat="1">
      <c r="A941" s="13" t="str">
        <f t="shared" si="183"/>
        <v>b</v>
      </c>
      <c r="B941" s="21" t="s">
        <v>157</v>
      </c>
      <c r="C941" s="8" t="s">
        <v>158</v>
      </c>
      <c r="D941" s="12"/>
      <c r="E941" s="9">
        <f t="shared" si="180"/>
        <v>0</v>
      </c>
      <c r="F941" s="9">
        <f t="shared" si="193"/>
        <v>0</v>
      </c>
      <c r="G941" s="9">
        <f t="shared" si="193"/>
        <v>0</v>
      </c>
      <c r="H941" s="9">
        <f t="shared" si="193"/>
        <v>0</v>
      </c>
      <c r="I941" s="22">
        <f t="shared" si="193"/>
        <v>0</v>
      </c>
    </row>
    <row r="942" spans="1:9" s="13" customFormat="1">
      <c r="A942" s="13" t="str">
        <f t="shared" si="183"/>
        <v>b</v>
      </c>
      <c r="B942" s="21" t="s">
        <v>157</v>
      </c>
      <c r="C942" s="8" t="s">
        <v>159</v>
      </c>
      <c r="D942" s="12"/>
      <c r="E942" s="9">
        <f t="shared" si="180"/>
        <v>0</v>
      </c>
      <c r="F942" s="9">
        <f t="shared" si="193"/>
        <v>0</v>
      </c>
      <c r="G942" s="9">
        <f t="shared" si="193"/>
        <v>0</v>
      </c>
      <c r="H942" s="9">
        <f t="shared" si="193"/>
        <v>0</v>
      </c>
      <c r="I942" s="22">
        <f t="shared" si="193"/>
        <v>0</v>
      </c>
    </row>
    <row r="943" spans="1:9" s="13" customFormat="1">
      <c r="A943" s="13" t="str">
        <f t="shared" si="183"/>
        <v>b</v>
      </c>
      <c r="B943" s="21" t="s">
        <v>157</v>
      </c>
      <c r="C943" s="8" t="s">
        <v>160</v>
      </c>
      <c r="D943" s="12"/>
      <c r="E943" s="9">
        <f t="shared" si="180"/>
        <v>0</v>
      </c>
      <c r="F943" s="9">
        <f t="shared" si="193"/>
        <v>0</v>
      </c>
      <c r="G943" s="9">
        <f t="shared" si="193"/>
        <v>0</v>
      </c>
      <c r="H943" s="9">
        <f t="shared" si="193"/>
        <v>0</v>
      </c>
      <c r="I943" s="22">
        <f t="shared" si="193"/>
        <v>0</v>
      </c>
    </row>
    <row r="944" spans="1:9" s="13" customFormat="1">
      <c r="A944" s="13" t="str">
        <f t="shared" si="183"/>
        <v>b</v>
      </c>
      <c r="B944" s="21" t="s">
        <v>157</v>
      </c>
      <c r="C944" s="8" t="s">
        <v>161</v>
      </c>
      <c r="D944" s="12"/>
      <c r="E944" s="9">
        <f t="shared" si="180"/>
        <v>0</v>
      </c>
      <c r="F944" s="9">
        <f t="shared" si="193"/>
        <v>0</v>
      </c>
      <c r="G944" s="9">
        <f t="shared" si="193"/>
        <v>0</v>
      </c>
      <c r="H944" s="9">
        <f t="shared" si="193"/>
        <v>0</v>
      </c>
      <c r="I944" s="22">
        <f t="shared" si="193"/>
        <v>0</v>
      </c>
    </row>
    <row r="945" spans="1:9" s="13" customFormat="1">
      <c r="A945" s="13" t="str">
        <f t="shared" si="183"/>
        <v>b</v>
      </c>
      <c r="B945" s="21" t="s">
        <v>157</v>
      </c>
      <c r="C945" s="8" t="s">
        <v>162</v>
      </c>
      <c r="D945" s="12"/>
      <c r="E945" s="9">
        <f t="shared" si="180"/>
        <v>0</v>
      </c>
      <c r="F945" s="9">
        <f t="shared" si="193"/>
        <v>0</v>
      </c>
      <c r="G945" s="9">
        <f t="shared" si="193"/>
        <v>0</v>
      </c>
      <c r="H945" s="9">
        <f t="shared" si="193"/>
        <v>0</v>
      </c>
      <c r="I945" s="22">
        <f t="shared" si="193"/>
        <v>0</v>
      </c>
    </row>
    <row r="946" spans="1:9" s="13" customFormat="1">
      <c r="A946" s="13" t="str">
        <f t="shared" si="183"/>
        <v>b</v>
      </c>
      <c r="B946" s="21" t="s">
        <v>157</v>
      </c>
      <c r="C946" s="8" t="s">
        <v>163</v>
      </c>
      <c r="D946" s="12"/>
      <c r="E946" s="9">
        <f t="shared" si="180"/>
        <v>0</v>
      </c>
      <c r="F946" s="9">
        <f t="shared" si="193"/>
        <v>0</v>
      </c>
      <c r="G946" s="9">
        <f t="shared" si="193"/>
        <v>0</v>
      </c>
      <c r="H946" s="9">
        <f t="shared" si="193"/>
        <v>0</v>
      </c>
      <c r="I946" s="22">
        <f t="shared" si="193"/>
        <v>0</v>
      </c>
    </row>
    <row r="947" spans="1:9" s="13" customFormat="1">
      <c r="A947" s="13" t="str">
        <f t="shared" si="183"/>
        <v>b</v>
      </c>
      <c r="B947" s="21" t="s">
        <v>157</v>
      </c>
      <c r="C947" s="8" t="s">
        <v>164</v>
      </c>
      <c r="D947" s="12"/>
      <c r="E947" s="9">
        <f t="shared" si="180"/>
        <v>0</v>
      </c>
      <c r="F947" s="9">
        <f t="shared" si="193"/>
        <v>0</v>
      </c>
      <c r="G947" s="9">
        <f t="shared" si="193"/>
        <v>0</v>
      </c>
      <c r="H947" s="9">
        <f t="shared" si="193"/>
        <v>0</v>
      </c>
      <c r="I947" s="22">
        <f t="shared" si="193"/>
        <v>0</v>
      </c>
    </row>
    <row r="948" spans="1:9" s="13" customFormat="1">
      <c r="A948" s="13" t="str">
        <f t="shared" si="183"/>
        <v>b</v>
      </c>
      <c r="B948" s="17" t="s">
        <v>157</v>
      </c>
      <c r="C948" s="18" t="s">
        <v>15</v>
      </c>
      <c r="D948" s="38"/>
      <c r="E948" s="19">
        <f t="shared" si="180"/>
        <v>0</v>
      </c>
      <c r="F948" s="19">
        <f t="shared" si="193"/>
        <v>0</v>
      </c>
      <c r="G948" s="19">
        <f t="shared" si="193"/>
        <v>0</v>
      </c>
      <c r="H948" s="19">
        <f t="shared" si="193"/>
        <v>0</v>
      </c>
      <c r="I948" s="20">
        <f t="shared" si="193"/>
        <v>0</v>
      </c>
    </row>
    <row r="949" spans="1:9" s="13" customFormat="1">
      <c r="A949" s="13" t="str">
        <f t="shared" si="183"/>
        <v>b</v>
      </c>
      <c r="B949" s="17" t="s">
        <v>157</v>
      </c>
      <c r="C949" s="18" t="s">
        <v>16</v>
      </c>
      <c r="D949" s="38"/>
      <c r="E949" s="19">
        <f t="shared" si="180"/>
        <v>0</v>
      </c>
      <c r="F949" s="19">
        <f t="shared" si="193"/>
        <v>0</v>
      </c>
      <c r="G949" s="19">
        <f t="shared" si="193"/>
        <v>0</v>
      </c>
      <c r="H949" s="19">
        <f t="shared" si="193"/>
        <v>0</v>
      </c>
      <c r="I949" s="20">
        <f t="shared" si="193"/>
        <v>0</v>
      </c>
    </row>
    <row r="950" spans="1:9" s="13" customFormat="1" ht="15.75" thickBot="1">
      <c r="A950" s="13" t="str">
        <f t="shared" si="183"/>
        <v>b</v>
      </c>
      <c r="B950" s="23" t="s">
        <v>157</v>
      </c>
      <c r="C950" s="24" t="s">
        <v>17</v>
      </c>
      <c r="D950" s="39"/>
      <c r="E950" s="25">
        <f t="shared" si="180"/>
        <v>0</v>
      </c>
      <c r="F950" s="25">
        <f t="shared" si="193"/>
        <v>0</v>
      </c>
      <c r="G950" s="25">
        <f t="shared" si="193"/>
        <v>0</v>
      </c>
      <c r="H950" s="25">
        <f t="shared" si="193"/>
        <v>0</v>
      </c>
      <c r="I950" s="26">
        <f t="shared" si="193"/>
        <v>0</v>
      </c>
    </row>
    <row r="951" spans="1:9" s="13" customFormat="1" ht="16.5" thickTop="1" thickBot="1">
      <c r="A951" s="13" t="str">
        <f t="shared" si="183"/>
        <v>b</v>
      </c>
      <c r="B951" s="14" t="s">
        <v>101</v>
      </c>
      <c r="C951" s="28" t="s">
        <v>129</v>
      </c>
      <c r="D951" s="28"/>
      <c r="E951" s="28">
        <f t="shared" si="180"/>
        <v>0</v>
      </c>
      <c r="F951" s="15">
        <f>F952+F960+F961+F962</f>
        <v>0</v>
      </c>
      <c r="G951" s="15">
        <f t="shared" ref="G951:I951" si="194">G952+G960+G961+G962</f>
        <v>0</v>
      </c>
      <c r="H951" s="15">
        <f t="shared" si="194"/>
        <v>0</v>
      </c>
      <c r="I951" s="16">
        <f t="shared" si="194"/>
        <v>0</v>
      </c>
    </row>
    <row r="952" spans="1:9" s="13" customFormat="1" ht="15.75" thickTop="1">
      <c r="A952" s="13" t="str">
        <f t="shared" si="183"/>
        <v>b</v>
      </c>
      <c r="B952" s="17" t="s">
        <v>157</v>
      </c>
      <c r="C952" s="18" t="s">
        <v>13</v>
      </c>
      <c r="D952" s="38"/>
      <c r="E952" s="19">
        <f t="shared" si="180"/>
        <v>0</v>
      </c>
      <c r="F952" s="19">
        <f>SUM(F953:F959)</f>
        <v>0</v>
      </c>
      <c r="G952" s="19">
        <f t="shared" ref="G952:I952" si="195">SUM(G953:G959)</f>
        <v>0</v>
      </c>
      <c r="H952" s="19">
        <f t="shared" si="195"/>
        <v>0</v>
      </c>
      <c r="I952" s="20">
        <f t="shared" si="195"/>
        <v>0</v>
      </c>
    </row>
    <row r="953" spans="1:9" s="13" customFormat="1">
      <c r="A953" s="13" t="str">
        <f t="shared" si="183"/>
        <v>b</v>
      </c>
      <c r="B953" s="21" t="s">
        <v>157</v>
      </c>
      <c r="C953" s="8" t="s">
        <v>158</v>
      </c>
      <c r="D953" s="12"/>
      <c r="E953" s="9">
        <f t="shared" si="180"/>
        <v>0</v>
      </c>
      <c r="F953" s="9"/>
      <c r="G953" s="9"/>
      <c r="H953" s="9"/>
      <c r="I953" s="22"/>
    </row>
    <row r="954" spans="1:9" s="13" customFormat="1">
      <c r="A954" s="13" t="str">
        <f t="shared" si="183"/>
        <v>b</v>
      </c>
      <c r="B954" s="21" t="s">
        <v>157</v>
      </c>
      <c r="C954" s="8" t="s">
        <v>159</v>
      </c>
      <c r="D954" s="12"/>
      <c r="E954" s="9">
        <f t="shared" si="180"/>
        <v>0</v>
      </c>
      <c r="F954" s="9"/>
      <c r="G954" s="9"/>
      <c r="H954" s="9"/>
      <c r="I954" s="22"/>
    </row>
    <row r="955" spans="1:9" s="13" customFormat="1">
      <c r="A955" s="13" t="str">
        <f t="shared" si="183"/>
        <v>b</v>
      </c>
      <c r="B955" s="21" t="s">
        <v>157</v>
      </c>
      <c r="C955" s="8" t="s">
        <v>160</v>
      </c>
      <c r="D955" s="12"/>
      <c r="E955" s="9">
        <f t="shared" si="180"/>
        <v>0</v>
      </c>
      <c r="F955" s="9"/>
      <c r="G955" s="9"/>
      <c r="H955" s="9"/>
      <c r="I955" s="22"/>
    </row>
    <row r="956" spans="1:9" s="13" customFormat="1">
      <c r="A956" s="13" t="str">
        <f t="shared" si="183"/>
        <v>b</v>
      </c>
      <c r="B956" s="21" t="s">
        <v>157</v>
      </c>
      <c r="C956" s="8" t="s">
        <v>161</v>
      </c>
      <c r="D956" s="12"/>
      <c r="E956" s="9">
        <f t="shared" si="180"/>
        <v>0</v>
      </c>
      <c r="F956" s="9"/>
      <c r="G956" s="9"/>
      <c r="H956" s="9"/>
      <c r="I956" s="22"/>
    </row>
    <row r="957" spans="1:9" s="13" customFormat="1">
      <c r="A957" s="13" t="str">
        <f t="shared" si="183"/>
        <v>b</v>
      </c>
      <c r="B957" s="21" t="s">
        <v>157</v>
      </c>
      <c r="C957" s="8" t="s">
        <v>162</v>
      </c>
      <c r="D957" s="12"/>
      <c r="E957" s="9">
        <f t="shared" si="180"/>
        <v>0</v>
      </c>
      <c r="F957" s="9"/>
      <c r="G957" s="9"/>
      <c r="H957" s="9"/>
      <c r="I957" s="22"/>
    </row>
    <row r="958" spans="1:9" s="13" customFormat="1">
      <c r="A958" s="13" t="str">
        <f t="shared" si="183"/>
        <v>b</v>
      </c>
      <c r="B958" s="21" t="s">
        <v>157</v>
      </c>
      <c r="C958" s="8" t="s">
        <v>163</v>
      </c>
      <c r="D958" s="12"/>
      <c r="E958" s="9">
        <f t="shared" si="180"/>
        <v>0</v>
      </c>
      <c r="F958" s="9"/>
      <c r="G958" s="9"/>
      <c r="H958" s="9"/>
      <c r="I958" s="22"/>
    </row>
    <row r="959" spans="1:9" s="13" customFormat="1">
      <c r="A959" s="13" t="str">
        <f t="shared" si="183"/>
        <v>b</v>
      </c>
      <c r="B959" s="21" t="s">
        <v>157</v>
      </c>
      <c r="C959" s="8" t="s">
        <v>164</v>
      </c>
      <c r="D959" s="12"/>
      <c r="E959" s="9">
        <f t="shared" si="180"/>
        <v>0</v>
      </c>
      <c r="F959" s="9"/>
      <c r="G959" s="9"/>
      <c r="H959" s="9"/>
      <c r="I959" s="22"/>
    </row>
    <row r="960" spans="1:9" s="13" customFormat="1">
      <c r="A960" s="13" t="str">
        <f t="shared" si="183"/>
        <v>b</v>
      </c>
      <c r="B960" s="17" t="s">
        <v>157</v>
      </c>
      <c r="C960" s="18" t="s">
        <v>15</v>
      </c>
      <c r="D960" s="38"/>
      <c r="E960" s="19">
        <f t="shared" si="180"/>
        <v>0</v>
      </c>
      <c r="F960" s="19">
        <v>0</v>
      </c>
      <c r="G960" s="19">
        <v>0</v>
      </c>
      <c r="H960" s="19">
        <v>0</v>
      </c>
      <c r="I960" s="20">
        <v>0</v>
      </c>
    </row>
    <row r="961" spans="1:9" s="13" customFormat="1">
      <c r="A961" s="13" t="str">
        <f t="shared" si="183"/>
        <v>b</v>
      </c>
      <c r="B961" s="17" t="s">
        <v>157</v>
      </c>
      <c r="C961" s="18" t="s">
        <v>16</v>
      </c>
      <c r="D961" s="38"/>
      <c r="E961" s="19">
        <f t="shared" si="180"/>
        <v>0</v>
      </c>
      <c r="F961" s="19">
        <v>0</v>
      </c>
      <c r="G961" s="19">
        <v>0</v>
      </c>
      <c r="H961" s="19">
        <v>0</v>
      </c>
      <c r="I961" s="20">
        <v>0</v>
      </c>
    </row>
    <row r="962" spans="1:9" s="13" customFormat="1" ht="15.75" thickBot="1">
      <c r="A962" s="13" t="str">
        <f t="shared" si="183"/>
        <v>b</v>
      </c>
      <c r="B962" s="23" t="s">
        <v>157</v>
      </c>
      <c r="C962" s="24" t="s">
        <v>17</v>
      </c>
      <c r="D962" s="39"/>
      <c r="E962" s="25">
        <f t="shared" si="180"/>
        <v>0</v>
      </c>
      <c r="F962" s="25">
        <v>0</v>
      </c>
      <c r="G962" s="25">
        <v>0</v>
      </c>
      <c r="H962" s="25">
        <v>0</v>
      </c>
      <c r="I962" s="26">
        <v>0</v>
      </c>
    </row>
    <row r="963" spans="1:9" s="13" customFormat="1" ht="16.5" thickTop="1" thickBot="1">
      <c r="A963" s="13" t="str">
        <f t="shared" si="183"/>
        <v>b</v>
      </c>
      <c r="B963" s="14" t="s">
        <v>210</v>
      </c>
      <c r="C963" s="30" t="s">
        <v>131</v>
      </c>
      <c r="D963" s="30"/>
      <c r="E963" s="28">
        <f t="shared" si="180"/>
        <v>0</v>
      </c>
      <c r="F963" s="15">
        <f>F964+F972+F973+F974</f>
        <v>0</v>
      </c>
      <c r="G963" s="15">
        <f t="shared" ref="G963:I963" si="196">G964+G972+G973+G974</f>
        <v>0</v>
      </c>
      <c r="H963" s="15">
        <f t="shared" si="196"/>
        <v>0</v>
      </c>
      <c r="I963" s="16">
        <f t="shared" si="196"/>
        <v>0</v>
      </c>
    </row>
    <row r="964" spans="1:9" s="13" customFormat="1" ht="15.75" thickTop="1">
      <c r="A964" s="13" t="str">
        <f t="shared" si="183"/>
        <v>b</v>
      </c>
      <c r="B964" s="17" t="s">
        <v>157</v>
      </c>
      <c r="C964" s="18" t="s">
        <v>13</v>
      </c>
      <c r="D964" s="38"/>
      <c r="E964" s="19">
        <f t="shared" ref="E964:E1027" si="197">SUM(F964:I964)</f>
        <v>0</v>
      </c>
      <c r="F964" s="19">
        <f>SUM(F965:F971)</f>
        <v>0</v>
      </c>
      <c r="G964" s="19">
        <f t="shared" ref="G964:I964" si="198">SUM(G965:G971)</f>
        <v>0</v>
      </c>
      <c r="H964" s="19">
        <f t="shared" si="198"/>
        <v>0</v>
      </c>
      <c r="I964" s="20">
        <f t="shared" si="198"/>
        <v>0</v>
      </c>
    </row>
    <row r="965" spans="1:9" s="13" customFormat="1">
      <c r="A965" s="13" t="str">
        <f t="shared" si="183"/>
        <v>b</v>
      </c>
      <c r="B965" s="21" t="s">
        <v>157</v>
      </c>
      <c r="C965" s="8" t="s">
        <v>158</v>
      </c>
      <c r="D965" s="12"/>
      <c r="E965" s="9">
        <f t="shared" si="197"/>
        <v>0</v>
      </c>
      <c r="F965" s="9"/>
      <c r="G965" s="9"/>
      <c r="H965" s="9"/>
      <c r="I965" s="22"/>
    </row>
    <row r="966" spans="1:9" s="13" customFormat="1">
      <c r="A966" s="13" t="str">
        <f t="shared" si="183"/>
        <v>b</v>
      </c>
      <c r="B966" s="21" t="s">
        <v>157</v>
      </c>
      <c r="C966" s="8" t="s">
        <v>159</v>
      </c>
      <c r="D966" s="12"/>
      <c r="E966" s="9">
        <f t="shared" si="197"/>
        <v>0</v>
      </c>
      <c r="F966" s="9"/>
      <c r="G966" s="9"/>
      <c r="H966" s="9"/>
      <c r="I966" s="22"/>
    </row>
    <row r="967" spans="1:9" s="13" customFormat="1">
      <c r="A967" s="13" t="str">
        <f t="shared" si="183"/>
        <v>b</v>
      </c>
      <c r="B967" s="21" t="s">
        <v>157</v>
      </c>
      <c r="C967" s="8" t="s">
        <v>160</v>
      </c>
      <c r="D967" s="12"/>
      <c r="E967" s="9">
        <f t="shared" si="197"/>
        <v>0</v>
      </c>
      <c r="F967" s="9"/>
      <c r="G967" s="9"/>
      <c r="H967" s="9"/>
      <c r="I967" s="22"/>
    </row>
    <row r="968" spans="1:9" s="13" customFormat="1">
      <c r="A968" s="13" t="str">
        <f t="shared" si="183"/>
        <v>b</v>
      </c>
      <c r="B968" s="21" t="s">
        <v>157</v>
      </c>
      <c r="C968" s="8" t="s">
        <v>161</v>
      </c>
      <c r="D968" s="12"/>
      <c r="E968" s="9">
        <f t="shared" si="197"/>
        <v>0</v>
      </c>
      <c r="F968" s="9"/>
      <c r="G968" s="9"/>
      <c r="H968" s="9"/>
      <c r="I968" s="22"/>
    </row>
    <row r="969" spans="1:9" s="13" customFormat="1">
      <c r="A969" s="13" t="str">
        <f t="shared" si="183"/>
        <v>b</v>
      </c>
      <c r="B969" s="21" t="s">
        <v>157</v>
      </c>
      <c r="C969" s="8" t="s">
        <v>162</v>
      </c>
      <c r="D969" s="12"/>
      <c r="E969" s="9">
        <f t="shared" si="197"/>
        <v>0</v>
      </c>
      <c r="F969" s="9"/>
      <c r="G969" s="9"/>
      <c r="H969" s="9"/>
      <c r="I969" s="22"/>
    </row>
    <row r="970" spans="1:9" s="13" customFormat="1">
      <c r="A970" s="13" t="str">
        <f t="shared" si="183"/>
        <v>b</v>
      </c>
      <c r="B970" s="21" t="s">
        <v>157</v>
      </c>
      <c r="C970" s="8" t="s">
        <v>163</v>
      </c>
      <c r="D970" s="12"/>
      <c r="E970" s="9">
        <f t="shared" si="197"/>
        <v>0</v>
      </c>
      <c r="F970" s="9"/>
      <c r="G970" s="9"/>
      <c r="H970" s="9"/>
      <c r="I970" s="22"/>
    </row>
    <row r="971" spans="1:9" s="13" customFormat="1">
      <c r="A971" s="13" t="str">
        <f t="shared" si="183"/>
        <v>b</v>
      </c>
      <c r="B971" s="21" t="s">
        <v>157</v>
      </c>
      <c r="C971" s="8" t="s">
        <v>164</v>
      </c>
      <c r="D971" s="12"/>
      <c r="E971" s="9">
        <f t="shared" si="197"/>
        <v>0</v>
      </c>
      <c r="F971" s="9"/>
      <c r="G971" s="9"/>
      <c r="H971" s="9"/>
      <c r="I971" s="22"/>
    </row>
    <row r="972" spans="1:9" s="13" customFormat="1">
      <c r="A972" s="13" t="str">
        <f t="shared" si="183"/>
        <v>b</v>
      </c>
      <c r="B972" s="17" t="s">
        <v>157</v>
      </c>
      <c r="C972" s="18" t="s">
        <v>15</v>
      </c>
      <c r="D972" s="38"/>
      <c r="E972" s="19">
        <f t="shared" si="197"/>
        <v>0</v>
      </c>
      <c r="F972" s="19">
        <v>0</v>
      </c>
      <c r="G972" s="19">
        <v>0</v>
      </c>
      <c r="H972" s="19">
        <v>0</v>
      </c>
      <c r="I972" s="20">
        <v>0</v>
      </c>
    </row>
    <row r="973" spans="1:9" s="13" customFormat="1">
      <c r="A973" s="13" t="str">
        <f t="shared" si="183"/>
        <v>b</v>
      </c>
      <c r="B973" s="17" t="s">
        <v>157</v>
      </c>
      <c r="C973" s="18" t="s">
        <v>16</v>
      </c>
      <c r="D973" s="38"/>
      <c r="E973" s="19">
        <f t="shared" si="197"/>
        <v>0</v>
      </c>
      <c r="F973" s="19">
        <v>0</v>
      </c>
      <c r="G973" s="19">
        <v>0</v>
      </c>
      <c r="H973" s="19">
        <v>0</v>
      </c>
      <c r="I973" s="20">
        <v>0</v>
      </c>
    </row>
    <row r="974" spans="1:9" s="13" customFormat="1" ht="15.75" thickBot="1">
      <c r="A974" s="13" t="str">
        <f t="shared" si="183"/>
        <v>b</v>
      </c>
      <c r="B974" s="23" t="s">
        <v>157</v>
      </c>
      <c r="C974" s="24" t="s">
        <v>17</v>
      </c>
      <c r="D974" s="39"/>
      <c r="E974" s="25">
        <f t="shared" si="197"/>
        <v>0</v>
      </c>
      <c r="F974" s="25">
        <v>0</v>
      </c>
      <c r="G974" s="25">
        <v>0</v>
      </c>
      <c r="H974" s="25">
        <v>0</v>
      </c>
      <c r="I974" s="26">
        <v>0</v>
      </c>
    </row>
    <row r="975" spans="1:9" s="13" customFormat="1" ht="31.5" thickTop="1" thickBot="1">
      <c r="A975" s="13" t="str">
        <f t="shared" si="183"/>
        <v>b</v>
      </c>
      <c r="B975" s="14" t="s">
        <v>104</v>
      </c>
      <c r="C975" s="28" t="s">
        <v>132</v>
      </c>
      <c r="D975" s="28"/>
      <c r="E975" s="28">
        <f t="shared" si="197"/>
        <v>0</v>
      </c>
      <c r="F975" s="15">
        <f>F976+F984+F985+F986</f>
        <v>0</v>
      </c>
      <c r="G975" s="15">
        <f t="shared" ref="G975:I975" si="199">G976+G984+G985+G986</f>
        <v>0</v>
      </c>
      <c r="H975" s="15">
        <f t="shared" si="199"/>
        <v>0</v>
      </c>
      <c r="I975" s="16">
        <f t="shared" si="199"/>
        <v>0</v>
      </c>
    </row>
    <row r="976" spans="1:9" s="13" customFormat="1" ht="15.75" thickTop="1">
      <c r="A976" s="13" t="str">
        <f t="shared" ref="A976:A1039" si="200">IF(OR(E976&lt;&gt;0,F976&lt;&gt;0,G976&lt;&gt;0,H976&lt;&gt;0),"a","b")</f>
        <v>b</v>
      </c>
      <c r="B976" s="17" t="s">
        <v>157</v>
      </c>
      <c r="C976" s="18" t="s">
        <v>13</v>
      </c>
      <c r="D976" s="38"/>
      <c r="E976" s="19">
        <f t="shared" si="197"/>
        <v>0</v>
      </c>
      <c r="F976" s="19">
        <f>SUM(F977:F983)</f>
        <v>0</v>
      </c>
      <c r="G976" s="19">
        <f t="shared" ref="G976:I976" si="201">SUM(G977:G983)</f>
        <v>0</v>
      </c>
      <c r="H976" s="19">
        <f t="shared" si="201"/>
        <v>0</v>
      </c>
      <c r="I976" s="20">
        <f t="shared" si="201"/>
        <v>0</v>
      </c>
    </row>
    <row r="977" spans="1:9" s="13" customFormat="1">
      <c r="A977" s="13" t="str">
        <f t="shared" si="200"/>
        <v>b</v>
      </c>
      <c r="B977" s="21" t="s">
        <v>157</v>
      </c>
      <c r="C977" s="8" t="s">
        <v>158</v>
      </c>
      <c r="D977" s="12"/>
      <c r="E977" s="9">
        <f t="shared" si="197"/>
        <v>0</v>
      </c>
      <c r="F977" s="9"/>
      <c r="G977" s="9"/>
      <c r="H977" s="9"/>
      <c r="I977" s="22"/>
    </row>
    <row r="978" spans="1:9" s="13" customFormat="1">
      <c r="A978" s="13" t="str">
        <f t="shared" si="200"/>
        <v>b</v>
      </c>
      <c r="B978" s="21" t="s">
        <v>157</v>
      </c>
      <c r="C978" s="8" t="s">
        <v>159</v>
      </c>
      <c r="D978" s="12"/>
      <c r="E978" s="9">
        <f t="shared" si="197"/>
        <v>0</v>
      </c>
      <c r="F978" s="9"/>
      <c r="G978" s="9"/>
      <c r="H978" s="9"/>
      <c r="I978" s="22"/>
    </row>
    <row r="979" spans="1:9" s="13" customFormat="1">
      <c r="A979" s="13" t="str">
        <f t="shared" si="200"/>
        <v>b</v>
      </c>
      <c r="B979" s="21" t="s">
        <v>157</v>
      </c>
      <c r="C979" s="8" t="s">
        <v>160</v>
      </c>
      <c r="D979" s="12"/>
      <c r="E979" s="9">
        <f t="shared" si="197"/>
        <v>0</v>
      </c>
      <c r="F979" s="9"/>
      <c r="G979" s="9"/>
      <c r="H979" s="9"/>
      <c r="I979" s="22"/>
    </row>
    <row r="980" spans="1:9" s="13" customFormat="1">
      <c r="A980" s="13" t="str">
        <f t="shared" si="200"/>
        <v>b</v>
      </c>
      <c r="B980" s="21" t="s">
        <v>157</v>
      </c>
      <c r="C980" s="8" t="s">
        <v>161</v>
      </c>
      <c r="D980" s="12"/>
      <c r="E980" s="9">
        <f t="shared" si="197"/>
        <v>0</v>
      </c>
      <c r="F980" s="9"/>
      <c r="G980" s="9"/>
      <c r="H980" s="9"/>
      <c r="I980" s="22"/>
    </row>
    <row r="981" spans="1:9" s="13" customFormat="1">
      <c r="A981" s="13" t="str">
        <f t="shared" si="200"/>
        <v>b</v>
      </c>
      <c r="B981" s="21" t="s">
        <v>157</v>
      </c>
      <c r="C981" s="8" t="s">
        <v>162</v>
      </c>
      <c r="D981" s="12"/>
      <c r="E981" s="9">
        <f t="shared" si="197"/>
        <v>0</v>
      </c>
      <c r="F981" s="9"/>
      <c r="G981" s="9"/>
      <c r="H981" s="9"/>
      <c r="I981" s="22"/>
    </row>
    <row r="982" spans="1:9" s="13" customFormat="1">
      <c r="A982" s="13" t="str">
        <f t="shared" si="200"/>
        <v>b</v>
      </c>
      <c r="B982" s="21" t="s">
        <v>157</v>
      </c>
      <c r="C982" s="8" t="s">
        <v>163</v>
      </c>
      <c r="D982" s="12"/>
      <c r="E982" s="9">
        <f t="shared" si="197"/>
        <v>0</v>
      </c>
      <c r="F982" s="9"/>
      <c r="G982" s="9"/>
      <c r="H982" s="9"/>
      <c r="I982" s="22"/>
    </row>
    <row r="983" spans="1:9" s="13" customFormat="1">
      <c r="A983" s="13" t="str">
        <f t="shared" si="200"/>
        <v>b</v>
      </c>
      <c r="B983" s="21" t="s">
        <v>157</v>
      </c>
      <c r="C983" s="8" t="s">
        <v>164</v>
      </c>
      <c r="D983" s="12"/>
      <c r="E983" s="9">
        <f t="shared" si="197"/>
        <v>0</v>
      </c>
      <c r="F983" s="9"/>
      <c r="G983" s="9"/>
      <c r="H983" s="9"/>
      <c r="I983" s="22"/>
    </row>
    <row r="984" spans="1:9" s="13" customFormat="1">
      <c r="A984" s="13" t="str">
        <f t="shared" si="200"/>
        <v>b</v>
      </c>
      <c r="B984" s="17" t="s">
        <v>157</v>
      </c>
      <c r="C984" s="18" t="s">
        <v>15</v>
      </c>
      <c r="D984" s="38"/>
      <c r="E984" s="19">
        <f t="shared" si="197"/>
        <v>0</v>
      </c>
      <c r="F984" s="19">
        <v>0</v>
      </c>
      <c r="G984" s="19">
        <v>0</v>
      </c>
      <c r="H984" s="19">
        <v>0</v>
      </c>
      <c r="I984" s="20">
        <v>0</v>
      </c>
    </row>
    <row r="985" spans="1:9" s="13" customFormat="1">
      <c r="A985" s="13" t="str">
        <f t="shared" si="200"/>
        <v>b</v>
      </c>
      <c r="B985" s="17" t="s">
        <v>157</v>
      </c>
      <c r="C985" s="18" t="s">
        <v>16</v>
      </c>
      <c r="D985" s="38"/>
      <c r="E985" s="19">
        <f t="shared" si="197"/>
        <v>0</v>
      </c>
      <c r="F985" s="19">
        <v>0</v>
      </c>
      <c r="G985" s="19">
        <v>0</v>
      </c>
      <c r="H985" s="19">
        <v>0</v>
      </c>
      <c r="I985" s="20">
        <v>0</v>
      </c>
    </row>
    <row r="986" spans="1:9" s="13" customFormat="1" ht="15.75" thickBot="1">
      <c r="A986" s="13" t="str">
        <f t="shared" si="200"/>
        <v>b</v>
      </c>
      <c r="B986" s="23" t="s">
        <v>157</v>
      </c>
      <c r="C986" s="24" t="s">
        <v>17</v>
      </c>
      <c r="D986" s="39"/>
      <c r="E986" s="25">
        <f t="shared" si="197"/>
        <v>0</v>
      </c>
      <c r="F986" s="25">
        <v>0</v>
      </c>
      <c r="G986" s="25">
        <v>0</v>
      </c>
      <c r="H986" s="25">
        <v>0</v>
      </c>
      <c r="I986" s="26">
        <v>0</v>
      </c>
    </row>
    <row r="987" spans="1:9" s="13" customFormat="1" ht="16.5" thickTop="1" thickBot="1">
      <c r="A987" s="13" t="str">
        <f t="shared" si="200"/>
        <v>b</v>
      </c>
      <c r="B987" s="14" t="s">
        <v>106</v>
      </c>
      <c r="C987" s="28" t="s">
        <v>133</v>
      </c>
      <c r="D987" s="28"/>
      <c r="E987" s="28">
        <f t="shared" si="197"/>
        <v>0</v>
      </c>
      <c r="F987" s="15">
        <f>F999+F1011</f>
        <v>0</v>
      </c>
      <c r="G987" s="15">
        <f t="shared" ref="G987:I987" si="202">G999+G1011</f>
        <v>0</v>
      </c>
      <c r="H987" s="15">
        <f t="shared" si="202"/>
        <v>0</v>
      </c>
      <c r="I987" s="16">
        <f t="shared" si="202"/>
        <v>0</v>
      </c>
    </row>
    <row r="988" spans="1:9" s="13" customFormat="1" ht="15.75" thickTop="1">
      <c r="A988" s="13" t="str">
        <f t="shared" si="200"/>
        <v>b</v>
      </c>
      <c r="B988" s="17" t="s">
        <v>157</v>
      </c>
      <c r="C988" s="18" t="s">
        <v>13</v>
      </c>
      <c r="D988" s="38"/>
      <c r="E988" s="19">
        <f t="shared" si="197"/>
        <v>0</v>
      </c>
      <c r="F988" s="19">
        <f t="shared" ref="F988:I998" si="203">F1000+F1012</f>
        <v>0</v>
      </c>
      <c r="G988" s="19">
        <f t="shared" si="203"/>
        <v>0</v>
      </c>
      <c r="H988" s="19">
        <f t="shared" si="203"/>
        <v>0</v>
      </c>
      <c r="I988" s="20">
        <f t="shared" si="203"/>
        <v>0</v>
      </c>
    </row>
    <row r="989" spans="1:9" s="13" customFormat="1">
      <c r="A989" s="13" t="str">
        <f t="shared" si="200"/>
        <v>b</v>
      </c>
      <c r="B989" s="21" t="s">
        <v>157</v>
      </c>
      <c r="C989" s="8" t="s">
        <v>158</v>
      </c>
      <c r="D989" s="12"/>
      <c r="E989" s="9">
        <f t="shared" si="197"/>
        <v>0</v>
      </c>
      <c r="F989" s="9">
        <f t="shared" si="203"/>
        <v>0</v>
      </c>
      <c r="G989" s="9">
        <f t="shared" si="203"/>
        <v>0</v>
      </c>
      <c r="H989" s="9">
        <f t="shared" si="203"/>
        <v>0</v>
      </c>
      <c r="I989" s="22">
        <f t="shared" si="203"/>
        <v>0</v>
      </c>
    </row>
    <row r="990" spans="1:9" s="13" customFormat="1">
      <c r="A990" s="13" t="str">
        <f t="shared" si="200"/>
        <v>b</v>
      </c>
      <c r="B990" s="21" t="s">
        <v>157</v>
      </c>
      <c r="C990" s="8" t="s">
        <v>159</v>
      </c>
      <c r="D990" s="12"/>
      <c r="E990" s="9">
        <f t="shared" si="197"/>
        <v>0</v>
      </c>
      <c r="F990" s="9">
        <f t="shared" si="203"/>
        <v>0</v>
      </c>
      <c r="G990" s="9">
        <f t="shared" si="203"/>
        <v>0</v>
      </c>
      <c r="H990" s="9">
        <f t="shared" si="203"/>
        <v>0</v>
      </c>
      <c r="I990" s="22">
        <f t="shared" si="203"/>
        <v>0</v>
      </c>
    </row>
    <row r="991" spans="1:9" s="13" customFormat="1">
      <c r="A991" s="13" t="str">
        <f t="shared" si="200"/>
        <v>b</v>
      </c>
      <c r="B991" s="21" t="s">
        <v>157</v>
      </c>
      <c r="C991" s="8" t="s">
        <v>160</v>
      </c>
      <c r="D991" s="12"/>
      <c r="E991" s="9">
        <f t="shared" si="197"/>
        <v>0</v>
      </c>
      <c r="F991" s="9">
        <f t="shared" si="203"/>
        <v>0</v>
      </c>
      <c r="G991" s="9">
        <f t="shared" si="203"/>
        <v>0</v>
      </c>
      <c r="H991" s="9">
        <f t="shared" si="203"/>
        <v>0</v>
      </c>
      <c r="I991" s="22">
        <f t="shared" si="203"/>
        <v>0</v>
      </c>
    </row>
    <row r="992" spans="1:9" s="13" customFormat="1">
      <c r="A992" s="13" t="str">
        <f t="shared" si="200"/>
        <v>b</v>
      </c>
      <c r="B992" s="21" t="s">
        <v>157</v>
      </c>
      <c r="C992" s="8" t="s">
        <v>161</v>
      </c>
      <c r="D992" s="12"/>
      <c r="E992" s="9">
        <f t="shared" si="197"/>
        <v>0</v>
      </c>
      <c r="F992" s="9">
        <f t="shared" si="203"/>
        <v>0</v>
      </c>
      <c r="G992" s="9">
        <f t="shared" si="203"/>
        <v>0</v>
      </c>
      <c r="H992" s="9">
        <f t="shared" si="203"/>
        <v>0</v>
      </c>
      <c r="I992" s="22">
        <f t="shared" si="203"/>
        <v>0</v>
      </c>
    </row>
    <row r="993" spans="1:9" s="13" customFormat="1">
      <c r="A993" s="13" t="str">
        <f t="shared" si="200"/>
        <v>b</v>
      </c>
      <c r="B993" s="21" t="s">
        <v>157</v>
      </c>
      <c r="C993" s="8" t="s">
        <v>162</v>
      </c>
      <c r="D993" s="12"/>
      <c r="E993" s="9">
        <f t="shared" si="197"/>
        <v>0</v>
      </c>
      <c r="F993" s="9">
        <f t="shared" si="203"/>
        <v>0</v>
      </c>
      <c r="G993" s="9">
        <f t="shared" si="203"/>
        <v>0</v>
      </c>
      <c r="H993" s="9">
        <f t="shared" si="203"/>
        <v>0</v>
      </c>
      <c r="I993" s="22">
        <f t="shared" si="203"/>
        <v>0</v>
      </c>
    </row>
    <row r="994" spans="1:9" s="13" customFormat="1">
      <c r="A994" s="13" t="str">
        <f t="shared" si="200"/>
        <v>b</v>
      </c>
      <c r="B994" s="21" t="s">
        <v>157</v>
      </c>
      <c r="C994" s="8" t="s">
        <v>163</v>
      </c>
      <c r="D994" s="12"/>
      <c r="E994" s="9">
        <f t="shared" si="197"/>
        <v>0</v>
      </c>
      <c r="F994" s="9">
        <f t="shared" si="203"/>
        <v>0</v>
      </c>
      <c r="G994" s="9">
        <f t="shared" si="203"/>
        <v>0</v>
      </c>
      <c r="H994" s="9">
        <f t="shared" si="203"/>
        <v>0</v>
      </c>
      <c r="I994" s="22">
        <f t="shared" si="203"/>
        <v>0</v>
      </c>
    </row>
    <row r="995" spans="1:9" s="13" customFormat="1">
      <c r="A995" s="13" t="str">
        <f t="shared" si="200"/>
        <v>b</v>
      </c>
      <c r="B995" s="21" t="s">
        <v>157</v>
      </c>
      <c r="C995" s="8" t="s">
        <v>164</v>
      </c>
      <c r="D995" s="12"/>
      <c r="E995" s="9">
        <f t="shared" si="197"/>
        <v>0</v>
      </c>
      <c r="F995" s="9">
        <f t="shared" si="203"/>
        <v>0</v>
      </c>
      <c r="G995" s="9">
        <f t="shared" si="203"/>
        <v>0</v>
      </c>
      <c r="H995" s="9">
        <f t="shared" si="203"/>
        <v>0</v>
      </c>
      <c r="I995" s="22">
        <f t="shared" si="203"/>
        <v>0</v>
      </c>
    </row>
    <row r="996" spans="1:9" s="13" customFormat="1">
      <c r="A996" s="13" t="str">
        <f t="shared" si="200"/>
        <v>b</v>
      </c>
      <c r="B996" s="17" t="s">
        <v>157</v>
      </c>
      <c r="C996" s="18" t="s">
        <v>15</v>
      </c>
      <c r="D996" s="38"/>
      <c r="E996" s="19">
        <f t="shared" si="197"/>
        <v>0</v>
      </c>
      <c r="F996" s="19">
        <f t="shared" si="203"/>
        <v>0</v>
      </c>
      <c r="G996" s="19">
        <f t="shared" si="203"/>
        <v>0</v>
      </c>
      <c r="H996" s="19">
        <f t="shared" si="203"/>
        <v>0</v>
      </c>
      <c r="I996" s="20">
        <f t="shared" si="203"/>
        <v>0</v>
      </c>
    </row>
    <row r="997" spans="1:9" s="13" customFormat="1">
      <c r="A997" s="13" t="str">
        <f t="shared" si="200"/>
        <v>b</v>
      </c>
      <c r="B997" s="17" t="s">
        <v>157</v>
      </c>
      <c r="C997" s="18" t="s">
        <v>16</v>
      </c>
      <c r="D997" s="38"/>
      <c r="E997" s="19">
        <f t="shared" si="197"/>
        <v>0</v>
      </c>
      <c r="F997" s="19">
        <f t="shared" si="203"/>
        <v>0</v>
      </c>
      <c r="G997" s="19">
        <f t="shared" si="203"/>
        <v>0</v>
      </c>
      <c r="H997" s="19">
        <f t="shared" si="203"/>
        <v>0</v>
      </c>
      <c r="I997" s="20">
        <f t="shared" si="203"/>
        <v>0</v>
      </c>
    </row>
    <row r="998" spans="1:9" s="13" customFormat="1" ht="15.75" thickBot="1">
      <c r="A998" s="13" t="str">
        <f t="shared" si="200"/>
        <v>b</v>
      </c>
      <c r="B998" s="23" t="s">
        <v>157</v>
      </c>
      <c r="C998" s="24" t="s">
        <v>17</v>
      </c>
      <c r="D998" s="39"/>
      <c r="E998" s="25">
        <f t="shared" si="197"/>
        <v>0</v>
      </c>
      <c r="F998" s="25">
        <f t="shared" si="203"/>
        <v>0</v>
      </c>
      <c r="G998" s="25">
        <f t="shared" si="203"/>
        <v>0</v>
      </c>
      <c r="H998" s="25">
        <f t="shared" si="203"/>
        <v>0</v>
      </c>
      <c r="I998" s="26">
        <f t="shared" si="203"/>
        <v>0</v>
      </c>
    </row>
    <row r="999" spans="1:9" s="13" customFormat="1" ht="53.25" customHeight="1" thickTop="1" thickBot="1">
      <c r="A999" s="13" t="str">
        <f t="shared" si="200"/>
        <v>b</v>
      </c>
      <c r="B999" s="14" t="s">
        <v>211</v>
      </c>
      <c r="C999" s="28" t="s">
        <v>133</v>
      </c>
      <c r="D999" s="28"/>
      <c r="E999" s="28">
        <f t="shared" si="197"/>
        <v>0</v>
      </c>
      <c r="F999" s="15">
        <f>F1000+F1008+F1009+F1010</f>
        <v>0</v>
      </c>
      <c r="G999" s="15">
        <f t="shared" ref="G999:I999" si="204">G1000+G1008+G1009+G1010</f>
        <v>0</v>
      </c>
      <c r="H999" s="15">
        <f t="shared" si="204"/>
        <v>0</v>
      </c>
      <c r="I999" s="16">
        <f t="shared" si="204"/>
        <v>0</v>
      </c>
    </row>
    <row r="1000" spans="1:9" s="13" customFormat="1" ht="15.75" thickTop="1">
      <c r="A1000" s="13" t="str">
        <f t="shared" si="200"/>
        <v>b</v>
      </c>
      <c r="B1000" s="17" t="s">
        <v>157</v>
      </c>
      <c r="C1000" s="18" t="s">
        <v>13</v>
      </c>
      <c r="D1000" s="38"/>
      <c r="E1000" s="19">
        <f t="shared" si="197"/>
        <v>0</v>
      </c>
      <c r="F1000" s="19">
        <f>SUM(F1001:F1007)</f>
        <v>0</v>
      </c>
      <c r="G1000" s="19">
        <f t="shared" ref="G1000:I1000" si="205">SUM(G1001:G1007)</f>
        <v>0</v>
      </c>
      <c r="H1000" s="19">
        <f t="shared" si="205"/>
        <v>0</v>
      </c>
      <c r="I1000" s="20">
        <f t="shared" si="205"/>
        <v>0</v>
      </c>
    </row>
    <row r="1001" spans="1:9" s="13" customFormat="1">
      <c r="A1001" s="13" t="str">
        <f t="shared" si="200"/>
        <v>b</v>
      </c>
      <c r="B1001" s="21" t="s">
        <v>157</v>
      </c>
      <c r="C1001" s="8" t="s">
        <v>158</v>
      </c>
      <c r="D1001" s="12"/>
      <c r="E1001" s="9">
        <f t="shared" si="197"/>
        <v>0</v>
      </c>
      <c r="F1001" s="9"/>
      <c r="G1001" s="9"/>
      <c r="H1001" s="9"/>
      <c r="I1001" s="22"/>
    </row>
    <row r="1002" spans="1:9" s="13" customFormat="1">
      <c r="A1002" s="13" t="str">
        <f t="shared" si="200"/>
        <v>b</v>
      </c>
      <c r="B1002" s="21" t="s">
        <v>157</v>
      </c>
      <c r="C1002" s="8" t="s">
        <v>159</v>
      </c>
      <c r="D1002" s="12"/>
      <c r="E1002" s="9">
        <f t="shared" si="197"/>
        <v>0</v>
      </c>
      <c r="F1002" s="9"/>
      <c r="G1002" s="9"/>
      <c r="H1002" s="9"/>
      <c r="I1002" s="22"/>
    </row>
    <row r="1003" spans="1:9" s="13" customFormat="1">
      <c r="A1003" s="13" t="str">
        <f t="shared" si="200"/>
        <v>b</v>
      </c>
      <c r="B1003" s="21" t="s">
        <v>157</v>
      </c>
      <c r="C1003" s="8" t="s">
        <v>160</v>
      </c>
      <c r="D1003" s="12"/>
      <c r="E1003" s="9">
        <f t="shared" si="197"/>
        <v>0</v>
      </c>
      <c r="F1003" s="9"/>
      <c r="G1003" s="9"/>
      <c r="H1003" s="9"/>
      <c r="I1003" s="22"/>
    </row>
    <row r="1004" spans="1:9" s="13" customFormat="1">
      <c r="A1004" s="13" t="str">
        <f t="shared" si="200"/>
        <v>b</v>
      </c>
      <c r="B1004" s="21" t="s">
        <v>157</v>
      </c>
      <c r="C1004" s="8" t="s">
        <v>161</v>
      </c>
      <c r="D1004" s="12"/>
      <c r="E1004" s="9">
        <f t="shared" si="197"/>
        <v>0</v>
      </c>
      <c r="F1004" s="9"/>
      <c r="G1004" s="9"/>
      <c r="H1004" s="9"/>
      <c r="I1004" s="22"/>
    </row>
    <row r="1005" spans="1:9" s="13" customFormat="1">
      <c r="A1005" s="13" t="str">
        <f t="shared" si="200"/>
        <v>b</v>
      </c>
      <c r="B1005" s="21" t="s">
        <v>157</v>
      </c>
      <c r="C1005" s="8" t="s">
        <v>162</v>
      </c>
      <c r="D1005" s="12"/>
      <c r="E1005" s="9">
        <f t="shared" si="197"/>
        <v>0</v>
      </c>
      <c r="F1005" s="9"/>
      <c r="G1005" s="9"/>
      <c r="H1005" s="9"/>
      <c r="I1005" s="22"/>
    </row>
    <row r="1006" spans="1:9" s="13" customFormat="1">
      <c r="A1006" s="13" t="str">
        <f t="shared" si="200"/>
        <v>b</v>
      </c>
      <c r="B1006" s="21" t="s">
        <v>157</v>
      </c>
      <c r="C1006" s="8" t="s">
        <v>163</v>
      </c>
      <c r="D1006" s="12"/>
      <c r="E1006" s="9">
        <f t="shared" si="197"/>
        <v>0</v>
      </c>
      <c r="F1006" s="9"/>
      <c r="G1006" s="9"/>
      <c r="H1006" s="9"/>
      <c r="I1006" s="22"/>
    </row>
    <row r="1007" spans="1:9" s="13" customFormat="1">
      <c r="A1007" s="13" t="str">
        <f t="shared" si="200"/>
        <v>b</v>
      </c>
      <c r="B1007" s="21" t="s">
        <v>157</v>
      </c>
      <c r="C1007" s="8" t="s">
        <v>164</v>
      </c>
      <c r="D1007" s="12"/>
      <c r="E1007" s="9">
        <f t="shared" si="197"/>
        <v>0</v>
      </c>
      <c r="F1007" s="9"/>
      <c r="G1007" s="9"/>
      <c r="H1007" s="9"/>
      <c r="I1007" s="22"/>
    </row>
    <row r="1008" spans="1:9" s="13" customFormat="1">
      <c r="A1008" s="13" t="str">
        <f t="shared" si="200"/>
        <v>b</v>
      </c>
      <c r="B1008" s="17" t="s">
        <v>157</v>
      </c>
      <c r="C1008" s="18" t="s">
        <v>15</v>
      </c>
      <c r="D1008" s="38"/>
      <c r="E1008" s="19">
        <f t="shared" si="197"/>
        <v>0</v>
      </c>
      <c r="F1008" s="19">
        <v>0</v>
      </c>
      <c r="G1008" s="19">
        <v>0</v>
      </c>
      <c r="H1008" s="19">
        <v>0</v>
      </c>
      <c r="I1008" s="20">
        <v>0</v>
      </c>
    </row>
    <row r="1009" spans="1:9" s="13" customFormat="1">
      <c r="A1009" s="13" t="str">
        <f t="shared" si="200"/>
        <v>b</v>
      </c>
      <c r="B1009" s="17" t="s">
        <v>157</v>
      </c>
      <c r="C1009" s="18" t="s">
        <v>16</v>
      </c>
      <c r="D1009" s="38"/>
      <c r="E1009" s="19">
        <f t="shared" si="197"/>
        <v>0</v>
      </c>
      <c r="F1009" s="19">
        <v>0</v>
      </c>
      <c r="G1009" s="19">
        <v>0</v>
      </c>
      <c r="H1009" s="19">
        <v>0</v>
      </c>
      <c r="I1009" s="20">
        <v>0</v>
      </c>
    </row>
    <row r="1010" spans="1:9" s="13" customFormat="1" ht="15.75" thickBot="1">
      <c r="A1010" s="13" t="str">
        <f t="shared" si="200"/>
        <v>b</v>
      </c>
      <c r="B1010" s="23" t="s">
        <v>157</v>
      </c>
      <c r="C1010" s="24" t="s">
        <v>17</v>
      </c>
      <c r="D1010" s="39"/>
      <c r="E1010" s="25">
        <f t="shared" si="197"/>
        <v>0</v>
      </c>
      <c r="F1010" s="25">
        <v>0</v>
      </c>
      <c r="G1010" s="25">
        <v>0</v>
      </c>
      <c r="H1010" s="25">
        <v>0</v>
      </c>
      <c r="I1010" s="26">
        <v>0</v>
      </c>
    </row>
    <row r="1011" spans="1:9" s="13" customFormat="1" ht="61.5" thickTop="1" thickBot="1">
      <c r="A1011" s="13" t="str">
        <f t="shared" si="200"/>
        <v>b</v>
      </c>
      <c r="B1011" s="14" t="s">
        <v>212</v>
      </c>
      <c r="C1011" s="28" t="s">
        <v>134</v>
      </c>
      <c r="D1011" s="28"/>
      <c r="E1011" s="28">
        <f t="shared" si="197"/>
        <v>0</v>
      </c>
      <c r="F1011" s="15">
        <f>F1012+F1020+F1021+F1022</f>
        <v>0</v>
      </c>
      <c r="G1011" s="15">
        <f t="shared" ref="G1011:I1011" si="206">G1012+G1020+G1021+G1022</f>
        <v>0</v>
      </c>
      <c r="H1011" s="15">
        <f t="shared" si="206"/>
        <v>0</v>
      </c>
      <c r="I1011" s="16">
        <f t="shared" si="206"/>
        <v>0</v>
      </c>
    </row>
    <row r="1012" spans="1:9" s="13" customFormat="1" ht="15.75" thickTop="1">
      <c r="A1012" s="13" t="str">
        <f t="shared" si="200"/>
        <v>b</v>
      </c>
      <c r="B1012" s="17" t="s">
        <v>157</v>
      </c>
      <c r="C1012" s="18" t="s">
        <v>13</v>
      </c>
      <c r="D1012" s="38"/>
      <c r="E1012" s="19">
        <f t="shared" si="197"/>
        <v>0</v>
      </c>
      <c r="F1012" s="19">
        <f>SUM(F1013:F1019)</f>
        <v>0</v>
      </c>
      <c r="G1012" s="19">
        <f t="shared" ref="G1012:I1012" si="207">SUM(G1013:G1019)</f>
        <v>0</v>
      </c>
      <c r="H1012" s="19">
        <f t="shared" si="207"/>
        <v>0</v>
      </c>
      <c r="I1012" s="20">
        <f t="shared" si="207"/>
        <v>0</v>
      </c>
    </row>
    <row r="1013" spans="1:9" s="13" customFormat="1">
      <c r="A1013" s="13" t="str">
        <f t="shared" si="200"/>
        <v>b</v>
      </c>
      <c r="B1013" s="21" t="s">
        <v>157</v>
      </c>
      <c r="C1013" s="8" t="s">
        <v>158</v>
      </c>
      <c r="D1013" s="12"/>
      <c r="E1013" s="9">
        <f t="shared" si="197"/>
        <v>0</v>
      </c>
      <c r="F1013" s="9"/>
      <c r="G1013" s="9"/>
      <c r="H1013" s="9"/>
      <c r="I1013" s="22"/>
    </row>
    <row r="1014" spans="1:9" s="13" customFormat="1">
      <c r="A1014" s="13" t="str">
        <f t="shared" si="200"/>
        <v>b</v>
      </c>
      <c r="B1014" s="21" t="s">
        <v>157</v>
      </c>
      <c r="C1014" s="8" t="s">
        <v>159</v>
      </c>
      <c r="D1014" s="12"/>
      <c r="E1014" s="9">
        <f t="shared" si="197"/>
        <v>0</v>
      </c>
      <c r="F1014" s="9"/>
      <c r="G1014" s="9"/>
      <c r="H1014" s="9"/>
      <c r="I1014" s="22"/>
    </row>
    <row r="1015" spans="1:9" s="13" customFormat="1">
      <c r="A1015" s="13" t="str">
        <f t="shared" si="200"/>
        <v>b</v>
      </c>
      <c r="B1015" s="21" t="s">
        <v>157</v>
      </c>
      <c r="C1015" s="8" t="s">
        <v>160</v>
      </c>
      <c r="D1015" s="12"/>
      <c r="E1015" s="9">
        <f t="shared" si="197"/>
        <v>0</v>
      </c>
      <c r="F1015" s="9"/>
      <c r="G1015" s="9"/>
      <c r="H1015" s="9"/>
      <c r="I1015" s="22"/>
    </row>
    <row r="1016" spans="1:9" s="13" customFormat="1">
      <c r="A1016" s="13" t="str">
        <f t="shared" si="200"/>
        <v>b</v>
      </c>
      <c r="B1016" s="21" t="s">
        <v>157</v>
      </c>
      <c r="C1016" s="8" t="s">
        <v>161</v>
      </c>
      <c r="D1016" s="12"/>
      <c r="E1016" s="9">
        <f t="shared" si="197"/>
        <v>0</v>
      </c>
      <c r="F1016" s="9"/>
      <c r="G1016" s="9"/>
      <c r="H1016" s="9"/>
      <c r="I1016" s="22"/>
    </row>
    <row r="1017" spans="1:9" s="13" customFormat="1">
      <c r="A1017" s="13" t="str">
        <f t="shared" si="200"/>
        <v>b</v>
      </c>
      <c r="B1017" s="21" t="s">
        <v>157</v>
      </c>
      <c r="C1017" s="8" t="s">
        <v>162</v>
      </c>
      <c r="D1017" s="12"/>
      <c r="E1017" s="9">
        <f t="shared" si="197"/>
        <v>0</v>
      </c>
      <c r="F1017" s="9"/>
      <c r="G1017" s="9"/>
      <c r="H1017" s="9"/>
      <c r="I1017" s="22"/>
    </row>
    <row r="1018" spans="1:9" s="13" customFormat="1">
      <c r="A1018" s="13" t="str">
        <f t="shared" si="200"/>
        <v>b</v>
      </c>
      <c r="B1018" s="21" t="s">
        <v>157</v>
      </c>
      <c r="C1018" s="8" t="s">
        <v>163</v>
      </c>
      <c r="D1018" s="12"/>
      <c r="E1018" s="9">
        <f t="shared" si="197"/>
        <v>0</v>
      </c>
      <c r="F1018" s="9"/>
      <c r="G1018" s="9"/>
      <c r="H1018" s="9"/>
      <c r="I1018" s="22"/>
    </row>
    <row r="1019" spans="1:9" s="13" customFormat="1">
      <c r="A1019" s="13" t="str">
        <f t="shared" si="200"/>
        <v>b</v>
      </c>
      <c r="B1019" s="21" t="s">
        <v>157</v>
      </c>
      <c r="C1019" s="8" t="s">
        <v>164</v>
      </c>
      <c r="D1019" s="12"/>
      <c r="E1019" s="9">
        <f t="shared" si="197"/>
        <v>0</v>
      </c>
      <c r="F1019" s="9"/>
      <c r="G1019" s="9"/>
      <c r="H1019" s="9"/>
      <c r="I1019" s="22"/>
    </row>
    <row r="1020" spans="1:9" s="13" customFormat="1">
      <c r="A1020" s="13" t="str">
        <f t="shared" si="200"/>
        <v>b</v>
      </c>
      <c r="B1020" s="17" t="s">
        <v>157</v>
      </c>
      <c r="C1020" s="18" t="s">
        <v>15</v>
      </c>
      <c r="D1020" s="38"/>
      <c r="E1020" s="19">
        <f t="shared" si="197"/>
        <v>0</v>
      </c>
      <c r="F1020" s="19">
        <v>0</v>
      </c>
      <c r="G1020" s="19">
        <v>0</v>
      </c>
      <c r="H1020" s="19">
        <v>0</v>
      </c>
      <c r="I1020" s="20">
        <v>0</v>
      </c>
    </row>
    <row r="1021" spans="1:9" s="13" customFormat="1">
      <c r="A1021" s="13" t="str">
        <f t="shared" si="200"/>
        <v>b</v>
      </c>
      <c r="B1021" s="17" t="s">
        <v>157</v>
      </c>
      <c r="C1021" s="18" t="s">
        <v>16</v>
      </c>
      <c r="D1021" s="38"/>
      <c r="E1021" s="19">
        <f t="shared" si="197"/>
        <v>0</v>
      </c>
      <c r="F1021" s="19">
        <v>0</v>
      </c>
      <c r="G1021" s="19">
        <v>0</v>
      </c>
      <c r="H1021" s="19">
        <v>0</v>
      </c>
      <c r="I1021" s="20">
        <v>0</v>
      </c>
    </row>
    <row r="1022" spans="1:9" s="13" customFormat="1" ht="15.75" thickBot="1">
      <c r="A1022" s="13" t="str">
        <f t="shared" si="200"/>
        <v>b</v>
      </c>
      <c r="B1022" s="23" t="s">
        <v>157</v>
      </c>
      <c r="C1022" s="24" t="s">
        <v>17</v>
      </c>
      <c r="D1022" s="39"/>
      <c r="E1022" s="25">
        <f t="shared" si="197"/>
        <v>0</v>
      </c>
      <c r="F1022" s="25">
        <v>0</v>
      </c>
      <c r="G1022" s="25">
        <v>0</v>
      </c>
      <c r="H1022" s="25">
        <v>0</v>
      </c>
      <c r="I1022" s="26">
        <v>0</v>
      </c>
    </row>
    <row r="1023" spans="1:9" s="13" customFormat="1" ht="31.5" thickTop="1" thickBot="1">
      <c r="A1023" s="13" t="str">
        <f t="shared" si="200"/>
        <v>b</v>
      </c>
      <c r="B1023" s="14" t="s">
        <v>108</v>
      </c>
      <c r="C1023" s="28" t="s">
        <v>135</v>
      </c>
      <c r="D1023" s="28"/>
      <c r="E1023" s="28">
        <f t="shared" si="197"/>
        <v>0</v>
      </c>
      <c r="F1023" s="15">
        <f>F1024+F1032+F1033+F1034</f>
        <v>0</v>
      </c>
      <c r="G1023" s="15">
        <f t="shared" ref="G1023:I1023" si="208">G1024+G1032+G1033+G1034</f>
        <v>0</v>
      </c>
      <c r="H1023" s="15">
        <f t="shared" si="208"/>
        <v>0</v>
      </c>
      <c r="I1023" s="16">
        <f t="shared" si="208"/>
        <v>0</v>
      </c>
    </row>
    <row r="1024" spans="1:9" s="13" customFormat="1" ht="15.75" thickTop="1">
      <c r="A1024" s="13" t="str">
        <f t="shared" si="200"/>
        <v>b</v>
      </c>
      <c r="B1024" s="17" t="s">
        <v>157</v>
      </c>
      <c r="C1024" s="18" t="s">
        <v>13</v>
      </c>
      <c r="D1024" s="38"/>
      <c r="E1024" s="19">
        <f t="shared" si="197"/>
        <v>0</v>
      </c>
      <c r="F1024" s="19">
        <f>SUM(F1025:F1031)</f>
        <v>0</v>
      </c>
      <c r="G1024" s="19">
        <f t="shared" ref="G1024:I1024" si="209">SUM(G1025:G1031)</f>
        <v>0</v>
      </c>
      <c r="H1024" s="19">
        <f t="shared" si="209"/>
        <v>0</v>
      </c>
      <c r="I1024" s="20">
        <f t="shared" si="209"/>
        <v>0</v>
      </c>
    </row>
    <row r="1025" spans="1:9" s="13" customFormat="1">
      <c r="A1025" s="13" t="str">
        <f t="shared" si="200"/>
        <v>b</v>
      </c>
      <c r="B1025" s="21" t="s">
        <v>157</v>
      </c>
      <c r="C1025" s="8" t="s">
        <v>158</v>
      </c>
      <c r="D1025" s="12"/>
      <c r="E1025" s="9">
        <f t="shared" si="197"/>
        <v>0</v>
      </c>
      <c r="F1025" s="9"/>
      <c r="G1025" s="9"/>
      <c r="H1025" s="9"/>
      <c r="I1025" s="22"/>
    </row>
    <row r="1026" spans="1:9" s="13" customFormat="1">
      <c r="A1026" s="13" t="str">
        <f t="shared" si="200"/>
        <v>b</v>
      </c>
      <c r="B1026" s="21" t="s">
        <v>157</v>
      </c>
      <c r="C1026" s="8" t="s">
        <v>159</v>
      </c>
      <c r="D1026" s="12"/>
      <c r="E1026" s="9">
        <f t="shared" si="197"/>
        <v>0</v>
      </c>
      <c r="F1026" s="9"/>
      <c r="G1026" s="9"/>
      <c r="H1026" s="9"/>
      <c r="I1026" s="22"/>
    </row>
    <row r="1027" spans="1:9" s="13" customFormat="1">
      <c r="A1027" s="13" t="str">
        <f t="shared" si="200"/>
        <v>b</v>
      </c>
      <c r="B1027" s="21" t="s">
        <v>157</v>
      </c>
      <c r="C1027" s="8" t="s">
        <v>160</v>
      </c>
      <c r="D1027" s="12"/>
      <c r="E1027" s="9">
        <f t="shared" si="197"/>
        <v>0</v>
      </c>
      <c r="F1027" s="9"/>
      <c r="G1027" s="9"/>
      <c r="H1027" s="9"/>
      <c r="I1027" s="22"/>
    </row>
    <row r="1028" spans="1:9" s="13" customFormat="1">
      <c r="A1028" s="13" t="str">
        <f t="shared" si="200"/>
        <v>b</v>
      </c>
      <c r="B1028" s="21" t="s">
        <v>157</v>
      </c>
      <c r="C1028" s="8" t="s">
        <v>161</v>
      </c>
      <c r="D1028" s="12"/>
      <c r="E1028" s="9">
        <f t="shared" ref="E1028:E1091" si="210">SUM(F1028:I1028)</f>
        <v>0</v>
      </c>
      <c r="F1028" s="9"/>
      <c r="G1028" s="9"/>
      <c r="H1028" s="9"/>
      <c r="I1028" s="22"/>
    </row>
    <row r="1029" spans="1:9" s="13" customFormat="1">
      <c r="A1029" s="13" t="str">
        <f t="shared" si="200"/>
        <v>b</v>
      </c>
      <c r="B1029" s="21" t="s">
        <v>157</v>
      </c>
      <c r="C1029" s="8" t="s">
        <v>162</v>
      </c>
      <c r="D1029" s="12"/>
      <c r="E1029" s="9">
        <f t="shared" si="210"/>
        <v>0</v>
      </c>
      <c r="F1029" s="9"/>
      <c r="G1029" s="9"/>
      <c r="H1029" s="9"/>
      <c r="I1029" s="22"/>
    </row>
    <row r="1030" spans="1:9" s="13" customFormat="1">
      <c r="A1030" s="13" t="str">
        <f t="shared" si="200"/>
        <v>b</v>
      </c>
      <c r="B1030" s="21" t="s">
        <v>157</v>
      </c>
      <c r="C1030" s="8" t="s">
        <v>163</v>
      </c>
      <c r="D1030" s="12"/>
      <c r="E1030" s="9">
        <f t="shared" si="210"/>
        <v>0</v>
      </c>
      <c r="F1030" s="9"/>
      <c r="G1030" s="9"/>
      <c r="H1030" s="9"/>
      <c r="I1030" s="22"/>
    </row>
    <row r="1031" spans="1:9" s="13" customFormat="1">
      <c r="A1031" s="13" t="str">
        <f t="shared" si="200"/>
        <v>b</v>
      </c>
      <c r="B1031" s="21" t="s">
        <v>157</v>
      </c>
      <c r="C1031" s="8" t="s">
        <v>164</v>
      </c>
      <c r="D1031" s="12"/>
      <c r="E1031" s="9">
        <f t="shared" si="210"/>
        <v>0</v>
      </c>
      <c r="F1031" s="9"/>
      <c r="G1031" s="9"/>
      <c r="H1031" s="9"/>
      <c r="I1031" s="22"/>
    </row>
    <row r="1032" spans="1:9" s="13" customFormat="1">
      <c r="A1032" s="13" t="str">
        <f t="shared" si="200"/>
        <v>b</v>
      </c>
      <c r="B1032" s="17" t="s">
        <v>157</v>
      </c>
      <c r="C1032" s="18" t="s">
        <v>15</v>
      </c>
      <c r="D1032" s="38"/>
      <c r="E1032" s="19">
        <f t="shared" si="210"/>
        <v>0</v>
      </c>
      <c r="F1032" s="19">
        <v>0</v>
      </c>
      <c r="G1032" s="19">
        <v>0</v>
      </c>
      <c r="H1032" s="19">
        <v>0</v>
      </c>
      <c r="I1032" s="20">
        <v>0</v>
      </c>
    </row>
    <row r="1033" spans="1:9" s="13" customFormat="1">
      <c r="A1033" s="13" t="str">
        <f t="shared" si="200"/>
        <v>b</v>
      </c>
      <c r="B1033" s="17" t="s">
        <v>157</v>
      </c>
      <c r="C1033" s="18" t="s">
        <v>16</v>
      </c>
      <c r="D1033" s="38"/>
      <c r="E1033" s="19">
        <f t="shared" si="210"/>
        <v>0</v>
      </c>
      <c r="F1033" s="19">
        <v>0</v>
      </c>
      <c r="G1033" s="19">
        <v>0</v>
      </c>
      <c r="H1033" s="19">
        <v>0</v>
      </c>
      <c r="I1033" s="20">
        <v>0</v>
      </c>
    </row>
    <row r="1034" spans="1:9" s="13" customFormat="1" ht="15.75" thickBot="1">
      <c r="A1034" s="13" t="str">
        <f t="shared" si="200"/>
        <v>b</v>
      </c>
      <c r="B1034" s="23" t="s">
        <v>157</v>
      </c>
      <c r="C1034" s="24" t="s">
        <v>17</v>
      </c>
      <c r="D1034" s="39"/>
      <c r="E1034" s="25">
        <f t="shared" si="210"/>
        <v>0</v>
      </c>
      <c r="F1034" s="25">
        <v>0</v>
      </c>
      <c r="G1034" s="25">
        <v>0</v>
      </c>
      <c r="H1034" s="25">
        <v>0</v>
      </c>
      <c r="I1034" s="26">
        <v>0</v>
      </c>
    </row>
    <row r="1035" spans="1:9" s="13" customFormat="1" ht="46.5" thickTop="1" thickBot="1">
      <c r="A1035" s="13" t="str">
        <f t="shared" si="200"/>
        <v>b</v>
      </c>
      <c r="B1035" s="14" t="s">
        <v>110</v>
      </c>
      <c r="C1035" s="28" t="s">
        <v>136</v>
      </c>
      <c r="D1035" s="28"/>
      <c r="E1035" s="28">
        <f t="shared" si="210"/>
        <v>0</v>
      </c>
      <c r="F1035" s="15">
        <f>F1036+F1044+F1045+F1046</f>
        <v>0</v>
      </c>
      <c r="G1035" s="15">
        <f t="shared" ref="G1035:I1035" si="211">G1036+G1044+G1045+G1046</f>
        <v>0</v>
      </c>
      <c r="H1035" s="15">
        <f t="shared" si="211"/>
        <v>0</v>
      </c>
      <c r="I1035" s="16">
        <f t="shared" si="211"/>
        <v>0</v>
      </c>
    </row>
    <row r="1036" spans="1:9" s="13" customFormat="1" ht="15.75" thickTop="1">
      <c r="A1036" s="13" t="str">
        <f t="shared" si="200"/>
        <v>b</v>
      </c>
      <c r="B1036" s="17" t="s">
        <v>157</v>
      </c>
      <c r="C1036" s="18" t="s">
        <v>13</v>
      </c>
      <c r="D1036" s="38"/>
      <c r="E1036" s="19">
        <f t="shared" si="210"/>
        <v>0</v>
      </c>
      <c r="F1036" s="19">
        <f>SUM(F1037:F1043)</f>
        <v>0</v>
      </c>
      <c r="G1036" s="19">
        <f t="shared" ref="G1036:I1036" si="212">SUM(G1037:G1043)</f>
        <v>0</v>
      </c>
      <c r="H1036" s="19">
        <f t="shared" si="212"/>
        <v>0</v>
      </c>
      <c r="I1036" s="20">
        <f t="shared" si="212"/>
        <v>0</v>
      </c>
    </row>
    <row r="1037" spans="1:9" s="13" customFormat="1">
      <c r="A1037" s="13" t="str">
        <f t="shared" si="200"/>
        <v>b</v>
      </c>
      <c r="B1037" s="21" t="s">
        <v>157</v>
      </c>
      <c r="C1037" s="8" t="s">
        <v>158</v>
      </c>
      <c r="D1037" s="12"/>
      <c r="E1037" s="9">
        <f t="shared" si="210"/>
        <v>0</v>
      </c>
      <c r="F1037" s="9"/>
      <c r="G1037" s="9"/>
      <c r="H1037" s="9"/>
      <c r="I1037" s="22"/>
    </row>
    <row r="1038" spans="1:9" s="13" customFormat="1">
      <c r="A1038" s="13" t="str">
        <f t="shared" si="200"/>
        <v>b</v>
      </c>
      <c r="B1038" s="21" t="s">
        <v>157</v>
      </c>
      <c r="C1038" s="8" t="s">
        <v>159</v>
      </c>
      <c r="D1038" s="12"/>
      <c r="E1038" s="9">
        <f t="shared" si="210"/>
        <v>0</v>
      </c>
      <c r="F1038" s="9"/>
      <c r="G1038" s="9"/>
      <c r="H1038" s="9"/>
      <c r="I1038" s="22"/>
    </row>
    <row r="1039" spans="1:9" s="13" customFormat="1">
      <c r="A1039" s="13" t="str">
        <f t="shared" si="200"/>
        <v>b</v>
      </c>
      <c r="B1039" s="21" t="s">
        <v>157</v>
      </c>
      <c r="C1039" s="8" t="s">
        <v>160</v>
      </c>
      <c r="D1039" s="12"/>
      <c r="E1039" s="9">
        <f t="shared" si="210"/>
        <v>0</v>
      </c>
      <c r="F1039" s="9"/>
      <c r="G1039" s="9"/>
      <c r="H1039" s="9"/>
      <c r="I1039" s="22"/>
    </row>
    <row r="1040" spans="1:9" s="13" customFormat="1">
      <c r="A1040" s="13" t="str">
        <f t="shared" ref="A1040:A1103" si="213">IF(OR(E1040&lt;&gt;0,F1040&lt;&gt;0,G1040&lt;&gt;0,H1040&lt;&gt;0),"a","b")</f>
        <v>b</v>
      </c>
      <c r="B1040" s="21" t="s">
        <v>157</v>
      </c>
      <c r="C1040" s="8" t="s">
        <v>161</v>
      </c>
      <c r="D1040" s="12"/>
      <c r="E1040" s="9">
        <f t="shared" si="210"/>
        <v>0</v>
      </c>
      <c r="F1040" s="9"/>
      <c r="G1040" s="9"/>
      <c r="H1040" s="9"/>
      <c r="I1040" s="22"/>
    </row>
    <row r="1041" spans="1:9" s="13" customFormat="1">
      <c r="A1041" s="13" t="str">
        <f t="shared" si="213"/>
        <v>b</v>
      </c>
      <c r="B1041" s="21" t="s">
        <v>157</v>
      </c>
      <c r="C1041" s="8" t="s">
        <v>162</v>
      </c>
      <c r="D1041" s="12"/>
      <c r="E1041" s="9">
        <f t="shared" si="210"/>
        <v>0</v>
      </c>
      <c r="F1041" s="9"/>
      <c r="G1041" s="9"/>
      <c r="H1041" s="9"/>
      <c r="I1041" s="22"/>
    </row>
    <row r="1042" spans="1:9" s="13" customFormat="1">
      <c r="A1042" s="13" t="str">
        <f t="shared" si="213"/>
        <v>b</v>
      </c>
      <c r="B1042" s="21" t="s">
        <v>157</v>
      </c>
      <c r="C1042" s="8" t="s">
        <v>163</v>
      </c>
      <c r="D1042" s="12"/>
      <c r="E1042" s="9">
        <f t="shared" si="210"/>
        <v>0</v>
      </c>
      <c r="F1042" s="9"/>
      <c r="G1042" s="9"/>
      <c r="H1042" s="9"/>
      <c r="I1042" s="22"/>
    </row>
    <row r="1043" spans="1:9" s="13" customFormat="1">
      <c r="A1043" s="13" t="str">
        <f t="shared" si="213"/>
        <v>b</v>
      </c>
      <c r="B1043" s="21" t="s">
        <v>157</v>
      </c>
      <c r="C1043" s="8" t="s">
        <v>164</v>
      </c>
      <c r="D1043" s="12"/>
      <c r="E1043" s="9">
        <f t="shared" si="210"/>
        <v>0</v>
      </c>
      <c r="F1043" s="9"/>
      <c r="G1043" s="9"/>
      <c r="H1043" s="9"/>
      <c r="I1043" s="22"/>
    </row>
    <row r="1044" spans="1:9" s="13" customFormat="1">
      <c r="A1044" s="13" t="str">
        <f t="shared" si="213"/>
        <v>b</v>
      </c>
      <c r="B1044" s="17" t="s">
        <v>157</v>
      </c>
      <c r="C1044" s="18" t="s">
        <v>15</v>
      </c>
      <c r="D1044" s="38"/>
      <c r="E1044" s="19">
        <f t="shared" si="210"/>
        <v>0</v>
      </c>
      <c r="F1044" s="19">
        <v>0</v>
      </c>
      <c r="G1044" s="19">
        <v>0</v>
      </c>
      <c r="H1044" s="19">
        <v>0</v>
      </c>
      <c r="I1044" s="20">
        <v>0</v>
      </c>
    </row>
    <row r="1045" spans="1:9" s="13" customFormat="1">
      <c r="A1045" s="13" t="str">
        <f t="shared" si="213"/>
        <v>b</v>
      </c>
      <c r="B1045" s="17" t="s">
        <v>157</v>
      </c>
      <c r="C1045" s="18" t="s">
        <v>16</v>
      </c>
      <c r="D1045" s="38"/>
      <c r="E1045" s="19">
        <f t="shared" si="210"/>
        <v>0</v>
      </c>
      <c r="F1045" s="19">
        <v>0</v>
      </c>
      <c r="G1045" s="19">
        <v>0</v>
      </c>
      <c r="H1045" s="19">
        <v>0</v>
      </c>
      <c r="I1045" s="20">
        <v>0</v>
      </c>
    </row>
    <row r="1046" spans="1:9" s="13" customFormat="1" ht="15.75" thickBot="1">
      <c r="A1046" s="13" t="str">
        <f t="shared" si="213"/>
        <v>b</v>
      </c>
      <c r="B1046" s="23" t="s">
        <v>157</v>
      </c>
      <c r="C1046" s="24" t="s">
        <v>17</v>
      </c>
      <c r="D1046" s="39"/>
      <c r="E1046" s="25">
        <f t="shared" si="210"/>
        <v>0</v>
      </c>
      <c r="F1046" s="25">
        <v>0</v>
      </c>
      <c r="G1046" s="25">
        <v>0</v>
      </c>
      <c r="H1046" s="25">
        <v>0</v>
      </c>
      <c r="I1046" s="26">
        <v>0</v>
      </c>
    </row>
    <row r="1047" spans="1:9" s="13" customFormat="1" ht="31.5" thickTop="1" thickBot="1">
      <c r="A1047" s="13" t="str">
        <f t="shared" si="213"/>
        <v>b</v>
      </c>
      <c r="B1047" s="14" t="s">
        <v>156</v>
      </c>
      <c r="C1047" s="28" t="s">
        <v>137</v>
      </c>
      <c r="D1047" s="28"/>
      <c r="E1047" s="28">
        <f t="shared" si="210"/>
        <v>0</v>
      </c>
      <c r="F1047" s="15">
        <f>F1059+F1071</f>
        <v>0</v>
      </c>
      <c r="G1047" s="15">
        <f t="shared" ref="G1047:I1047" si="214">G1059+G1071</f>
        <v>0</v>
      </c>
      <c r="H1047" s="15">
        <f t="shared" si="214"/>
        <v>0</v>
      </c>
      <c r="I1047" s="16">
        <f t="shared" si="214"/>
        <v>0</v>
      </c>
    </row>
    <row r="1048" spans="1:9" s="13" customFormat="1" ht="15.75" thickTop="1">
      <c r="A1048" s="13" t="str">
        <f t="shared" si="213"/>
        <v>b</v>
      </c>
      <c r="B1048" s="17" t="s">
        <v>157</v>
      </c>
      <c r="C1048" s="18" t="s">
        <v>13</v>
      </c>
      <c r="D1048" s="38"/>
      <c r="E1048" s="19">
        <f t="shared" si="210"/>
        <v>0</v>
      </c>
      <c r="F1048" s="19">
        <f t="shared" ref="F1048:I1058" si="215">F1060+F1072</f>
        <v>0</v>
      </c>
      <c r="G1048" s="19">
        <f t="shared" si="215"/>
        <v>0</v>
      </c>
      <c r="H1048" s="19">
        <f t="shared" si="215"/>
        <v>0</v>
      </c>
      <c r="I1048" s="20">
        <f t="shared" si="215"/>
        <v>0</v>
      </c>
    </row>
    <row r="1049" spans="1:9" s="13" customFormat="1">
      <c r="A1049" s="13" t="str">
        <f t="shared" si="213"/>
        <v>b</v>
      </c>
      <c r="B1049" s="21" t="s">
        <v>157</v>
      </c>
      <c r="C1049" s="8" t="s">
        <v>158</v>
      </c>
      <c r="D1049" s="12"/>
      <c r="E1049" s="9">
        <f t="shared" si="210"/>
        <v>0</v>
      </c>
      <c r="F1049" s="9">
        <f t="shared" si="215"/>
        <v>0</v>
      </c>
      <c r="G1049" s="9">
        <f t="shared" si="215"/>
        <v>0</v>
      </c>
      <c r="H1049" s="9">
        <f t="shared" si="215"/>
        <v>0</v>
      </c>
      <c r="I1049" s="22">
        <f t="shared" si="215"/>
        <v>0</v>
      </c>
    </row>
    <row r="1050" spans="1:9" s="13" customFormat="1">
      <c r="A1050" s="13" t="str">
        <f t="shared" si="213"/>
        <v>b</v>
      </c>
      <c r="B1050" s="21" t="s">
        <v>157</v>
      </c>
      <c r="C1050" s="8" t="s">
        <v>159</v>
      </c>
      <c r="D1050" s="12"/>
      <c r="E1050" s="9">
        <f t="shared" si="210"/>
        <v>0</v>
      </c>
      <c r="F1050" s="9">
        <f t="shared" si="215"/>
        <v>0</v>
      </c>
      <c r="G1050" s="9">
        <f t="shared" si="215"/>
        <v>0</v>
      </c>
      <c r="H1050" s="9">
        <f t="shared" si="215"/>
        <v>0</v>
      </c>
      <c r="I1050" s="22">
        <f t="shared" si="215"/>
        <v>0</v>
      </c>
    </row>
    <row r="1051" spans="1:9" s="13" customFormat="1">
      <c r="A1051" s="13" t="str">
        <f t="shared" si="213"/>
        <v>b</v>
      </c>
      <c r="B1051" s="21" t="s">
        <v>157</v>
      </c>
      <c r="C1051" s="8" t="s">
        <v>160</v>
      </c>
      <c r="D1051" s="12"/>
      <c r="E1051" s="9">
        <f t="shared" si="210"/>
        <v>0</v>
      </c>
      <c r="F1051" s="9">
        <f t="shared" si="215"/>
        <v>0</v>
      </c>
      <c r="G1051" s="9">
        <f t="shared" si="215"/>
        <v>0</v>
      </c>
      <c r="H1051" s="9">
        <f t="shared" si="215"/>
        <v>0</v>
      </c>
      <c r="I1051" s="22">
        <f t="shared" si="215"/>
        <v>0</v>
      </c>
    </row>
    <row r="1052" spans="1:9" s="13" customFormat="1">
      <c r="A1052" s="13" t="str">
        <f t="shared" si="213"/>
        <v>b</v>
      </c>
      <c r="B1052" s="21" t="s">
        <v>157</v>
      </c>
      <c r="C1052" s="8" t="s">
        <v>161</v>
      </c>
      <c r="D1052" s="12"/>
      <c r="E1052" s="9">
        <f t="shared" si="210"/>
        <v>0</v>
      </c>
      <c r="F1052" s="9">
        <f t="shared" si="215"/>
        <v>0</v>
      </c>
      <c r="G1052" s="9">
        <f t="shared" si="215"/>
        <v>0</v>
      </c>
      <c r="H1052" s="9">
        <f t="shared" si="215"/>
        <v>0</v>
      </c>
      <c r="I1052" s="22">
        <f t="shared" si="215"/>
        <v>0</v>
      </c>
    </row>
    <row r="1053" spans="1:9" s="13" customFormat="1">
      <c r="A1053" s="13" t="str">
        <f t="shared" si="213"/>
        <v>b</v>
      </c>
      <c r="B1053" s="21" t="s">
        <v>157</v>
      </c>
      <c r="C1053" s="8" t="s">
        <v>162</v>
      </c>
      <c r="D1053" s="12"/>
      <c r="E1053" s="9">
        <f t="shared" si="210"/>
        <v>0</v>
      </c>
      <c r="F1053" s="9">
        <f t="shared" si="215"/>
        <v>0</v>
      </c>
      <c r="G1053" s="9">
        <f t="shared" si="215"/>
        <v>0</v>
      </c>
      <c r="H1053" s="9">
        <f t="shared" si="215"/>
        <v>0</v>
      </c>
      <c r="I1053" s="22">
        <f t="shared" si="215"/>
        <v>0</v>
      </c>
    </row>
    <row r="1054" spans="1:9" s="13" customFormat="1">
      <c r="A1054" s="13" t="str">
        <f t="shared" si="213"/>
        <v>b</v>
      </c>
      <c r="B1054" s="21" t="s">
        <v>157</v>
      </c>
      <c r="C1054" s="8" t="s">
        <v>163</v>
      </c>
      <c r="D1054" s="12"/>
      <c r="E1054" s="9">
        <f t="shared" si="210"/>
        <v>0</v>
      </c>
      <c r="F1054" s="9">
        <f t="shared" si="215"/>
        <v>0</v>
      </c>
      <c r="G1054" s="9">
        <f t="shared" si="215"/>
        <v>0</v>
      </c>
      <c r="H1054" s="9">
        <f t="shared" si="215"/>
        <v>0</v>
      </c>
      <c r="I1054" s="22">
        <f t="shared" si="215"/>
        <v>0</v>
      </c>
    </row>
    <row r="1055" spans="1:9" s="13" customFormat="1">
      <c r="A1055" s="13" t="str">
        <f t="shared" si="213"/>
        <v>b</v>
      </c>
      <c r="B1055" s="21" t="s">
        <v>157</v>
      </c>
      <c r="C1055" s="8" t="s">
        <v>164</v>
      </c>
      <c r="D1055" s="12"/>
      <c r="E1055" s="9">
        <f t="shared" si="210"/>
        <v>0</v>
      </c>
      <c r="F1055" s="9">
        <f t="shared" si="215"/>
        <v>0</v>
      </c>
      <c r="G1055" s="9">
        <f t="shared" si="215"/>
        <v>0</v>
      </c>
      <c r="H1055" s="9">
        <f t="shared" si="215"/>
        <v>0</v>
      </c>
      <c r="I1055" s="22">
        <f t="shared" si="215"/>
        <v>0</v>
      </c>
    </row>
    <row r="1056" spans="1:9" s="13" customFormat="1">
      <c r="A1056" s="13" t="str">
        <f t="shared" si="213"/>
        <v>b</v>
      </c>
      <c r="B1056" s="17" t="s">
        <v>157</v>
      </c>
      <c r="C1056" s="18" t="s">
        <v>15</v>
      </c>
      <c r="D1056" s="38"/>
      <c r="E1056" s="19">
        <f t="shared" si="210"/>
        <v>0</v>
      </c>
      <c r="F1056" s="19">
        <f t="shared" si="215"/>
        <v>0</v>
      </c>
      <c r="G1056" s="19">
        <f t="shared" si="215"/>
        <v>0</v>
      </c>
      <c r="H1056" s="19">
        <f t="shared" si="215"/>
        <v>0</v>
      </c>
      <c r="I1056" s="20">
        <f t="shared" si="215"/>
        <v>0</v>
      </c>
    </row>
    <row r="1057" spans="1:9" s="13" customFormat="1">
      <c r="A1057" s="13" t="str">
        <f t="shared" si="213"/>
        <v>b</v>
      </c>
      <c r="B1057" s="17" t="s">
        <v>157</v>
      </c>
      <c r="C1057" s="18" t="s">
        <v>16</v>
      </c>
      <c r="D1057" s="38"/>
      <c r="E1057" s="19">
        <f t="shared" si="210"/>
        <v>0</v>
      </c>
      <c r="F1057" s="19">
        <f t="shared" si="215"/>
        <v>0</v>
      </c>
      <c r="G1057" s="19">
        <f t="shared" si="215"/>
        <v>0</v>
      </c>
      <c r="H1057" s="19">
        <f t="shared" si="215"/>
        <v>0</v>
      </c>
      <c r="I1057" s="20">
        <f t="shared" si="215"/>
        <v>0</v>
      </c>
    </row>
    <row r="1058" spans="1:9" s="13" customFormat="1" ht="15.75" thickBot="1">
      <c r="A1058" s="13" t="str">
        <f t="shared" si="213"/>
        <v>b</v>
      </c>
      <c r="B1058" s="23" t="s">
        <v>157</v>
      </c>
      <c r="C1058" s="24" t="s">
        <v>17</v>
      </c>
      <c r="D1058" s="39"/>
      <c r="E1058" s="25">
        <f t="shared" si="210"/>
        <v>0</v>
      </c>
      <c r="F1058" s="25">
        <f t="shared" si="215"/>
        <v>0</v>
      </c>
      <c r="G1058" s="25">
        <f t="shared" si="215"/>
        <v>0</v>
      </c>
      <c r="H1058" s="25">
        <f t="shared" si="215"/>
        <v>0</v>
      </c>
      <c r="I1058" s="26">
        <f t="shared" si="215"/>
        <v>0</v>
      </c>
    </row>
    <row r="1059" spans="1:9" s="13" customFormat="1" ht="31.5" thickTop="1" thickBot="1">
      <c r="A1059" s="13" t="str">
        <f t="shared" si="213"/>
        <v>b</v>
      </c>
      <c r="B1059" s="14" t="s">
        <v>115</v>
      </c>
      <c r="C1059" s="28" t="s">
        <v>213</v>
      </c>
      <c r="D1059" s="28"/>
      <c r="E1059" s="28">
        <f t="shared" si="210"/>
        <v>0</v>
      </c>
      <c r="F1059" s="15">
        <f>F1060+F1068+F1069+F1070</f>
        <v>0</v>
      </c>
      <c r="G1059" s="15">
        <f t="shared" ref="G1059:I1059" si="216">G1060+G1068+G1069+G1070</f>
        <v>0</v>
      </c>
      <c r="H1059" s="15">
        <f t="shared" si="216"/>
        <v>0</v>
      </c>
      <c r="I1059" s="16">
        <f t="shared" si="216"/>
        <v>0</v>
      </c>
    </row>
    <row r="1060" spans="1:9" s="13" customFormat="1" ht="15.75" thickTop="1">
      <c r="A1060" s="13" t="str">
        <f t="shared" si="213"/>
        <v>b</v>
      </c>
      <c r="B1060" s="17" t="s">
        <v>157</v>
      </c>
      <c r="C1060" s="18" t="s">
        <v>13</v>
      </c>
      <c r="D1060" s="38"/>
      <c r="E1060" s="19">
        <f t="shared" si="210"/>
        <v>0</v>
      </c>
      <c r="F1060" s="19">
        <f>SUM(F1061:F1067)</f>
        <v>0</v>
      </c>
      <c r="G1060" s="19">
        <f t="shared" ref="G1060:I1060" si="217">SUM(G1061:G1067)</f>
        <v>0</v>
      </c>
      <c r="H1060" s="19">
        <f t="shared" si="217"/>
        <v>0</v>
      </c>
      <c r="I1060" s="20">
        <f t="shared" si="217"/>
        <v>0</v>
      </c>
    </row>
    <row r="1061" spans="1:9" s="13" customFormat="1">
      <c r="A1061" s="13" t="str">
        <f t="shared" si="213"/>
        <v>b</v>
      </c>
      <c r="B1061" s="21" t="s">
        <v>157</v>
      </c>
      <c r="C1061" s="8" t="s">
        <v>158</v>
      </c>
      <c r="D1061" s="12"/>
      <c r="E1061" s="9">
        <f t="shared" si="210"/>
        <v>0</v>
      </c>
      <c r="F1061" s="9"/>
      <c r="G1061" s="9"/>
      <c r="H1061" s="9"/>
      <c r="I1061" s="22"/>
    </row>
    <row r="1062" spans="1:9" s="13" customFormat="1">
      <c r="A1062" s="13" t="str">
        <f t="shared" si="213"/>
        <v>b</v>
      </c>
      <c r="B1062" s="21" t="s">
        <v>157</v>
      </c>
      <c r="C1062" s="8" t="s">
        <v>159</v>
      </c>
      <c r="D1062" s="12"/>
      <c r="E1062" s="9">
        <f t="shared" si="210"/>
        <v>0</v>
      </c>
      <c r="F1062" s="9"/>
      <c r="G1062" s="9"/>
      <c r="H1062" s="9"/>
      <c r="I1062" s="22"/>
    </row>
    <row r="1063" spans="1:9" s="13" customFormat="1">
      <c r="A1063" s="13" t="str">
        <f t="shared" si="213"/>
        <v>b</v>
      </c>
      <c r="B1063" s="21" t="s">
        <v>157</v>
      </c>
      <c r="C1063" s="8" t="s">
        <v>160</v>
      </c>
      <c r="D1063" s="12"/>
      <c r="E1063" s="9">
        <f t="shared" si="210"/>
        <v>0</v>
      </c>
      <c r="F1063" s="9"/>
      <c r="G1063" s="9"/>
      <c r="H1063" s="9"/>
      <c r="I1063" s="22"/>
    </row>
    <row r="1064" spans="1:9" s="13" customFormat="1">
      <c r="A1064" s="13" t="str">
        <f t="shared" si="213"/>
        <v>b</v>
      </c>
      <c r="B1064" s="21" t="s">
        <v>157</v>
      </c>
      <c r="C1064" s="8" t="s">
        <v>161</v>
      </c>
      <c r="D1064" s="12"/>
      <c r="E1064" s="9">
        <f t="shared" si="210"/>
        <v>0</v>
      </c>
      <c r="F1064" s="9"/>
      <c r="G1064" s="9"/>
      <c r="H1064" s="9"/>
      <c r="I1064" s="22"/>
    </row>
    <row r="1065" spans="1:9" s="13" customFormat="1">
      <c r="A1065" s="13" t="str">
        <f t="shared" si="213"/>
        <v>b</v>
      </c>
      <c r="B1065" s="21" t="s">
        <v>157</v>
      </c>
      <c r="C1065" s="8" t="s">
        <v>162</v>
      </c>
      <c r="D1065" s="12"/>
      <c r="E1065" s="9">
        <f t="shared" si="210"/>
        <v>0</v>
      </c>
      <c r="F1065" s="9"/>
      <c r="G1065" s="9"/>
      <c r="H1065" s="9"/>
      <c r="I1065" s="22"/>
    </row>
    <row r="1066" spans="1:9" s="13" customFormat="1">
      <c r="A1066" s="13" t="str">
        <f t="shared" si="213"/>
        <v>b</v>
      </c>
      <c r="B1066" s="21" t="s">
        <v>157</v>
      </c>
      <c r="C1066" s="8" t="s">
        <v>163</v>
      </c>
      <c r="D1066" s="12"/>
      <c r="E1066" s="9">
        <f t="shared" si="210"/>
        <v>0</v>
      </c>
      <c r="F1066" s="9"/>
      <c r="G1066" s="9"/>
      <c r="H1066" s="9"/>
      <c r="I1066" s="22"/>
    </row>
    <row r="1067" spans="1:9" s="13" customFormat="1">
      <c r="A1067" s="13" t="str">
        <f t="shared" si="213"/>
        <v>b</v>
      </c>
      <c r="B1067" s="21" t="s">
        <v>157</v>
      </c>
      <c r="C1067" s="8" t="s">
        <v>164</v>
      </c>
      <c r="D1067" s="12"/>
      <c r="E1067" s="9">
        <f t="shared" si="210"/>
        <v>0</v>
      </c>
      <c r="F1067" s="9"/>
      <c r="G1067" s="9"/>
      <c r="H1067" s="9"/>
      <c r="I1067" s="22"/>
    </row>
    <row r="1068" spans="1:9" s="13" customFormat="1">
      <c r="A1068" s="13" t="str">
        <f t="shared" si="213"/>
        <v>b</v>
      </c>
      <c r="B1068" s="17" t="s">
        <v>157</v>
      </c>
      <c r="C1068" s="18" t="s">
        <v>15</v>
      </c>
      <c r="D1068" s="38"/>
      <c r="E1068" s="19">
        <f t="shared" si="210"/>
        <v>0</v>
      </c>
      <c r="F1068" s="19">
        <v>0</v>
      </c>
      <c r="G1068" s="19">
        <v>0</v>
      </c>
      <c r="H1068" s="19">
        <v>0</v>
      </c>
      <c r="I1068" s="20">
        <v>0</v>
      </c>
    </row>
    <row r="1069" spans="1:9" s="13" customFormat="1">
      <c r="A1069" s="13" t="str">
        <f t="shared" si="213"/>
        <v>b</v>
      </c>
      <c r="B1069" s="17" t="s">
        <v>157</v>
      </c>
      <c r="C1069" s="18" t="s">
        <v>16</v>
      </c>
      <c r="D1069" s="38"/>
      <c r="E1069" s="19">
        <f t="shared" si="210"/>
        <v>0</v>
      </c>
      <c r="F1069" s="19">
        <v>0</v>
      </c>
      <c r="G1069" s="19">
        <v>0</v>
      </c>
      <c r="H1069" s="19">
        <v>0</v>
      </c>
      <c r="I1069" s="20">
        <v>0</v>
      </c>
    </row>
    <row r="1070" spans="1:9" s="13" customFormat="1" ht="15.75" thickBot="1">
      <c r="A1070" s="13" t="str">
        <f t="shared" si="213"/>
        <v>b</v>
      </c>
      <c r="B1070" s="23" t="s">
        <v>157</v>
      </c>
      <c r="C1070" s="24" t="s">
        <v>17</v>
      </c>
      <c r="D1070" s="39"/>
      <c r="E1070" s="25">
        <f t="shared" si="210"/>
        <v>0</v>
      </c>
      <c r="F1070" s="25">
        <v>0</v>
      </c>
      <c r="G1070" s="25">
        <v>0</v>
      </c>
      <c r="H1070" s="25">
        <v>0</v>
      </c>
      <c r="I1070" s="26">
        <v>0</v>
      </c>
    </row>
    <row r="1071" spans="1:9" s="13" customFormat="1" ht="33.75" customHeight="1" thickTop="1" thickBot="1">
      <c r="A1071" s="13" t="str">
        <f>IF(OR(E1071&lt;&gt;0,F1071&lt;&gt;0,G1071&lt;&gt;0,H1071&lt;&gt;0),"a","b")</f>
        <v>b</v>
      </c>
      <c r="B1071" s="14" t="s">
        <v>116</v>
      </c>
      <c r="C1071" s="28" t="s">
        <v>214</v>
      </c>
      <c r="D1071" s="28"/>
      <c r="E1071" s="28">
        <f t="shared" si="210"/>
        <v>0</v>
      </c>
      <c r="F1071" s="15">
        <f>F1072+F1080+F1081+F1082</f>
        <v>0</v>
      </c>
      <c r="G1071" s="15">
        <f t="shared" ref="G1071:I1071" si="218">G1072+G1080+G1081+G1082</f>
        <v>0</v>
      </c>
      <c r="H1071" s="15">
        <f t="shared" si="218"/>
        <v>0</v>
      </c>
      <c r="I1071" s="16">
        <f t="shared" si="218"/>
        <v>0</v>
      </c>
    </row>
    <row r="1072" spans="1:9" s="13" customFormat="1" ht="15.75" thickTop="1">
      <c r="A1072" s="13" t="str">
        <f t="shared" si="213"/>
        <v>b</v>
      </c>
      <c r="B1072" s="17" t="s">
        <v>157</v>
      </c>
      <c r="C1072" s="18" t="s">
        <v>13</v>
      </c>
      <c r="D1072" s="38"/>
      <c r="E1072" s="19">
        <f t="shared" si="210"/>
        <v>0</v>
      </c>
      <c r="F1072" s="19">
        <f>SUM(F1073:F1079)</f>
        <v>0</v>
      </c>
      <c r="G1072" s="19">
        <f t="shared" ref="G1072:I1072" si="219">SUM(G1073:G1079)</f>
        <v>0</v>
      </c>
      <c r="H1072" s="19">
        <f t="shared" si="219"/>
        <v>0</v>
      </c>
      <c r="I1072" s="20">
        <f t="shared" si="219"/>
        <v>0</v>
      </c>
    </row>
    <row r="1073" spans="1:9" s="13" customFormat="1">
      <c r="A1073" s="13" t="str">
        <f t="shared" si="213"/>
        <v>b</v>
      </c>
      <c r="B1073" s="21" t="s">
        <v>157</v>
      </c>
      <c r="C1073" s="8" t="s">
        <v>158</v>
      </c>
      <c r="D1073" s="12"/>
      <c r="E1073" s="9">
        <f t="shared" si="210"/>
        <v>0</v>
      </c>
      <c r="F1073" s="9"/>
      <c r="G1073" s="9"/>
      <c r="H1073" s="9"/>
      <c r="I1073" s="22"/>
    </row>
    <row r="1074" spans="1:9" s="13" customFormat="1">
      <c r="A1074" s="13" t="str">
        <f t="shared" si="213"/>
        <v>b</v>
      </c>
      <c r="B1074" s="21" t="s">
        <v>157</v>
      </c>
      <c r="C1074" s="8" t="s">
        <v>159</v>
      </c>
      <c r="D1074" s="12"/>
      <c r="E1074" s="9">
        <f t="shared" si="210"/>
        <v>0</v>
      </c>
      <c r="F1074" s="9"/>
      <c r="G1074" s="9"/>
      <c r="H1074" s="9"/>
      <c r="I1074" s="22"/>
    </row>
    <row r="1075" spans="1:9" s="13" customFormat="1">
      <c r="A1075" s="13" t="str">
        <f t="shared" si="213"/>
        <v>b</v>
      </c>
      <c r="B1075" s="21" t="s">
        <v>157</v>
      </c>
      <c r="C1075" s="8" t="s">
        <v>160</v>
      </c>
      <c r="D1075" s="12"/>
      <c r="E1075" s="9">
        <f t="shared" si="210"/>
        <v>0</v>
      </c>
      <c r="F1075" s="9"/>
      <c r="G1075" s="9"/>
      <c r="H1075" s="9"/>
      <c r="I1075" s="22"/>
    </row>
    <row r="1076" spans="1:9" s="13" customFormat="1">
      <c r="A1076" s="13" t="str">
        <f t="shared" si="213"/>
        <v>b</v>
      </c>
      <c r="B1076" s="21" t="s">
        <v>157</v>
      </c>
      <c r="C1076" s="8" t="s">
        <v>161</v>
      </c>
      <c r="D1076" s="12"/>
      <c r="E1076" s="9">
        <f t="shared" si="210"/>
        <v>0</v>
      </c>
      <c r="F1076" s="9"/>
      <c r="G1076" s="9"/>
      <c r="H1076" s="9"/>
      <c r="I1076" s="22"/>
    </row>
    <row r="1077" spans="1:9" s="13" customFormat="1">
      <c r="A1077" s="13" t="str">
        <f t="shared" si="213"/>
        <v>b</v>
      </c>
      <c r="B1077" s="21" t="s">
        <v>157</v>
      </c>
      <c r="C1077" s="8" t="s">
        <v>162</v>
      </c>
      <c r="D1077" s="12"/>
      <c r="E1077" s="9">
        <f t="shared" si="210"/>
        <v>0</v>
      </c>
      <c r="F1077" s="9"/>
      <c r="G1077" s="9"/>
      <c r="H1077" s="9"/>
      <c r="I1077" s="22"/>
    </row>
    <row r="1078" spans="1:9" s="13" customFormat="1">
      <c r="A1078" s="13" t="str">
        <f t="shared" si="213"/>
        <v>b</v>
      </c>
      <c r="B1078" s="21" t="s">
        <v>157</v>
      </c>
      <c r="C1078" s="8" t="s">
        <v>163</v>
      </c>
      <c r="D1078" s="12"/>
      <c r="E1078" s="9">
        <f t="shared" si="210"/>
        <v>0</v>
      </c>
      <c r="F1078" s="9"/>
      <c r="G1078" s="9"/>
      <c r="H1078" s="9"/>
      <c r="I1078" s="22"/>
    </row>
    <row r="1079" spans="1:9" s="13" customFormat="1">
      <c r="A1079" s="13" t="str">
        <f t="shared" si="213"/>
        <v>b</v>
      </c>
      <c r="B1079" s="21" t="s">
        <v>157</v>
      </c>
      <c r="C1079" s="8" t="s">
        <v>164</v>
      </c>
      <c r="D1079" s="12"/>
      <c r="E1079" s="9">
        <f t="shared" si="210"/>
        <v>0</v>
      </c>
      <c r="F1079" s="9"/>
      <c r="G1079" s="9"/>
      <c r="H1079" s="9"/>
      <c r="I1079" s="22"/>
    </row>
    <row r="1080" spans="1:9" s="13" customFormat="1">
      <c r="A1080" s="13" t="str">
        <f t="shared" si="213"/>
        <v>b</v>
      </c>
      <c r="B1080" s="17" t="s">
        <v>157</v>
      </c>
      <c r="C1080" s="18" t="s">
        <v>15</v>
      </c>
      <c r="D1080" s="38"/>
      <c r="E1080" s="19">
        <f t="shared" si="210"/>
        <v>0</v>
      </c>
      <c r="F1080" s="19">
        <v>0</v>
      </c>
      <c r="G1080" s="19">
        <v>0</v>
      </c>
      <c r="H1080" s="19">
        <v>0</v>
      </c>
      <c r="I1080" s="20">
        <v>0</v>
      </c>
    </row>
    <row r="1081" spans="1:9" s="13" customFormat="1">
      <c r="A1081" s="13" t="str">
        <f t="shared" si="213"/>
        <v>b</v>
      </c>
      <c r="B1081" s="17" t="s">
        <v>157</v>
      </c>
      <c r="C1081" s="18" t="s">
        <v>16</v>
      </c>
      <c r="D1081" s="38"/>
      <c r="E1081" s="19">
        <f t="shared" si="210"/>
        <v>0</v>
      </c>
      <c r="F1081" s="19">
        <v>0</v>
      </c>
      <c r="G1081" s="19">
        <v>0</v>
      </c>
      <c r="H1081" s="19">
        <v>0</v>
      </c>
      <c r="I1081" s="20">
        <v>0</v>
      </c>
    </row>
    <row r="1082" spans="1:9" s="13" customFormat="1" ht="15.75" thickBot="1">
      <c r="A1082" s="13" t="str">
        <f t="shared" si="213"/>
        <v>b</v>
      </c>
      <c r="B1082" s="23" t="s">
        <v>157</v>
      </c>
      <c r="C1082" s="24" t="s">
        <v>17</v>
      </c>
      <c r="D1082" s="39"/>
      <c r="E1082" s="25">
        <f t="shared" si="210"/>
        <v>0</v>
      </c>
      <c r="F1082" s="25">
        <v>0</v>
      </c>
      <c r="G1082" s="25">
        <v>0</v>
      </c>
      <c r="H1082" s="25">
        <v>0</v>
      </c>
      <c r="I1082" s="26">
        <v>0</v>
      </c>
    </row>
    <row r="1083" spans="1:9" s="13" customFormat="1" ht="16.5" thickTop="1" thickBot="1">
      <c r="A1083" s="13" t="str">
        <f t="shared" si="213"/>
        <v>b</v>
      </c>
      <c r="B1083" s="14" t="s">
        <v>118</v>
      </c>
      <c r="C1083" s="28" t="s">
        <v>138</v>
      </c>
      <c r="D1083" s="28"/>
      <c r="E1083" s="28">
        <f t="shared" si="210"/>
        <v>0</v>
      </c>
      <c r="F1083" s="15">
        <f>F1084+F1092+F1093+F1094</f>
        <v>0</v>
      </c>
      <c r="G1083" s="15">
        <f t="shared" ref="G1083:I1083" si="220">G1084+G1092+G1093+G1094</f>
        <v>0</v>
      </c>
      <c r="H1083" s="15">
        <f t="shared" si="220"/>
        <v>0</v>
      </c>
      <c r="I1083" s="16">
        <f t="shared" si="220"/>
        <v>0</v>
      </c>
    </row>
    <row r="1084" spans="1:9" s="13" customFormat="1" ht="15.75" thickTop="1">
      <c r="A1084" s="13" t="str">
        <f t="shared" si="213"/>
        <v>b</v>
      </c>
      <c r="B1084" s="17" t="s">
        <v>157</v>
      </c>
      <c r="C1084" s="18" t="s">
        <v>13</v>
      </c>
      <c r="D1084" s="38"/>
      <c r="E1084" s="19">
        <f t="shared" si="210"/>
        <v>0</v>
      </c>
      <c r="F1084" s="19">
        <f>SUM(F1085:F1091)</f>
        <v>0</v>
      </c>
      <c r="G1084" s="19">
        <f t="shared" ref="G1084:I1084" si="221">SUM(G1085:G1091)</f>
        <v>0</v>
      </c>
      <c r="H1084" s="19">
        <f t="shared" si="221"/>
        <v>0</v>
      </c>
      <c r="I1084" s="20">
        <f t="shared" si="221"/>
        <v>0</v>
      </c>
    </row>
    <row r="1085" spans="1:9" s="13" customFormat="1">
      <c r="A1085" s="13" t="str">
        <f t="shared" si="213"/>
        <v>b</v>
      </c>
      <c r="B1085" s="21" t="s">
        <v>157</v>
      </c>
      <c r="C1085" s="8" t="s">
        <v>158</v>
      </c>
      <c r="D1085" s="12"/>
      <c r="E1085" s="9">
        <f t="shared" si="210"/>
        <v>0</v>
      </c>
      <c r="F1085" s="9"/>
      <c r="G1085" s="9"/>
      <c r="H1085" s="9"/>
      <c r="I1085" s="22"/>
    </row>
    <row r="1086" spans="1:9" s="13" customFormat="1">
      <c r="A1086" s="13" t="str">
        <f t="shared" si="213"/>
        <v>b</v>
      </c>
      <c r="B1086" s="21" t="s">
        <v>157</v>
      </c>
      <c r="C1086" s="8" t="s">
        <v>159</v>
      </c>
      <c r="D1086" s="12"/>
      <c r="E1086" s="9">
        <f t="shared" si="210"/>
        <v>0</v>
      </c>
      <c r="F1086" s="9"/>
      <c r="G1086" s="9"/>
      <c r="H1086" s="9"/>
      <c r="I1086" s="22"/>
    </row>
    <row r="1087" spans="1:9" s="13" customFormat="1">
      <c r="A1087" s="13" t="str">
        <f t="shared" si="213"/>
        <v>b</v>
      </c>
      <c r="B1087" s="21" t="s">
        <v>157</v>
      </c>
      <c r="C1087" s="8" t="s">
        <v>160</v>
      </c>
      <c r="D1087" s="12"/>
      <c r="E1087" s="9">
        <f t="shared" si="210"/>
        <v>0</v>
      </c>
      <c r="F1087" s="9"/>
      <c r="G1087" s="9"/>
      <c r="H1087" s="9"/>
      <c r="I1087" s="22"/>
    </row>
    <row r="1088" spans="1:9" s="13" customFormat="1">
      <c r="A1088" s="13" t="str">
        <f t="shared" si="213"/>
        <v>b</v>
      </c>
      <c r="B1088" s="21" t="s">
        <v>157</v>
      </c>
      <c r="C1088" s="8" t="s">
        <v>161</v>
      </c>
      <c r="D1088" s="12"/>
      <c r="E1088" s="9">
        <f t="shared" si="210"/>
        <v>0</v>
      </c>
      <c r="F1088" s="9"/>
      <c r="G1088" s="9"/>
      <c r="H1088" s="9"/>
      <c r="I1088" s="22"/>
    </row>
    <row r="1089" spans="1:9" s="13" customFormat="1">
      <c r="A1089" s="13" t="str">
        <f t="shared" si="213"/>
        <v>b</v>
      </c>
      <c r="B1089" s="21" t="s">
        <v>157</v>
      </c>
      <c r="C1089" s="8" t="s">
        <v>162</v>
      </c>
      <c r="D1089" s="12"/>
      <c r="E1089" s="9">
        <f t="shared" si="210"/>
        <v>0</v>
      </c>
      <c r="F1089" s="9"/>
      <c r="G1089" s="9"/>
      <c r="H1089" s="9"/>
      <c r="I1089" s="22"/>
    </row>
    <row r="1090" spans="1:9" s="13" customFormat="1">
      <c r="A1090" s="13" t="str">
        <f t="shared" si="213"/>
        <v>b</v>
      </c>
      <c r="B1090" s="21" t="s">
        <v>157</v>
      </c>
      <c r="C1090" s="8" t="s">
        <v>163</v>
      </c>
      <c r="D1090" s="12"/>
      <c r="E1090" s="9">
        <f t="shared" si="210"/>
        <v>0</v>
      </c>
      <c r="F1090" s="9"/>
      <c r="G1090" s="9"/>
      <c r="H1090" s="9"/>
      <c r="I1090" s="22"/>
    </row>
    <row r="1091" spans="1:9" s="13" customFormat="1">
      <c r="A1091" s="13" t="str">
        <f t="shared" si="213"/>
        <v>b</v>
      </c>
      <c r="B1091" s="21" t="s">
        <v>157</v>
      </c>
      <c r="C1091" s="8" t="s">
        <v>164</v>
      </c>
      <c r="D1091" s="12"/>
      <c r="E1091" s="9">
        <f t="shared" si="210"/>
        <v>0</v>
      </c>
      <c r="F1091" s="9"/>
      <c r="G1091" s="9"/>
      <c r="H1091" s="9"/>
      <c r="I1091" s="22"/>
    </row>
    <row r="1092" spans="1:9" s="13" customFormat="1">
      <c r="A1092" s="13" t="str">
        <f t="shared" si="213"/>
        <v>b</v>
      </c>
      <c r="B1092" s="17" t="s">
        <v>157</v>
      </c>
      <c r="C1092" s="18" t="s">
        <v>15</v>
      </c>
      <c r="D1092" s="38"/>
      <c r="E1092" s="19">
        <f t="shared" ref="E1092:E1155" si="222">SUM(F1092:I1092)</f>
        <v>0</v>
      </c>
      <c r="F1092" s="19">
        <v>0</v>
      </c>
      <c r="G1092" s="19">
        <v>0</v>
      </c>
      <c r="H1092" s="19">
        <v>0</v>
      </c>
      <c r="I1092" s="20">
        <v>0</v>
      </c>
    </row>
    <row r="1093" spans="1:9" s="13" customFormat="1">
      <c r="A1093" s="13" t="str">
        <f t="shared" si="213"/>
        <v>b</v>
      </c>
      <c r="B1093" s="17" t="s">
        <v>157</v>
      </c>
      <c r="C1093" s="18" t="s">
        <v>16</v>
      </c>
      <c r="D1093" s="38"/>
      <c r="E1093" s="19">
        <f t="shared" si="222"/>
        <v>0</v>
      </c>
      <c r="F1093" s="19">
        <v>0</v>
      </c>
      <c r="G1093" s="19">
        <v>0</v>
      </c>
      <c r="H1093" s="19">
        <v>0</v>
      </c>
      <c r="I1093" s="20">
        <v>0</v>
      </c>
    </row>
    <row r="1094" spans="1:9" s="13" customFormat="1" ht="15.75" thickBot="1">
      <c r="A1094" s="13" t="str">
        <f t="shared" si="213"/>
        <v>b</v>
      </c>
      <c r="B1094" s="23" t="s">
        <v>157</v>
      </c>
      <c r="C1094" s="24" t="s">
        <v>17</v>
      </c>
      <c r="D1094" s="39"/>
      <c r="E1094" s="25">
        <f t="shared" si="222"/>
        <v>0</v>
      </c>
      <c r="F1094" s="25">
        <v>0</v>
      </c>
      <c r="G1094" s="25">
        <v>0</v>
      </c>
      <c r="H1094" s="25">
        <v>0</v>
      </c>
      <c r="I1094" s="26">
        <v>0</v>
      </c>
    </row>
    <row r="1095" spans="1:9" s="13" customFormat="1" ht="16.5" thickTop="1" thickBot="1">
      <c r="A1095" s="13" t="str">
        <f t="shared" si="213"/>
        <v>b</v>
      </c>
      <c r="B1095" s="14" t="s">
        <v>121</v>
      </c>
      <c r="C1095" s="28" t="s">
        <v>139</v>
      </c>
      <c r="D1095" s="28"/>
      <c r="E1095" s="28">
        <f t="shared" si="222"/>
        <v>0</v>
      </c>
      <c r="F1095" s="15">
        <f>F1096+F1104+F1105+F1106</f>
        <v>0</v>
      </c>
      <c r="G1095" s="15">
        <f t="shared" ref="G1095:I1095" si="223">G1096+G1104+G1105+G1106</f>
        <v>0</v>
      </c>
      <c r="H1095" s="15">
        <f t="shared" si="223"/>
        <v>0</v>
      </c>
      <c r="I1095" s="16">
        <f t="shared" si="223"/>
        <v>0</v>
      </c>
    </row>
    <row r="1096" spans="1:9" s="13" customFormat="1" ht="15.75" thickTop="1">
      <c r="A1096" s="13" t="str">
        <f t="shared" si="213"/>
        <v>b</v>
      </c>
      <c r="B1096" s="17" t="s">
        <v>157</v>
      </c>
      <c r="C1096" s="18" t="s">
        <v>13</v>
      </c>
      <c r="D1096" s="38"/>
      <c r="E1096" s="19">
        <f t="shared" si="222"/>
        <v>0</v>
      </c>
      <c r="F1096" s="19">
        <f>SUM(F1097:F1103)</f>
        <v>0</v>
      </c>
      <c r="G1096" s="19">
        <f t="shared" ref="G1096:I1096" si="224">SUM(G1097:G1103)</f>
        <v>0</v>
      </c>
      <c r="H1096" s="19">
        <f t="shared" si="224"/>
        <v>0</v>
      </c>
      <c r="I1096" s="20">
        <f t="shared" si="224"/>
        <v>0</v>
      </c>
    </row>
    <row r="1097" spans="1:9" s="13" customFormat="1">
      <c r="A1097" s="13" t="str">
        <f t="shared" si="213"/>
        <v>b</v>
      </c>
      <c r="B1097" s="21" t="s">
        <v>157</v>
      </c>
      <c r="C1097" s="8" t="s">
        <v>158</v>
      </c>
      <c r="D1097" s="12"/>
      <c r="E1097" s="9">
        <f t="shared" si="222"/>
        <v>0</v>
      </c>
      <c r="F1097" s="9"/>
      <c r="G1097" s="9"/>
      <c r="H1097" s="9"/>
      <c r="I1097" s="22"/>
    </row>
    <row r="1098" spans="1:9" s="13" customFormat="1">
      <c r="A1098" s="13" t="str">
        <f t="shared" si="213"/>
        <v>b</v>
      </c>
      <c r="B1098" s="21" t="s">
        <v>157</v>
      </c>
      <c r="C1098" s="8" t="s">
        <v>159</v>
      </c>
      <c r="D1098" s="12"/>
      <c r="E1098" s="9">
        <f t="shared" si="222"/>
        <v>0</v>
      </c>
      <c r="F1098" s="9"/>
      <c r="G1098" s="9"/>
      <c r="H1098" s="9"/>
      <c r="I1098" s="22"/>
    </row>
    <row r="1099" spans="1:9" s="13" customFormat="1">
      <c r="A1099" s="13" t="str">
        <f t="shared" si="213"/>
        <v>b</v>
      </c>
      <c r="B1099" s="21" t="s">
        <v>157</v>
      </c>
      <c r="C1099" s="8" t="s">
        <v>160</v>
      </c>
      <c r="D1099" s="12"/>
      <c r="E1099" s="9">
        <f t="shared" si="222"/>
        <v>0</v>
      </c>
      <c r="F1099" s="9"/>
      <c r="G1099" s="9"/>
      <c r="H1099" s="9"/>
      <c r="I1099" s="22"/>
    </row>
    <row r="1100" spans="1:9" s="13" customFormat="1">
      <c r="A1100" s="13" t="str">
        <f t="shared" si="213"/>
        <v>b</v>
      </c>
      <c r="B1100" s="21" t="s">
        <v>157</v>
      </c>
      <c r="C1100" s="8" t="s">
        <v>161</v>
      </c>
      <c r="D1100" s="12"/>
      <c r="E1100" s="9">
        <f t="shared" si="222"/>
        <v>0</v>
      </c>
      <c r="F1100" s="9"/>
      <c r="G1100" s="9"/>
      <c r="H1100" s="9"/>
      <c r="I1100" s="22"/>
    </row>
    <row r="1101" spans="1:9" s="13" customFormat="1">
      <c r="A1101" s="13" t="str">
        <f t="shared" si="213"/>
        <v>b</v>
      </c>
      <c r="B1101" s="21" t="s">
        <v>157</v>
      </c>
      <c r="C1101" s="8" t="s">
        <v>162</v>
      </c>
      <c r="D1101" s="12"/>
      <c r="E1101" s="9">
        <f t="shared" si="222"/>
        <v>0</v>
      </c>
      <c r="F1101" s="9"/>
      <c r="G1101" s="9"/>
      <c r="H1101" s="9"/>
      <c r="I1101" s="22"/>
    </row>
    <row r="1102" spans="1:9" s="13" customFormat="1">
      <c r="A1102" s="13" t="str">
        <f t="shared" si="213"/>
        <v>b</v>
      </c>
      <c r="B1102" s="21" t="s">
        <v>157</v>
      </c>
      <c r="C1102" s="8" t="s">
        <v>163</v>
      </c>
      <c r="D1102" s="12"/>
      <c r="E1102" s="9">
        <f t="shared" si="222"/>
        <v>0</v>
      </c>
      <c r="F1102" s="9"/>
      <c r="G1102" s="9"/>
      <c r="H1102" s="9"/>
      <c r="I1102" s="22"/>
    </row>
    <row r="1103" spans="1:9" s="13" customFormat="1">
      <c r="A1103" s="13" t="str">
        <f t="shared" si="213"/>
        <v>b</v>
      </c>
      <c r="B1103" s="21" t="s">
        <v>157</v>
      </c>
      <c r="C1103" s="8" t="s">
        <v>164</v>
      </c>
      <c r="D1103" s="12"/>
      <c r="E1103" s="9">
        <f t="shared" si="222"/>
        <v>0</v>
      </c>
      <c r="F1103" s="9"/>
      <c r="G1103" s="9"/>
      <c r="H1103" s="9"/>
      <c r="I1103" s="22"/>
    </row>
    <row r="1104" spans="1:9" s="13" customFormat="1">
      <c r="A1104" s="13" t="str">
        <f t="shared" ref="A1104:A1167" si="225">IF(OR(E1104&lt;&gt;0,F1104&lt;&gt;0,G1104&lt;&gt;0,H1104&lt;&gt;0),"a","b")</f>
        <v>b</v>
      </c>
      <c r="B1104" s="17" t="s">
        <v>157</v>
      </c>
      <c r="C1104" s="18" t="s">
        <v>15</v>
      </c>
      <c r="D1104" s="38"/>
      <c r="E1104" s="19">
        <f t="shared" si="222"/>
        <v>0</v>
      </c>
      <c r="F1104" s="19">
        <v>0</v>
      </c>
      <c r="G1104" s="19">
        <v>0</v>
      </c>
      <c r="H1104" s="19">
        <v>0</v>
      </c>
      <c r="I1104" s="20">
        <v>0</v>
      </c>
    </row>
    <row r="1105" spans="1:9" s="13" customFormat="1">
      <c r="A1105" s="13" t="str">
        <f t="shared" si="225"/>
        <v>b</v>
      </c>
      <c r="B1105" s="17" t="s">
        <v>157</v>
      </c>
      <c r="C1105" s="18" t="s">
        <v>16</v>
      </c>
      <c r="D1105" s="38"/>
      <c r="E1105" s="19">
        <f t="shared" si="222"/>
        <v>0</v>
      </c>
      <c r="F1105" s="19">
        <v>0</v>
      </c>
      <c r="G1105" s="19">
        <v>0</v>
      </c>
      <c r="H1105" s="19">
        <v>0</v>
      </c>
      <c r="I1105" s="20">
        <v>0</v>
      </c>
    </row>
    <row r="1106" spans="1:9" s="13" customFormat="1" ht="15.75" thickBot="1">
      <c r="A1106" s="13" t="str">
        <f t="shared" si="225"/>
        <v>b</v>
      </c>
      <c r="B1106" s="23" t="s">
        <v>157</v>
      </c>
      <c r="C1106" s="24" t="s">
        <v>17</v>
      </c>
      <c r="D1106" s="39"/>
      <c r="E1106" s="25">
        <f t="shared" si="222"/>
        <v>0</v>
      </c>
      <c r="F1106" s="25">
        <v>0</v>
      </c>
      <c r="G1106" s="25">
        <v>0</v>
      </c>
      <c r="H1106" s="25">
        <v>0</v>
      </c>
      <c r="I1106" s="26">
        <v>0</v>
      </c>
    </row>
    <row r="1107" spans="1:9" s="13" customFormat="1" ht="31.5" thickTop="1" thickBot="1">
      <c r="A1107" s="13" t="str">
        <f t="shared" si="225"/>
        <v>b</v>
      </c>
      <c r="B1107" s="14" t="s">
        <v>124</v>
      </c>
      <c r="C1107" s="28" t="s">
        <v>140</v>
      </c>
      <c r="D1107" s="28"/>
      <c r="E1107" s="28">
        <f t="shared" si="222"/>
        <v>0</v>
      </c>
      <c r="F1107" s="15">
        <f>F1108+F1116+F1117+F1118</f>
        <v>0</v>
      </c>
      <c r="G1107" s="15">
        <f t="shared" ref="G1107:I1107" si="226">G1108+G1116+G1117+G1118</f>
        <v>0</v>
      </c>
      <c r="H1107" s="15">
        <f t="shared" si="226"/>
        <v>0</v>
      </c>
      <c r="I1107" s="16">
        <f t="shared" si="226"/>
        <v>0</v>
      </c>
    </row>
    <row r="1108" spans="1:9" s="13" customFormat="1" ht="15.75" thickTop="1">
      <c r="A1108" s="13" t="str">
        <f t="shared" si="225"/>
        <v>b</v>
      </c>
      <c r="B1108" s="17" t="s">
        <v>157</v>
      </c>
      <c r="C1108" s="18" t="s">
        <v>13</v>
      </c>
      <c r="D1108" s="38"/>
      <c r="E1108" s="19">
        <f t="shared" si="222"/>
        <v>0</v>
      </c>
      <c r="F1108" s="19">
        <f>SUM(F1109:F1115)</f>
        <v>0</v>
      </c>
      <c r="G1108" s="19">
        <f t="shared" ref="G1108:I1108" si="227">SUM(G1109:G1115)</f>
        <v>0</v>
      </c>
      <c r="H1108" s="19">
        <f t="shared" si="227"/>
        <v>0</v>
      </c>
      <c r="I1108" s="20">
        <f t="shared" si="227"/>
        <v>0</v>
      </c>
    </row>
    <row r="1109" spans="1:9" s="13" customFormat="1">
      <c r="A1109" s="13" t="str">
        <f t="shared" si="225"/>
        <v>b</v>
      </c>
      <c r="B1109" s="21" t="s">
        <v>157</v>
      </c>
      <c r="C1109" s="8" t="s">
        <v>158</v>
      </c>
      <c r="D1109" s="12"/>
      <c r="E1109" s="9">
        <f t="shared" si="222"/>
        <v>0</v>
      </c>
      <c r="F1109" s="9"/>
      <c r="G1109" s="9"/>
      <c r="H1109" s="9"/>
      <c r="I1109" s="22"/>
    </row>
    <row r="1110" spans="1:9" s="13" customFormat="1">
      <c r="A1110" s="13" t="str">
        <f t="shared" si="225"/>
        <v>b</v>
      </c>
      <c r="B1110" s="21" t="s">
        <v>157</v>
      </c>
      <c r="C1110" s="8" t="s">
        <v>159</v>
      </c>
      <c r="D1110" s="12"/>
      <c r="E1110" s="9">
        <f t="shared" si="222"/>
        <v>0</v>
      </c>
      <c r="F1110" s="9"/>
      <c r="G1110" s="9"/>
      <c r="H1110" s="9"/>
      <c r="I1110" s="22"/>
    </row>
    <row r="1111" spans="1:9" s="13" customFormat="1">
      <c r="A1111" s="13" t="str">
        <f t="shared" si="225"/>
        <v>b</v>
      </c>
      <c r="B1111" s="21" t="s">
        <v>157</v>
      </c>
      <c r="C1111" s="8" t="s">
        <v>160</v>
      </c>
      <c r="D1111" s="12"/>
      <c r="E1111" s="9">
        <f t="shared" si="222"/>
        <v>0</v>
      </c>
      <c r="F1111" s="9"/>
      <c r="G1111" s="9"/>
      <c r="H1111" s="9"/>
      <c r="I1111" s="22"/>
    </row>
    <row r="1112" spans="1:9" s="13" customFormat="1">
      <c r="A1112" s="13" t="str">
        <f t="shared" si="225"/>
        <v>b</v>
      </c>
      <c r="B1112" s="21" t="s">
        <v>157</v>
      </c>
      <c r="C1112" s="8" t="s">
        <v>161</v>
      </c>
      <c r="D1112" s="12"/>
      <c r="E1112" s="9">
        <f t="shared" si="222"/>
        <v>0</v>
      </c>
      <c r="F1112" s="9"/>
      <c r="G1112" s="9"/>
      <c r="H1112" s="9"/>
      <c r="I1112" s="22"/>
    </row>
    <row r="1113" spans="1:9" s="13" customFormat="1">
      <c r="A1113" s="13" t="str">
        <f t="shared" si="225"/>
        <v>b</v>
      </c>
      <c r="B1113" s="21" t="s">
        <v>157</v>
      </c>
      <c r="C1113" s="8" t="s">
        <v>162</v>
      </c>
      <c r="D1113" s="12"/>
      <c r="E1113" s="9">
        <f t="shared" si="222"/>
        <v>0</v>
      </c>
      <c r="F1113" s="9"/>
      <c r="G1113" s="9"/>
      <c r="H1113" s="9"/>
      <c r="I1113" s="22"/>
    </row>
    <row r="1114" spans="1:9" s="13" customFormat="1">
      <c r="A1114" s="13" t="str">
        <f t="shared" si="225"/>
        <v>b</v>
      </c>
      <c r="B1114" s="21" t="s">
        <v>157</v>
      </c>
      <c r="C1114" s="8" t="s">
        <v>163</v>
      </c>
      <c r="D1114" s="12"/>
      <c r="E1114" s="9">
        <f t="shared" si="222"/>
        <v>0</v>
      </c>
      <c r="F1114" s="9"/>
      <c r="G1114" s="9"/>
      <c r="H1114" s="9"/>
      <c r="I1114" s="22"/>
    </row>
    <row r="1115" spans="1:9" s="13" customFormat="1">
      <c r="A1115" s="13" t="str">
        <f t="shared" si="225"/>
        <v>b</v>
      </c>
      <c r="B1115" s="21" t="s">
        <v>157</v>
      </c>
      <c r="C1115" s="8" t="s">
        <v>164</v>
      </c>
      <c r="D1115" s="12"/>
      <c r="E1115" s="9">
        <f t="shared" si="222"/>
        <v>0</v>
      </c>
      <c r="F1115" s="9"/>
      <c r="G1115" s="9"/>
      <c r="H1115" s="9"/>
      <c r="I1115" s="22"/>
    </row>
    <row r="1116" spans="1:9" s="13" customFormat="1">
      <c r="A1116" s="13" t="str">
        <f t="shared" si="225"/>
        <v>b</v>
      </c>
      <c r="B1116" s="17" t="s">
        <v>157</v>
      </c>
      <c r="C1116" s="18" t="s">
        <v>15</v>
      </c>
      <c r="D1116" s="38"/>
      <c r="E1116" s="19">
        <f t="shared" si="222"/>
        <v>0</v>
      </c>
      <c r="F1116" s="19">
        <v>0</v>
      </c>
      <c r="G1116" s="19">
        <v>0</v>
      </c>
      <c r="H1116" s="19">
        <v>0</v>
      </c>
      <c r="I1116" s="20">
        <v>0</v>
      </c>
    </row>
    <row r="1117" spans="1:9" s="13" customFormat="1">
      <c r="A1117" s="13" t="str">
        <f t="shared" si="225"/>
        <v>b</v>
      </c>
      <c r="B1117" s="17" t="s">
        <v>157</v>
      </c>
      <c r="C1117" s="18" t="s">
        <v>16</v>
      </c>
      <c r="D1117" s="38"/>
      <c r="E1117" s="19">
        <f t="shared" si="222"/>
        <v>0</v>
      </c>
      <c r="F1117" s="19">
        <v>0</v>
      </c>
      <c r="G1117" s="19">
        <v>0</v>
      </c>
      <c r="H1117" s="19">
        <v>0</v>
      </c>
      <c r="I1117" s="20">
        <v>0</v>
      </c>
    </row>
    <row r="1118" spans="1:9" s="13" customFormat="1" ht="15.75" thickBot="1">
      <c r="A1118" s="13" t="str">
        <f t="shared" si="225"/>
        <v>b</v>
      </c>
      <c r="B1118" s="23" t="s">
        <v>157</v>
      </c>
      <c r="C1118" s="24" t="s">
        <v>17</v>
      </c>
      <c r="D1118" s="39"/>
      <c r="E1118" s="25">
        <f t="shared" si="222"/>
        <v>0</v>
      </c>
      <c r="F1118" s="25">
        <v>0</v>
      </c>
      <c r="G1118" s="25">
        <v>0</v>
      </c>
      <c r="H1118" s="25">
        <v>0</v>
      </c>
      <c r="I1118" s="26">
        <v>0</v>
      </c>
    </row>
    <row r="1119" spans="1:9" s="13" customFormat="1" ht="31.5" thickTop="1" thickBot="1">
      <c r="A1119" s="13" t="str">
        <f t="shared" si="225"/>
        <v>b</v>
      </c>
      <c r="B1119" s="14" t="s">
        <v>126</v>
      </c>
      <c r="C1119" s="28" t="s">
        <v>142</v>
      </c>
      <c r="D1119" s="28"/>
      <c r="E1119" s="28">
        <f t="shared" si="222"/>
        <v>0</v>
      </c>
      <c r="F1119" s="15">
        <f>F1131+F1143</f>
        <v>0</v>
      </c>
      <c r="G1119" s="15">
        <f t="shared" ref="G1119:I1119" si="228">G1131+G1143</f>
        <v>0</v>
      </c>
      <c r="H1119" s="15">
        <f t="shared" si="228"/>
        <v>0</v>
      </c>
      <c r="I1119" s="16">
        <f t="shared" si="228"/>
        <v>0</v>
      </c>
    </row>
    <row r="1120" spans="1:9" s="13" customFormat="1" ht="15.75" thickTop="1">
      <c r="A1120" s="13" t="str">
        <f t="shared" si="225"/>
        <v>b</v>
      </c>
      <c r="B1120" s="17" t="s">
        <v>157</v>
      </c>
      <c r="C1120" s="18" t="s">
        <v>13</v>
      </c>
      <c r="D1120" s="38"/>
      <c r="E1120" s="19">
        <f t="shared" si="222"/>
        <v>0</v>
      </c>
      <c r="F1120" s="19">
        <f t="shared" ref="F1120:I1130" si="229">F1132+F1144</f>
        <v>0</v>
      </c>
      <c r="G1120" s="19">
        <f t="shared" si="229"/>
        <v>0</v>
      </c>
      <c r="H1120" s="19">
        <f t="shared" si="229"/>
        <v>0</v>
      </c>
      <c r="I1120" s="20">
        <f t="shared" si="229"/>
        <v>0</v>
      </c>
    </row>
    <row r="1121" spans="1:9" s="13" customFormat="1">
      <c r="A1121" s="13" t="str">
        <f t="shared" si="225"/>
        <v>b</v>
      </c>
      <c r="B1121" s="21" t="s">
        <v>157</v>
      </c>
      <c r="C1121" s="8" t="s">
        <v>158</v>
      </c>
      <c r="D1121" s="12"/>
      <c r="E1121" s="9">
        <f t="shared" si="222"/>
        <v>0</v>
      </c>
      <c r="F1121" s="9">
        <f t="shared" si="229"/>
        <v>0</v>
      </c>
      <c r="G1121" s="9">
        <f t="shared" si="229"/>
        <v>0</v>
      </c>
      <c r="H1121" s="9">
        <f t="shared" si="229"/>
        <v>0</v>
      </c>
      <c r="I1121" s="22">
        <f t="shared" si="229"/>
        <v>0</v>
      </c>
    </row>
    <row r="1122" spans="1:9" s="13" customFormat="1">
      <c r="A1122" s="13" t="str">
        <f t="shared" si="225"/>
        <v>b</v>
      </c>
      <c r="B1122" s="21" t="s">
        <v>157</v>
      </c>
      <c r="C1122" s="8" t="s">
        <v>159</v>
      </c>
      <c r="D1122" s="12"/>
      <c r="E1122" s="9">
        <f t="shared" si="222"/>
        <v>0</v>
      </c>
      <c r="F1122" s="9">
        <f t="shared" si="229"/>
        <v>0</v>
      </c>
      <c r="G1122" s="9">
        <f t="shared" si="229"/>
        <v>0</v>
      </c>
      <c r="H1122" s="9">
        <f t="shared" si="229"/>
        <v>0</v>
      </c>
      <c r="I1122" s="22">
        <f t="shared" si="229"/>
        <v>0</v>
      </c>
    </row>
    <row r="1123" spans="1:9" s="13" customFormat="1">
      <c r="A1123" s="13" t="str">
        <f t="shared" si="225"/>
        <v>b</v>
      </c>
      <c r="B1123" s="21" t="s">
        <v>157</v>
      </c>
      <c r="C1123" s="8" t="s">
        <v>160</v>
      </c>
      <c r="D1123" s="12"/>
      <c r="E1123" s="9">
        <f t="shared" si="222"/>
        <v>0</v>
      </c>
      <c r="F1123" s="9">
        <f t="shared" si="229"/>
        <v>0</v>
      </c>
      <c r="G1123" s="9">
        <f t="shared" si="229"/>
        <v>0</v>
      </c>
      <c r="H1123" s="9">
        <f t="shared" si="229"/>
        <v>0</v>
      </c>
      <c r="I1123" s="22">
        <f t="shared" si="229"/>
        <v>0</v>
      </c>
    </row>
    <row r="1124" spans="1:9" s="13" customFormat="1">
      <c r="A1124" s="13" t="str">
        <f t="shared" si="225"/>
        <v>b</v>
      </c>
      <c r="B1124" s="21" t="s">
        <v>157</v>
      </c>
      <c r="C1124" s="8" t="s">
        <v>161</v>
      </c>
      <c r="D1124" s="12"/>
      <c r="E1124" s="9">
        <f t="shared" si="222"/>
        <v>0</v>
      </c>
      <c r="F1124" s="9">
        <f t="shared" si="229"/>
        <v>0</v>
      </c>
      <c r="G1124" s="9">
        <f t="shared" si="229"/>
        <v>0</v>
      </c>
      <c r="H1124" s="9">
        <f t="shared" si="229"/>
        <v>0</v>
      </c>
      <c r="I1124" s="22">
        <f t="shared" si="229"/>
        <v>0</v>
      </c>
    </row>
    <row r="1125" spans="1:9" s="13" customFormat="1">
      <c r="A1125" s="13" t="str">
        <f t="shared" si="225"/>
        <v>b</v>
      </c>
      <c r="B1125" s="21" t="s">
        <v>157</v>
      </c>
      <c r="C1125" s="8" t="s">
        <v>162</v>
      </c>
      <c r="D1125" s="12"/>
      <c r="E1125" s="9">
        <f t="shared" si="222"/>
        <v>0</v>
      </c>
      <c r="F1125" s="9">
        <f t="shared" si="229"/>
        <v>0</v>
      </c>
      <c r="G1125" s="9">
        <f t="shared" si="229"/>
        <v>0</v>
      </c>
      <c r="H1125" s="9">
        <f t="shared" si="229"/>
        <v>0</v>
      </c>
      <c r="I1125" s="22">
        <f t="shared" si="229"/>
        <v>0</v>
      </c>
    </row>
    <row r="1126" spans="1:9" s="13" customFormat="1">
      <c r="A1126" s="13" t="str">
        <f t="shared" si="225"/>
        <v>b</v>
      </c>
      <c r="B1126" s="21" t="s">
        <v>157</v>
      </c>
      <c r="C1126" s="8" t="s">
        <v>163</v>
      </c>
      <c r="D1126" s="12"/>
      <c r="E1126" s="9">
        <f t="shared" si="222"/>
        <v>0</v>
      </c>
      <c r="F1126" s="9">
        <f t="shared" si="229"/>
        <v>0</v>
      </c>
      <c r="G1126" s="9">
        <f t="shared" si="229"/>
        <v>0</v>
      </c>
      <c r="H1126" s="9">
        <f t="shared" si="229"/>
        <v>0</v>
      </c>
      <c r="I1126" s="22">
        <f t="shared" si="229"/>
        <v>0</v>
      </c>
    </row>
    <row r="1127" spans="1:9" s="13" customFormat="1">
      <c r="A1127" s="13" t="str">
        <f t="shared" si="225"/>
        <v>b</v>
      </c>
      <c r="B1127" s="21" t="s">
        <v>157</v>
      </c>
      <c r="C1127" s="8" t="s">
        <v>164</v>
      </c>
      <c r="D1127" s="12"/>
      <c r="E1127" s="9">
        <f t="shared" si="222"/>
        <v>0</v>
      </c>
      <c r="F1127" s="9">
        <f t="shared" si="229"/>
        <v>0</v>
      </c>
      <c r="G1127" s="9">
        <f t="shared" si="229"/>
        <v>0</v>
      </c>
      <c r="H1127" s="9">
        <f t="shared" si="229"/>
        <v>0</v>
      </c>
      <c r="I1127" s="22">
        <f t="shared" si="229"/>
        <v>0</v>
      </c>
    </row>
    <row r="1128" spans="1:9" s="13" customFormat="1">
      <c r="A1128" s="13" t="str">
        <f t="shared" si="225"/>
        <v>b</v>
      </c>
      <c r="B1128" s="17" t="s">
        <v>157</v>
      </c>
      <c r="C1128" s="18" t="s">
        <v>15</v>
      </c>
      <c r="D1128" s="38"/>
      <c r="E1128" s="19">
        <f t="shared" si="222"/>
        <v>0</v>
      </c>
      <c r="F1128" s="19">
        <f t="shared" si="229"/>
        <v>0</v>
      </c>
      <c r="G1128" s="19">
        <f t="shared" si="229"/>
        <v>0</v>
      </c>
      <c r="H1128" s="19">
        <f t="shared" si="229"/>
        <v>0</v>
      </c>
      <c r="I1128" s="20">
        <f t="shared" si="229"/>
        <v>0</v>
      </c>
    </row>
    <row r="1129" spans="1:9" s="13" customFormat="1">
      <c r="A1129" s="13" t="str">
        <f t="shared" si="225"/>
        <v>b</v>
      </c>
      <c r="B1129" s="17" t="s">
        <v>157</v>
      </c>
      <c r="C1129" s="18" t="s">
        <v>16</v>
      </c>
      <c r="D1129" s="38"/>
      <c r="E1129" s="19">
        <f t="shared" si="222"/>
        <v>0</v>
      </c>
      <c r="F1129" s="19">
        <f t="shared" si="229"/>
        <v>0</v>
      </c>
      <c r="G1129" s="19">
        <f t="shared" si="229"/>
        <v>0</v>
      </c>
      <c r="H1129" s="19">
        <f t="shared" si="229"/>
        <v>0</v>
      </c>
      <c r="I1129" s="20">
        <f t="shared" si="229"/>
        <v>0</v>
      </c>
    </row>
    <row r="1130" spans="1:9" s="13" customFormat="1" ht="15.75" thickBot="1">
      <c r="A1130" s="13" t="str">
        <f t="shared" si="225"/>
        <v>b</v>
      </c>
      <c r="B1130" s="23" t="s">
        <v>157</v>
      </c>
      <c r="C1130" s="24" t="s">
        <v>17</v>
      </c>
      <c r="D1130" s="39"/>
      <c r="E1130" s="25">
        <f t="shared" si="222"/>
        <v>0</v>
      </c>
      <c r="F1130" s="19">
        <f t="shared" si="229"/>
        <v>0</v>
      </c>
      <c r="G1130" s="19">
        <f t="shared" si="229"/>
        <v>0</v>
      </c>
      <c r="H1130" s="19">
        <f t="shared" si="229"/>
        <v>0</v>
      </c>
      <c r="I1130" s="20">
        <f t="shared" si="229"/>
        <v>0</v>
      </c>
    </row>
    <row r="1131" spans="1:9" s="13" customFormat="1" ht="31.5" thickTop="1" thickBot="1">
      <c r="A1131" s="13" t="str">
        <f t="shared" si="225"/>
        <v>b</v>
      </c>
      <c r="B1131" s="14" t="s">
        <v>128</v>
      </c>
      <c r="C1131" s="28" t="s">
        <v>143</v>
      </c>
      <c r="D1131" s="28"/>
      <c r="E1131" s="28">
        <f t="shared" si="222"/>
        <v>0</v>
      </c>
      <c r="F1131" s="15">
        <f>F1132+F1140+F1141+F1142</f>
        <v>0</v>
      </c>
      <c r="G1131" s="15">
        <f t="shared" ref="G1131:I1131" si="230">G1132+G1140+G1141+G1142</f>
        <v>0</v>
      </c>
      <c r="H1131" s="15">
        <f t="shared" si="230"/>
        <v>0</v>
      </c>
      <c r="I1131" s="16">
        <f t="shared" si="230"/>
        <v>0</v>
      </c>
    </row>
    <row r="1132" spans="1:9" s="13" customFormat="1" ht="15.75" thickTop="1">
      <c r="A1132" s="13" t="str">
        <f t="shared" si="225"/>
        <v>b</v>
      </c>
      <c r="B1132" s="17" t="s">
        <v>157</v>
      </c>
      <c r="C1132" s="18" t="s">
        <v>13</v>
      </c>
      <c r="D1132" s="38"/>
      <c r="E1132" s="19">
        <f t="shared" si="222"/>
        <v>0</v>
      </c>
      <c r="F1132" s="19">
        <f>SUM(F1133:F1139)</f>
        <v>0</v>
      </c>
      <c r="G1132" s="19">
        <f t="shared" ref="G1132:I1132" si="231">SUM(G1133:G1139)</f>
        <v>0</v>
      </c>
      <c r="H1132" s="19">
        <f t="shared" si="231"/>
        <v>0</v>
      </c>
      <c r="I1132" s="20">
        <f t="shared" si="231"/>
        <v>0</v>
      </c>
    </row>
    <row r="1133" spans="1:9" s="13" customFormat="1">
      <c r="A1133" s="13" t="str">
        <f t="shared" si="225"/>
        <v>b</v>
      </c>
      <c r="B1133" s="21" t="s">
        <v>157</v>
      </c>
      <c r="C1133" s="8" t="s">
        <v>158</v>
      </c>
      <c r="D1133" s="12"/>
      <c r="E1133" s="9">
        <f t="shared" si="222"/>
        <v>0</v>
      </c>
      <c r="F1133" s="9"/>
      <c r="G1133" s="9"/>
      <c r="H1133" s="9"/>
      <c r="I1133" s="22"/>
    </row>
    <row r="1134" spans="1:9" s="13" customFormat="1">
      <c r="A1134" s="13" t="str">
        <f t="shared" si="225"/>
        <v>b</v>
      </c>
      <c r="B1134" s="21" t="s">
        <v>157</v>
      </c>
      <c r="C1134" s="8" t="s">
        <v>159</v>
      </c>
      <c r="D1134" s="12"/>
      <c r="E1134" s="9">
        <f t="shared" si="222"/>
        <v>0</v>
      </c>
      <c r="F1134" s="9"/>
      <c r="G1134" s="9"/>
      <c r="H1134" s="9"/>
      <c r="I1134" s="22"/>
    </row>
    <row r="1135" spans="1:9" s="13" customFormat="1">
      <c r="A1135" s="13" t="str">
        <f t="shared" si="225"/>
        <v>b</v>
      </c>
      <c r="B1135" s="21" t="s">
        <v>157</v>
      </c>
      <c r="C1135" s="8" t="s">
        <v>160</v>
      </c>
      <c r="D1135" s="12"/>
      <c r="E1135" s="9">
        <f t="shared" si="222"/>
        <v>0</v>
      </c>
      <c r="F1135" s="9"/>
      <c r="G1135" s="9"/>
      <c r="H1135" s="9"/>
      <c r="I1135" s="22"/>
    </row>
    <row r="1136" spans="1:9" s="13" customFormat="1">
      <c r="A1136" s="13" t="str">
        <f t="shared" si="225"/>
        <v>b</v>
      </c>
      <c r="B1136" s="21" t="s">
        <v>157</v>
      </c>
      <c r="C1136" s="8" t="s">
        <v>161</v>
      </c>
      <c r="D1136" s="12"/>
      <c r="E1136" s="9">
        <f t="shared" si="222"/>
        <v>0</v>
      </c>
      <c r="F1136" s="9"/>
      <c r="G1136" s="9"/>
      <c r="H1136" s="9"/>
      <c r="I1136" s="22"/>
    </row>
    <row r="1137" spans="1:9" s="13" customFormat="1">
      <c r="A1137" s="13" t="str">
        <f t="shared" si="225"/>
        <v>b</v>
      </c>
      <c r="B1137" s="21" t="s">
        <v>157</v>
      </c>
      <c r="C1137" s="8" t="s">
        <v>162</v>
      </c>
      <c r="D1137" s="12"/>
      <c r="E1137" s="9">
        <f t="shared" si="222"/>
        <v>0</v>
      </c>
      <c r="F1137" s="9"/>
      <c r="G1137" s="9"/>
      <c r="H1137" s="9"/>
      <c r="I1137" s="22"/>
    </row>
    <row r="1138" spans="1:9" s="13" customFormat="1">
      <c r="A1138" s="13" t="str">
        <f t="shared" si="225"/>
        <v>b</v>
      </c>
      <c r="B1138" s="21" t="s">
        <v>157</v>
      </c>
      <c r="C1138" s="8" t="s">
        <v>163</v>
      </c>
      <c r="D1138" s="12"/>
      <c r="E1138" s="9">
        <f t="shared" si="222"/>
        <v>0</v>
      </c>
      <c r="F1138" s="9"/>
      <c r="G1138" s="9"/>
      <c r="H1138" s="9"/>
      <c r="I1138" s="22"/>
    </row>
    <row r="1139" spans="1:9" s="13" customFormat="1">
      <c r="A1139" s="13" t="str">
        <f t="shared" si="225"/>
        <v>b</v>
      </c>
      <c r="B1139" s="21" t="s">
        <v>157</v>
      </c>
      <c r="C1139" s="8" t="s">
        <v>164</v>
      </c>
      <c r="D1139" s="12"/>
      <c r="E1139" s="9">
        <f t="shared" si="222"/>
        <v>0</v>
      </c>
      <c r="F1139" s="9"/>
      <c r="G1139" s="9"/>
      <c r="H1139" s="9"/>
      <c r="I1139" s="22"/>
    </row>
    <row r="1140" spans="1:9" s="13" customFormat="1">
      <c r="A1140" s="13" t="str">
        <f t="shared" si="225"/>
        <v>b</v>
      </c>
      <c r="B1140" s="17" t="s">
        <v>157</v>
      </c>
      <c r="C1140" s="18" t="s">
        <v>15</v>
      </c>
      <c r="D1140" s="38"/>
      <c r="E1140" s="19">
        <f t="shared" si="222"/>
        <v>0</v>
      </c>
      <c r="F1140" s="19">
        <v>0</v>
      </c>
      <c r="G1140" s="19">
        <v>0</v>
      </c>
      <c r="H1140" s="19">
        <v>0</v>
      </c>
      <c r="I1140" s="20">
        <v>0</v>
      </c>
    </row>
    <row r="1141" spans="1:9" s="13" customFormat="1">
      <c r="A1141" s="13" t="str">
        <f t="shared" si="225"/>
        <v>b</v>
      </c>
      <c r="B1141" s="17" t="s">
        <v>157</v>
      </c>
      <c r="C1141" s="18" t="s">
        <v>16</v>
      </c>
      <c r="D1141" s="38"/>
      <c r="E1141" s="19">
        <f t="shared" si="222"/>
        <v>0</v>
      </c>
      <c r="F1141" s="19">
        <v>0</v>
      </c>
      <c r="G1141" s="19">
        <v>0</v>
      </c>
      <c r="H1141" s="19">
        <v>0</v>
      </c>
      <c r="I1141" s="20">
        <v>0</v>
      </c>
    </row>
    <row r="1142" spans="1:9" s="13" customFormat="1" ht="15.75" thickBot="1">
      <c r="A1142" s="13" t="str">
        <f t="shared" si="225"/>
        <v>b</v>
      </c>
      <c r="B1142" s="23" t="s">
        <v>157</v>
      </c>
      <c r="C1142" s="24" t="s">
        <v>17</v>
      </c>
      <c r="D1142" s="39"/>
      <c r="E1142" s="25">
        <f t="shared" si="222"/>
        <v>0</v>
      </c>
      <c r="F1142" s="25">
        <v>0</v>
      </c>
      <c r="G1142" s="25">
        <v>0</v>
      </c>
      <c r="H1142" s="25">
        <v>0</v>
      </c>
      <c r="I1142" s="26">
        <v>0</v>
      </c>
    </row>
    <row r="1143" spans="1:9" s="13" customFormat="1" ht="61.5" thickTop="1" thickBot="1">
      <c r="A1143" s="13" t="str">
        <f t="shared" si="225"/>
        <v>b</v>
      </c>
      <c r="B1143" s="14" t="s">
        <v>130</v>
      </c>
      <c r="C1143" s="30" t="s">
        <v>144</v>
      </c>
      <c r="D1143" s="30"/>
      <c r="E1143" s="28">
        <f t="shared" si="222"/>
        <v>0</v>
      </c>
      <c r="F1143" s="15">
        <f>F1144+F1152+F1153+F1154</f>
        <v>0</v>
      </c>
      <c r="G1143" s="15">
        <f t="shared" ref="G1143:I1143" si="232">G1144+G1152+G1153+G1154</f>
        <v>0</v>
      </c>
      <c r="H1143" s="15">
        <f t="shared" si="232"/>
        <v>0</v>
      </c>
      <c r="I1143" s="16">
        <f t="shared" si="232"/>
        <v>0</v>
      </c>
    </row>
    <row r="1144" spans="1:9" s="13" customFormat="1" ht="15.75" thickTop="1">
      <c r="A1144" s="13" t="str">
        <f t="shared" si="225"/>
        <v>b</v>
      </c>
      <c r="B1144" s="17" t="s">
        <v>157</v>
      </c>
      <c r="C1144" s="18" t="s">
        <v>13</v>
      </c>
      <c r="D1144" s="38"/>
      <c r="E1144" s="19">
        <f t="shared" si="222"/>
        <v>0</v>
      </c>
      <c r="F1144" s="19">
        <f>SUM(F1145:F1151)</f>
        <v>0</v>
      </c>
      <c r="G1144" s="19">
        <f t="shared" ref="G1144:I1144" si="233">SUM(G1145:G1151)</f>
        <v>0</v>
      </c>
      <c r="H1144" s="19">
        <f t="shared" si="233"/>
        <v>0</v>
      </c>
      <c r="I1144" s="20">
        <f t="shared" si="233"/>
        <v>0</v>
      </c>
    </row>
    <row r="1145" spans="1:9" s="13" customFormat="1">
      <c r="A1145" s="13" t="str">
        <f t="shared" si="225"/>
        <v>b</v>
      </c>
      <c r="B1145" s="21" t="s">
        <v>157</v>
      </c>
      <c r="C1145" s="8" t="s">
        <v>158</v>
      </c>
      <c r="D1145" s="12"/>
      <c r="E1145" s="9">
        <f t="shared" si="222"/>
        <v>0</v>
      </c>
      <c r="F1145" s="9">
        <v>0</v>
      </c>
      <c r="G1145" s="9">
        <v>0</v>
      </c>
      <c r="H1145" s="9">
        <v>0</v>
      </c>
      <c r="I1145" s="22">
        <v>0</v>
      </c>
    </row>
    <row r="1146" spans="1:9" s="13" customFormat="1">
      <c r="A1146" s="13" t="str">
        <f t="shared" si="225"/>
        <v>b</v>
      </c>
      <c r="B1146" s="21" t="s">
        <v>157</v>
      </c>
      <c r="C1146" s="8" t="s">
        <v>159</v>
      </c>
      <c r="D1146" s="12"/>
      <c r="E1146" s="9">
        <f t="shared" si="222"/>
        <v>0</v>
      </c>
      <c r="F1146" s="9">
        <v>0</v>
      </c>
      <c r="G1146" s="9">
        <v>0</v>
      </c>
      <c r="H1146" s="9">
        <v>0</v>
      </c>
      <c r="I1146" s="22">
        <v>0</v>
      </c>
    </row>
    <row r="1147" spans="1:9" s="13" customFormat="1">
      <c r="A1147" s="13" t="str">
        <f t="shared" si="225"/>
        <v>b</v>
      </c>
      <c r="B1147" s="21" t="s">
        <v>157</v>
      </c>
      <c r="C1147" s="8" t="s">
        <v>160</v>
      </c>
      <c r="D1147" s="12"/>
      <c r="E1147" s="9">
        <f t="shared" si="222"/>
        <v>0</v>
      </c>
      <c r="F1147" s="9">
        <v>0</v>
      </c>
      <c r="G1147" s="9">
        <v>0</v>
      </c>
      <c r="H1147" s="9">
        <v>0</v>
      </c>
      <c r="I1147" s="22">
        <v>0</v>
      </c>
    </row>
    <row r="1148" spans="1:9" s="13" customFormat="1">
      <c r="A1148" s="13" t="str">
        <f t="shared" si="225"/>
        <v>b</v>
      </c>
      <c r="B1148" s="21" t="s">
        <v>157</v>
      </c>
      <c r="C1148" s="8" t="s">
        <v>161</v>
      </c>
      <c r="D1148" s="12"/>
      <c r="E1148" s="9">
        <f t="shared" si="222"/>
        <v>0</v>
      </c>
      <c r="F1148" s="9">
        <v>0</v>
      </c>
      <c r="G1148" s="9">
        <v>0</v>
      </c>
      <c r="H1148" s="9">
        <v>0</v>
      </c>
      <c r="I1148" s="22">
        <v>0</v>
      </c>
    </row>
    <row r="1149" spans="1:9" s="13" customFormat="1">
      <c r="A1149" s="13" t="str">
        <f t="shared" si="225"/>
        <v>b</v>
      </c>
      <c r="B1149" s="21" t="s">
        <v>157</v>
      </c>
      <c r="C1149" s="8" t="s">
        <v>162</v>
      </c>
      <c r="D1149" s="12"/>
      <c r="E1149" s="9">
        <f t="shared" si="222"/>
        <v>0</v>
      </c>
      <c r="F1149" s="9">
        <v>0</v>
      </c>
      <c r="G1149" s="9">
        <v>0</v>
      </c>
      <c r="H1149" s="9">
        <v>0</v>
      </c>
      <c r="I1149" s="22">
        <v>0</v>
      </c>
    </row>
    <row r="1150" spans="1:9" s="13" customFormat="1">
      <c r="A1150" s="13" t="str">
        <f t="shared" si="225"/>
        <v>b</v>
      </c>
      <c r="B1150" s="21" t="s">
        <v>157</v>
      </c>
      <c r="C1150" s="8" t="s">
        <v>163</v>
      </c>
      <c r="D1150" s="12"/>
      <c r="E1150" s="9">
        <f t="shared" si="222"/>
        <v>0</v>
      </c>
      <c r="F1150" s="9">
        <v>0</v>
      </c>
      <c r="G1150" s="9">
        <v>0</v>
      </c>
      <c r="H1150" s="9">
        <v>0</v>
      </c>
      <c r="I1150" s="22">
        <v>0</v>
      </c>
    </row>
    <row r="1151" spans="1:9" s="13" customFormat="1">
      <c r="A1151" s="13" t="str">
        <f t="shared" si="225"/>
        <v>b</v>
      </c>
      <c r="B1151" s="21" t="s">
        <v>157</v>
      </c>
      <c r="C1151" s="8" t="s">
        <v>164</v>
      </c>
      <c r="D1151" s="12"/>
      <c r="E1151" s="9">
        <f t="shared" si="222"/>
        <v>0</v>
      </c>
      <c r="F1151" s="9">
        <v>0</v>
      </c>
      <c r="G1151" s="9">
        <v>0</v>
      </c>
      <c r="H1151" s="9">
        <v>0</v>
      </c>
      <c r="I1151" s="22">
        <v>0</v>
      </c>
    </row>
    <row r="1152" spans="1:9" s="13" customFormat="1">
      <c r="A1152" s="13" t="str">
        <f t="shared" si="225"/>
        <v>b</v>
      </c>
      <c r="B1152" s="17" t="s">
        <v>157</v>
      </c>
      <c r="C1152" s="18" t="s">
        <v>15</v>
      </c>
      <c r="D1152" s="38"/>
      <c r="E1152" s="19">
        <f t="shared" si="222"/>
        <v>0</v>
      </c>
      <c r="F1152" s="19">
        <v>0</v>
      </c>
      <c r="G1152" s="19">
        <v>0</v>
      </c>
      <c r="H1152" s="19">
        <v>0</v>
      </c>
      <c r="I1152" s="20">
        <v>0</v>
      </c>
    </row>
    <row r="1153" spans="1:9" s="13" customFormat="1">
      <c r="A1153" s="13" t="str">
        <f t="shared" si="225"/>
        <v>b</v>
      </c>
      <c r="B1153" s="17" t="s">
        <v>157</v>
      </c>
      <c r="C1153" s="18" t="s">
        <v>16</v>
      </c>
      <c r="D1153" s="38"/>
      <c r="E1153" s="19">
        <f t="shared" si="222"/>
        <v>0</v>
      </c>
      <c r="F1153" s="19">
        <v>0</v>
      </c>
      <c r="G1153" s="19">
        <v>0</v>
      </c>
      <c r="H1153" s="19">
        <v>0</v>
      </c>
      <c r="I1153" s="20">
        <v>0</v>
      </c>
    </row>
    <row r="1154" spans="1:9" s="13" customFormat="1" ht="15.75" thickBot="1">
      <c r="A1154" s="13" t="str">
        <f t="shared" si="225"/>
        <v>b</v>
      </c>
      <c r="B1154" s="23" t="s">
        <v>157</v>
      </c>
      <c r="C1154" s="24" t="s">
        <v>17</v>
      </c>
      <c r="D1154" s="39"/>
      <c r="E1154" s="25">
        <f t="shared" si="222"/>
        <v>0</v>
      </c>
      <c r="F1154" s="25">
        <v>0</v>
      </c>
      <c r="G1154" s="25">
        <v>0</v>
      </c>
      <c r="H1154" s="25">
        <v>0</v>
      </c>
      <c r="I1154" s="26">
        <v>0</v>
      </c>
    </row>
    <row r="1155" spans="1:9" s="13" customFormat="1" ht="61.5" thickTop="1" thickBot="1">
      <c r="A1155" s="13" t="str">
        <f t="shared" si="225"/>
        <v>b</v>
      </c>
      <c r="B1155" s="14" t="s">
        <v>141</v>
      </c>
      <c r="C1155" s="30" t="s">
        <v>149</v>
      </c>
      <c r="D1155" s="30"/>
      <c r="E1155" s="28">
        <f t="shared" si="222"/>
        <v>0</v>
      </c>
      <c r="F1155" s="15">
        <f>F1156+F1164+F1165+F1166</f>
        <v>0</v>
      </c>
      <c r="G1155" s="15">
        <f t="shared" ref="G1155:I1155" si="234">G1156+G1164+G1165+G1166</f>
        <v>0</v>
      </c>
      <c r="H1155" s="15">
        <f t="shared" si="234"/>
        <v>0</v>
      </c>
      <c r="I1155" s="16">
        <f t="shared" si="234"/>
        <v>0</v>
      </c>
    </row>
    <row r="1156" spans="1:9" s="13" customFormat="1" ht="15.75" thickTop="1">
      <c r="A1156" s="13" t="str">
        <f t="shared" si="225"/>
        <v>b</v>
      </c>
      <c r="B1156" s="17" t="s">
        <v>157</v>
      </c>
      <c r="C1156" s="18" t="s">
        <v>13</v>
      </c>
      <c r="D1156" s="38"/>
      <c r="E1156" s="19">
        <f t="shared" ref="E1156:E1202" si="235">SUM(F1156:I1156)</f>
        <v>0</v>
      </c>
      <c r="F1156" s="19">
        <f>SUM(F1157:F1163)</f>
        <v>0</v>
      </c>
      <c r="G1156" s="19">
        <f t="shared" ref="G1156:I1156" si="236">SUM(G1157:G1163)</f>
        <v>0</v>
      </c>
      <c r="H1156" s="19">
        <f t="shared" si="236"/>
        <v>0</v>
      </c>
      <c r="I1156" s="20">
        <f t="shared" si="236"/>
        <v>0</v>
      </c>
    </row>
    <row r="1157" spans="1:9" s="13" customFormat="1">
      <c r="A1157" s="13" t="str">
        <f t="shared" si="225"/>
        <v>b</v>
      </c>
      <c r="B1157" s="21" t="s">
        <v>157</v>
      </c>
      <c r="C1157" s="8" t="s">
        <v>158</v>
      </c>
      <c r="D1157" s="12"/>
      <c r="E1157" s="9">
        <f t="shared" si="235"/>
        <v>0</v>
      </c>
      <c r="F1157" s="9">
        <v>0</v>
      </c>
      <c r="G1157" s="9">
        <v>0</v>
      </c>
      <c r="H1157" s="9">
        <v>0</v>
      </c>
      <c r="I1157" s="22">
        <v>0</v>
      </c>
    </row>
    <row r="1158" spans="1:9" s="13" customFormat="1">
      <c r="A1158" s="13" t="str">
        <f t="shared" si="225"/>
        <v>b</v>
      </c>
      <c r="B1158" s="21" t="s">
        <v>157</v>
      </c>
      <c r="C1158" s="8" t="s">
        <v>159</v>
      </c>
      <c r="D1158" s="12"/>
      <c r="E1158" s="9">
        <f t="shared" si="235"/>
        <v>0</v>
      </c>
      <c r="F1158" s="9">
        <v>0</v>
      </c>
      <c r="G1158" s="9">
        <v>0</v>
      </c>
      <c r="H1158" s="9">
        <v>0</v>
      </c>
      <c r="I1158" s="22">
        <v>0</v>
      </c>
    </row>
    <row r="1159" spans="1:9" s="13" customFormat="1">
      <c r="A1159" s="13" t="str">
        <f t="shared" si="225"/>
        <v>b</v>
      </c>
      <c r="B1159" s="21" t="s">
        <v>157</v>
      </c>
      <c r="C1159" s="8" t="s">
        <v>160</v>
      </c>
      <c r="D1159" s="12"/>
      <c r="E1159" s="9">
        <f t="shared" si="235"/>
        <v>0</v>
      </c>
      <c r="F1159" s="9">
        <v>0</v>
      </c>
      <c r="G1159" s="9">
        <v>0</v>
      </c>
      <c r="H1159" s="9">
        <v>0</v>
      </c>
      <c r="I1159" s="22">
        <v>0</v>
      </c>
    </row>
    <row r="1160" spans="1:9" s="13" customFormat="1">
      <c r="A1160" s="13" t="str">
        <f t="shared" si="225"/>
        <v>b</v>
      </c>
      <c r="B1160" s="21" t="s">
        <v>157</v>
      </c>
      <c r="C1160" s="8" t="s">
        <v>161</v>
      </c>
      <c r="D1160" s="12"/>
      <c r="E1160" s="9">
        <f t="shared" si="235"/>
        <v>0</v>
      </c>
      <c r="F1160" s="9">
        <v>0</v>
      </c>
      <c r="G1160" s="9">
        <v>0</v>
      </c>
      <c r="H1160" s="9">
        <v>0</v>
      </c>
      <c r="I1160" s="22">
        <v>0</v>
      </c>
    </row>
    <row r="1161" spans="1:9" s="13" customFormat="1">
      <c r="A1161" s="13" t="str">
        <f t="shared" si="225"/>
        <v>b</v>
      </c>
      <c r="B1161" s="21" t="s">
        <v>157</v>
      </c>
      <c r="C1161" s="8" t="s">
        <v>162</v>
      </c>
      <c r="D1161" s="12"/>
      <c r="E1161" s="9">
        <f t="shared" si="235"/>
        <v>0</v>
      </c>
      <c r="F1161" s="9">
        <v>0</v>
      </c>
      <c r="G1161" s="9">
        <v>0</v>
      </c>
      <c r="H1161" s="9">
        <v>0</v>
      </c>
      <c r="I1161" s="22">
        <v>0</v>
      </c>
    </row>
    <row r="1162" spans="1:9" s="13" customFormat="1">
      <c r="A1162" s="13" t="str">
        <f t="shared" si="225"/>
        <v>b</v>
      </c>
      <c r="B1162" s="21" t="s">
        <v>157</v>
      </c>
      <c r="C1162" s="8" t="s">
        <v>163</v>
      </c>
      <c r="D1162" s="12"/>
      <c r="E1162" s="9">
        <f t="shared" si="235"/>
        <v>0</v>
      </c>
      <c r="F1162" s="9">
        <v>0</v>
      </c>
      <c r="G1162" s="9">
        <v>0</v>
      </c>
      <c r="H1162" s="9">
        <v>0</v>
      </c>
      <c r="I1162" s="22">
        <v>0</v>
      </c>
    </row>
    <row r="1163" spans="1:9" s="13" customFormat="1">
      <c r="A1163" s="13" t="str">
        <f t="shared" si="225"/>
        <v>b</v>
      </c>
      <c r="B1163" s="21" t="s">
        <v>157</v>
      </c>
      <c r="C1163" s="8" t="s">
        <v>164</v>
      </c>
      <c r="D1163" s="12"/>
      <c r="E1163" s="9">
        <f t="shared" si="235"/>
        <v>0</v>
      </c>
      <c r="F1163" s="9">
        <v>0</v>
      </c>
      <c r="G1163" s="9">
        <v>0</v>
      </c>
      <c r="H1163" s="9">
        <v>0</v>
      </c>
      <c r="I1163" s="22">
        <v>0</v>
      </c>
    </row>
    <row r="1164" spans="1:9" s="13" customFormat="1">
      <c r="A1164" s="13" t="str">
        <f t="shared" si="225"/>
        <v>b</v>
      </c>
      <c r="B1164" s="17" t="s">
        <v>157</v>
      </c>
      <c r="C1164" s="18" t="s">
        <v>15</v>
      </c>
      <c r="D1164" s="38"/>
      <c r="E1164" s="19">
        <f t="shared" si="235"/>
        <v>0</v>
      </c>
      <c r="F1164" s="19">
        <v>0</v>
      </c>
      <c r="G1164" s="19">
        <v>0</v>
      </c>
      <c r="H1164" s="19">
        <v>0</v>
      </c>
      <c r="I1164" s="20">
        <v>0</v>
      </c>
    </row>
    <row r="1165" spans="1:9" s="13" customFormat="1">
      <c r="A1165" s="13" t="str">
        <f t="shared" si="225"/>
        <v>b</v>
      </c>
      <c r="B1165" s="17" t="s">
        <v>157</v>
      </c>
      <c r="C1165" s="18" t="s">
        <v>16</v>
      </c>
      <c r="D1165" s="38"/>
      <c r="E1165" s="19">
        <f t="shared" si="235"/>
        <v>0</v>
      </c>
      <c r="F1165" s="19">
        <v>0</v>
      </c>
      <c r="G1165" s="19">
        <v>0</v>
      </c>
      <c r="H1165" s="19">
        <v>0</v>
      </c>
      <c r="I1165" s="20">
        <v>0</v>
      </c>
    </row>
    <row r="1166" spans="1:9" s="13" customFormat="1" ht="15.75" thickBot="1">
      <c r="A1166" s="13" t="str">
        <f t="shared" si="225"/>
        <v>b</v>
      </c>
      <c r="B1166" s="23" t="s">
        <v>157</v>
      </c>
      <c r="C1166" s="24" t="s">
        <v>17</v>
      </c>
      <c r="D1166" s="39"/>
      <c r="E1166" s="25">
        <f t="shared" si="235"/>
        <v>0</v>
      </c>
      <c r="F1166" s="25">
        <v>0</v>
      </c>
      <c r="G1166" s="25">
        <v>0</v>
      </c>
      <c r="H1166" s="25">
        <v>0</v>
      </c>
      <c r="I1166" s="26">
        <v>0</v>
      </c>
    </row>
    <row r="1167" spans="1:9" s="13" customFormat="1" ht="16.5" thickTop="1" thickBot="1">
      <c r="A1167" s="13" t="str">
        <f t="shared" si="225"/>
        <v>b</v>
      </c>
      <c r="B1167" s="14" t="s">
        <v>148</v>
      </c>
      <c r="C1167" s="30" t="s">
        <v>96</v>
      </c>
      <c r="D1167" s="30"/>
      <c r="E1167" s="28">
        <f>E1168+E1176+E1177+E1178</f>
        <v>0</v>
      </c>
      <c r="F1167" s="15">
        <f>F1168+F1176+F1177+F1178</f>
        <v>0</v>
      </c>
      <c r="G1167" s="15">
        <f t="shared" ref="G1167:I1167" si="237">G1168+G1176+G1177+G1178</f>
        <v>0</v>
      </c>
      <c r="H1167" s="15">
        <f t="shared" si="237"/>
        <v>0</v>
      </c>
      <c r="I1167" s="16">
        <f t="shared" si="237"/>
        <v>0</v>
      </c>
    </row>
    <row r="1168" spans="1:9" s="13" customFormat="1" ht="15.75" thickTop="1">
      <c r="A1168" s="13" t="str">
        <f t="shared" ref="A1168:A1202" si="238">IF(OR(E1168&lt;&gt;0,F1168&lt;&gt;0,G1168&lt;&gt;0,H1168&lt;&gt;0),"a","b")</f>
        <v>b</v>
      </c>
      <c r="B1168" s="17" t="s">
        <v>157</v>
      </c>
      <c r="C1168" s="18" t="s">
        <v>13</v>
      </c>
      <c r="D1168" s="38"/>
      <c r="E1168" s="19">
        <f t="shared" si="235"/>
        <v>0</v>
      </c>
      <c r="F1168" s="19">
        <f>SUM(F1169:F1175)</f>
        <v>0</v>
      </c>
      <c r="G1168" s="19">
        <f t="shared" ref="G1168:I1168" si="239">SUM(G1169:G1175)</f>
        <v>0</v>
      </c>
      <c r="H1168" s="19">
        <f t="shared" si="239"/>
        <v>0</v>
      </c>
      <c r="I1168" s="20">
        <f t="shared" si="239"/>
        <v>0</v>
      </c>
    </row>
    <row r="1169" spans="1:9" s="13" customFormat="1">
      <c r="A1169" s="13" t="str">
        <f t="shared" si="238"/>
        <v>b</v>
      </c>
      <c r="B1169" s="21" t="s">
        <v>157</v>
      </c>
      <c r="C1169" s="8" t="s">
        <v>158</v>
      </c>
      <c r="D1169" s="12"/>
      <c r="E1169" s="9">
        <f t="shared" si="235"/>
        <v>0</v>
      </c>
      <c r="F1169" s="9">
        <v>0</v>
      </c>
      <c r="G1169" s="9">
        <v>0</v>
      </c>
      <c r="H1169" s="9">
        <v>0</v>
      </c>
      <c r="I1169" s="22">
        <v>0</v>
      </c>
    </row>
    <row r="1170" spans="1:9" s="13" customFormat="1">
      <c r="A1170" s="13" t="str">
        <f t="shared" si="238"/>
        <v>b</v>
      </c>
      <c r="B1170" s="21" t="s">
        <v>157</v>
      </c>
      <c r="C1170" s="8" t="s">
        <v>159</v>
      </c>
      <c r="D1170" s="12"/>
      <c r="E1170" s="9">
        <f t="shared" si="235"/>
        <v>0</v>
      </c>
      <c r="F1170" s="9">
        <v>0</v>
      </c>
      <c r="G1170" s="9">
        <v>0</v>
      </c>
      <c r="H1170" s="9">
        <v>0</v>
      </c>
      <c r="I1170" s="22">
        <v>0</v>
      </c>
    </row>
    <row r="1171" spans="1:9" s="13" customFormat="1">
      <c r="A1171" s="13" t="str">
        <f t="shared" si="238"/>
        <v>b</v>
      </c>
      <c r="B1171" s="21" t="s">
        <v>157</v>
      </c>
      <c r="C1171" s="8" t="s">
        <v>160</v>
      </c>
      <c r="D1171" s="12"/>
      <c r="E1171" s="9">
        <f t="shared" si="235"/>
        <v>0</v>
      </c>
      <c r="F1171" s="9">
        <v>0</v>
      </c>
      <c r="G1171" s="9">
        <v>0</v>
      </c>
      <c r="H1171" s="9">
        <v>0</v>
      </c>
      <c r="I1171" s="22">
        <v>0</v>
      </c>
    </row>
    <row r="1172" spans="1:9" s="13" customFormat="1">
      <c r="A1172" s="13" t="str">
        <f t="shared" si="238"/>
        <v>b</v>
      </c>
      <c r="B1172" s="21" t="s">
        <v>157</v>
      </c>
      <c r="C1172" s="8" t="s">
        <v>161</v>
      </c>
      <c r="D1172" s="12"/>
      <c r="E1172" s="9">
        <f t="shared" si="235"/>
        <v>0</v>
      </c>
      <c r="F1172" s="9">
        <v>0</v>
      </c>
      <c r="G1172" s="9">
        <v>0</v>
      </c>
      <c r="H1172" s="9">
        <v>0</v>
      </c>
      <c r="I1172" s="22">
        <v>0</v>
      </c>
    </row>
    <row r="1173" spans="1:9" s="13" customFormat="1">
      <c r="A1173" s="13" t="str">
        <f t="shared" si="238"/>
        <v>b</v>
      </c>
      <c r="B1173" s="21" t="s">
        <v>157</v>
      </c>
      <c r="C1173" s="8" t="s">
        <v>162</v>
      </c>
      <c r="D1173" s="12"/>
      <c r="E1173" s="9">
        <f t="shared" si="235"/>
        <v>0</v>
      </c>
      <c r="F1173" s="9">
        <v>0</v>
      </c>
      <c r="G1173" s="9">
        <v>0</v>
      </c>
      <c r="H1173" s="9">
        <v>0</v>
      </c>
      <c r="I1173" s="22">
        <v>0</v>
      </c>
    </row>
    <row r="1174" spans="1:9" s="13" customFormat="1">
      <c r="A1174" s="13" t="str">
        <f t="shared" si="238"/>
        <v>b</v>
      </c>
      <c r="B1174" s="21" t="s">
        <v>157</v>
      </c>
      <c r="C1174" s="8" t="s">
        <v>163</v>
      </c>
      <c r="D1174" s="12"/>
      <c r="E1174" s="9">
        <f t="shared" si="235"/>
        <v>0</v>
      </c>
      <c r="F1174" s="9">
        <v>0</v>
      </c>
      <c r="G1174" s="9">
        <v>0</v>
      </c>
      <c r="H1174" s="9">
        <v>0</v>
      </c>
      <c r="I1174" s="22">
        <v>0</v>
      </c>
    </row>
    <row r="1175" spans="1:9" s="13" customFormat="1">
      <c r="A1175" s="13" t="str">
        <f t="shared" si="238"/>
        <v>b</v>
      </c>
      <c r="B1175" s="21" t="s">
        <v>157</v>
      </c>
      <c r="C1175" s="8" t="s">
        <v>164</v>
      </c>
      <c r="D1175" s="12"/>
      <c r="E1175" s="9">
        <f t="shared" si="235"/>
        <v>0</v>
      </c>
      <c r="F1175" s="9">
        <v>0</v>
      </c>
      <c r="G1175" s="9">
        <v>0</v>
      </c>
      <c r="H1175" s="9">
        <v>0</v>
      </c>
      <c r="I1175" s="22">
        <v>0</v>
      </c>
    </row>
    <row r="1176" spans="1:9" s="13" customFormat="1">
      <c r="A1176" s="13" t="str">
        <f t="shared" si="238"/>
        <v>b</v>
      </c>
      <c r="B1176" s="17" t="s">
        <v>157</v>
      </c>
      <c r="C1176" s="18" t="s">
        <v>15</v>
      </c>
      <c r="D1176" s="38"/>
      <c r="E1176" s="19">
        <f t="shared" si="235"/>
        <v>0</v>
      </c>
      <c r="F1176" s="19">
        <v>0</v>
      </c>
      <c r="G1176" s="19">
        <v>0</v>
      </c>
      <c r="H1176" s="19">
        <v>0</v>
      </c>
      <c r="I1176" s="20">
        <v>0</v>
      </c>
    </row>
    <row r="1177" spans="1:9" s="13" customFormat="1">
      <c r="A1177" s="13" t="str">
        <f t="shared" si="238"/>
        <v>b</v>
      </c>
      <c r="B1177" s="17" t="s">
        <v>157</v>
      </c>
      <c r="C1177" s="18" t="s">
        <v>16</v>
      </c>
      <c r="D1177" s="38"/>
      <c r="E1177" s="19">
        <f t="shared" si="235"/>
        <v>0</v>
      </c>
      <c r="F1177" s="19">
        <v>0</v>
      </c>
      <c r="G1177" s="19">
        <v>0</v>
      </c>
      <c r="H1177" s="19">
        <v>0</v>
      </c>
      <c r="I1177" s="20">
        <v>0</v>
      </c>
    </row>
    <row r="1178" spans="1:9" s="13" customFormat="1" ht="15.75" thickBot="1">
      <c r="A1178" s="13" t="str">
        <f t="shared" si="238"/>
        <v>b</v>
      </c>
      <c r="B1178" s="23" t="s">
        <v>157</v>
      </c>
      <c r="C1178" s="24" t="s">
        <v>17</v>
      </c>
      <c r="D1178" s="39"/>
      <c r="E1178" s="25">
        <f t="shared" si="235"/>
        <v>0</v>
      </c>
      <c r="F1178" s="25">
        <v>0</v>
      </c>
      <c r="G1178" s="25">
        <v>0</v>
      </c>
      <c r="H1178" s="25">
        <v>0</v>
      </c>
      <c r="I1178" s="26">
        <v>0</v>
      </c>
    </row>
    <row r="1179" spans="1:9" s="13" customFormat="1" ht="31.5" thickTop="1" thickBot="1">
      <c r="A1179" s="13" t="str">
        <f t="shared" si="238"/>
        <v>b</v>
      </c>
      <c r="B1179" s="14" t="s">
        <v>145</v>
      </c>
      <c r="C1179" s="28" t="s">
        <v>146</v>
      </c>
      <c r="D1179" s="28"/>
      <c r="E1179" s="28">
        <f>E1180+E1188+E1189+E1190</f>
        <v>0</v>
      </c>
      <c r="F1179" s="15">
        <f>F1180+F1188+F1189+F1190</f>
        <v>0</v>
      </c>
      <c r="G1179" s="15">
        <f t="shared" ref="G1179:I1179" si="240">G1180+G1188+G1189+G1190</f>
        <v>0</v>
      </c>
      <c r="H1179" s="15">
        <f t="shared" si="240"/>
        <v>0</v>
      </c>
      <c r="I1179" s="16">
        <f t="shared" si="240"/>
        <v>0</v>
      </c>
    </row>
    <row r="1180" spans="1:9" s="13" customFormat="1" ht="15.75" thickTop="1">
      <c r="A1180" s="13" t="str">
        <f t="shared" si="238"/>
        <v>b</v>
      </c>
      <c r="B1180" s="17" t="s">
        <v>157</v>
      </c>
      <c r="C1180" s="18" t="s">
        <v>13</v>
      </c>
      <c r="D1180" s="38"/>
      <c r="E1180" s="19">
        <f>SUM(E1181:E1187)</f>
        <v>0</v>
      </c>
      <c r="F1180" s="19">
        <f>SUM(F1181:F1187)</f>
        <v>0</v>
      </c>
      <c r="G1180" s="19">
        <f t="shared" ref="G1180:I1180" si="241">SUM(G1181:G1187)</f>
        <v>0</v>
      </c>
      <c r="H1180" s="19">
        <f t="shared" si="241"/>
        <v>0</v>
      </c>
      <c r="I1180" s="20">
        <f t="shared" si="241"/>
        <v>0</v>
      </c>
    </row>
    <row r="1181" spans="1:9" s="13" customFormat="1">
      <c r="A1181" s="13" t="str">
        <f t="shared" si="238"/>
        <v>b</v>
      </c>
      <c r="B1181" s="21" t="s">
        <v>157</v>
      </c>
      <c r="C1181" s="8" t="s">
        <v>158</v>
      </c>
      <c r="D1181" s="12"/>
      <c r="E1181" s="9">
        <f t="shared" si="235"/>
        <v>0</v>
      </c>
      <c r="F1181" s="9"/>
      <c r="G1181" s="9"/>
      <c r="H1181" s="9"/>
      <c r="I1181" s="22"/>
    </row>
    <row r="1182" spans="1:9" s="13" customFormat="1">
      <c r="A1182" s="13" t="str">
        <f t="shared" si="238"/>
        <v>b</v>
      </c>
      <c r="B1182" s="21" t="s">
        <v>157</v>
      </c>
      <c r="C1182" s="8" t="s">
        <v>159</v>
      </c>
      <c r="D1182" s="12"/>
      <c r="E1182" s="9">
        <f t="shared" si="235"/>
        <v>0</v>
      </c>
      <c r="F1182" s="9"/>
      <c r="G1182" s="9"/>
      <c r="H1182" s="9"/>
      <c r="I1182" s="22"/>
    </row>
    <row r="1183" spans="1:9" s="13" customFormat="1">
      <c r="A1183" s="13" t="str">
        <f t="shared" si="238"/>
        <v>b</v>
      </c>
      <c r="B1183" s="21" t="s">
        <v>157</v>
      </c>
      <c r="C1183" s="8" t="s">
        <v>160</v>
      </c>
      <c r="D1183" s="12"/>
      <c r="E1183" s="9">
        <f t="shared" si="235"/>
        <v>0</v>
      </c>
      <c r="F1183" s="9"/>
      <c r="G1183" s="9"/>
      <c r="H1183" s="9"/>
      <c r="I1183" s="22"/>
    </row>
    <row r="1184" spans="1:9" s="13" customFormat="1">
      <c r="A1184" s="13" t="str">
        <f t="shared" si="238"/>
        <v>b</v>
      </c>
      <c r="B1184" s="21" t="s">
        <v>157</v>
      </c>
      <c r="C1184" s="8" t="s">
        <v>161</v>
      </c>
      <c r="D1184" s="12"/>
      <c r="E1184" s="9">
        <f t="shared" si="235"/>
        <v>0</v>
      </c>
      <c r="F1184" s="9"/>
      <c r="G1184" s="9"/>
      <c r="H1184" s="9"/>
      <c r="I1184" s="22"/>
    </row>
    <row r="1185" spans="1:9" s="13" customFormat="1">
      <c r="A1185" s="13" t="str">
        <f t="shared" si="238"/>
        <v>b</v>
      </c>
      <c r="B1185" s="21" t="s">
        <v>157</v>
      </c>
      <c r="C1185" s="8" t="s">
        <v>162</v>
      </c>
      <c r="D1185" s="12"/>
      <c r="E1185" s="9">
        <f t="shared" si="235"/>
        <v>0</v>
      </c>
      <c r="F1185" s="9"/>
      <c r="G1185" s="9"/>
      <c r="H1185" s="9"/>
      <c r="I1185" s="22"/>
    </row>
    <row r="1186" spans="1:9" s="13" customFormat="1">
      <c r="A1186" s="13" t="str">
        <f t="shared" si="238"/>
        <v>b</v>
      </c>
      <c r="B1186" s="21" t="s">
        <v>157</v>
      </c>
      <c r="C1186" s="8" t="s">
        <v>163</v>
      </c>
      <c r="D1186" s="12"/>
      <c r="E1186" s="9">
        <f t="shared" si="235"/>
        <v>0</v>
      </c>
      <c r="F1186" s="9"/>
      <c r="G1186" s="9"/>
      <c r="H1186" s="9"/>
      <c r="I1186" s="22"/>
    </row>
    <row r="1187" spans="1:9" s="13" customFormat="1">
      <c r="A1187" s="13" t="str">
        <f t="shared" si="238"/>
        <v>b</v>
      </c>
      <c r="B1187" s="21" t="s">
        <v>157</v>
      </c>
      <c r="C1187" s="8" t="s">
        <v>164</v>
      </c>
      <c r="D1187" s="12"/>
      <c r="E1187" s="9">
        <f t="shared" si="235"/>
        <v>0</v>
      </c>
      <c r="F1187" s="9"/>
      <c r="G1187" s="9"/>
      <c r="H1187" s="9"/>
      <c r="I1187" s="22"/>
    </row>
    <row r="1188" spans="1:9" s="13" customFormat="1">
      <c r="A1188" s="13" t="str">
        <f t="shared" si="238"/>
        <v>b</v>
      </c>
      <c r="B1188" s="17" t="s">
        <v>157</v>
      </c>
      <c r="C1188" s="18" t="s">
        <v>15</v>
      </c>
      <c r="D1188" s="38"/>
      <c r="E1188" s="19">
        <f t="shared" si="235"/>
        <v>0</v>
      </c>
      <c r="F1188" s="19">
        <v>0</v>
      </c>
      <c r="G1188" s="19">
        <v>0</v>
      </c>
      <c r="H1188" s="19">
        <v>0</v>
      </c>
      <c r="I1188" s="20">
        <v>0</v>
      </c>
    </row>
    <row r="1189" spans="1:9" s="13" customFormat="1">
      <c r="A1189" s="13" t="str">
        <f t="shared" si="238"/>
        <v>b</v>
      </c>
      <c r="B1189" s="17" t="s">
        <v>157</v>
      </c>
      <c r="C1189" s="18" t="s">
        <v>16</v>
      </c>
      <c r="D1189" s="38"/>
      <c r="E1189" s="19">
        <f t="shared" si="235"/>
        <v>0</v>
      </c>
      <c r="F1189" s="19">
        <v>0</v>
      </c>
      <c r="G1189" s="19">
        <v>0</v>
      </c>
      <c r="H1189" s="19">
        <v>0</v>
      </c>
      <c r="I1189" s="20">
        <v>0</v>
      </c>
    </row>
    <row r="1190" spans="1:9" s="13" customFormat="1" ht="15.75" thickBot="1">
      <c r="A1190" s="13" t="str">
        <f t="shared" si="238"/>
        <v>b</v>
      </c>
      <c r="B1190" s="23" t="s">
        <v>157</v>
      </c>
      <c r="C1190" s="24" t="s">
        <v>17</v>
      </c>
      <c r="D1190" s="39"/>
      <c r="E1190" s="25">
        <f t="shared" si="235"/>
        <v>0</v>
      </c>
      <c r="F1190" s="25">
        <v>0</v>
      </c>
      <c r="G1190" s="25">
        <v>0</v>
      </c>
      <c r="H1190" s="25">
        <v>0</v>
      </c>
      <c r="I1190" s="26">
        <v>0</v>
      </c>
    </row>
    <row r="1191" spans="1:9" s="13" customFormat="1" ht="28.5" customHeight="1" thickTop="1" thickBot="1">
      <c r="A1191" s="13" t="str">
        <f t="shared" si="238"/>
        <v>b</v>
      </c>
      <c r="B1191" s="14" t="s">
        <v>147</v>
      </c>
      <c r="C1191" s="28" t="s">
        <v>215</v>
      </c>
      <c r="D1191" s="28"/>
      <c r="E1191" s="28">
        <f>E1192+E1200+E1201+E1202</f>
        <v>0</v>
      </c>
      <c r="F1191" s="15">
        <f>F1192+F1200+F1201+F1202</f>
        <v>0</v>
      </c>
      <c r="G1191" s="15">
        <f t="shared" ref="G1191:I1191" si="242">G1192+G1200+G1201+G1202</f>
        <v>0</v>
      </c>
      <c r="H1191" s="15">
        <f t="shared" si="242"/>
        <v>0</v>
      </c>
      <c r="I1191" s="16">
        <f t="shared" si="242"/>
        <v>0</v>
      </c>
    </row>
    <row r="1192" spans="1:9" s="13" customFormat="1" ht="15.75" thickTop="1">
      <c r="A1192" s="13" t="str">
        <f t="shared" si="238"/>
        <v>b</v>
      </c>
      <c r="B1192" s="17" t="s">
        <v>157</v>
      </c>
      <c r="C1192" s="18" t="s">
        <v>13</v>
      </c>
      <c r="D1192" s="38"/>
      <c r="E1192" s="19">
        <f>SUM(E1193:E1199)</f>
        <v>0</v>
      </c>
      <c r="F1192" s="19">
        <f>SUM(F1193:F1199)</f>
        <v>0</v>
      </c>
      <c r="G1192" s="19">
        <f t="shared" ref="G1192:I1192" si="243">SUM(G1193:G1199)</f>
        <v>0</v>
      </c>
      <c r="H1192" s="19">
        <f t="shared" si="243"/>
        <v>0</v>
      </c>
      <c r="I1192" s="20">
        <f t="shared" si="243"/>
        <v>0</v>
      </c>
    </row>
    <row r="1193" spans="1:9" s="13" customFormat="1">
      <c r="A1193" s="13" t="str">
        <f t="shared" si="238"/>
        <v>b</v>
      </c>
      <c r="B1193" s="21" t="s">
        <v>157</v>
      </c>
      <c r="C1193" s="8" t="s">
        <v>158</v>
      </c>
      <c r="D1193" s="12"/>
      <c r="E1193" s="9">
        <f t="shared" si="235"/>
        <v>0</v>
      </c>
      <c r="F1193" s="9"/>
      <c r="G1193" s="9"/>
      <c r="H1193" s="9"/>
      <c r="I1193" s="22"/>
    </row>
    <row r="1194" spans="1:9" s="13" customFormat="1">
      <c r="A1194" s="13" t="str">
        <f t="shared" si="238"/>
        <v>b</v>
      </c>
      <c r="B1194" s="21" t="s">
        <v>157</v>
      </c>
      <c r="C1194" s="8" t="s">
        <v>159</v>
      </c>
      <c r="D1194" s="12"/>
      <c r="E1194" s="9">
        <f t="shared" si="235"/>
        <v>0</v>
      </c>
      <c r="F1194" s="9"/>
      <c r="G1194" s="9"/>
      <c r="H1194" s="9"/>
      <c r="I1194" s="22"/>
    </row>
    <row r="1195" spans="1:9" s="13" customFormat="1">
      <c r="A1195" s="13" t="str">
        <f t="shared" si="238"/>
        <v>b</v>
      </c>
      <c r="B1195" s="21" t="s">
        <v>157</v>
      </c>
      <c r="C1195" s="8" t="s">
        <v>160</v>
      </c>
      <c r="D1195" s="12"/>
      <c r="E1195" s="9">
        <f t="shared" si="235"/>
        <v>0</v>
      </c>
      <c r="F1195" s="9"/>
      <c r="G1195" s="9"/>
      <c r="H1195" s="9"/>
      <c r="I1195" s="22"/>
    </row>
    <row r="1196" spans="1:9" s="13" customFormat="1">
      <c r="A1196" s="13" t="str">
        <f t="shared" si="238"/>
        <v>b</v>
      </c>
      <c r="B1196" s="21" t="s">
        <v>157</v>
      </c>
      <c r="C1196" s="8" t="s">
        <v>161</v>
      </c>
      <c r="D1196" s="12"/>
      <c r="E1196" s="9">
        <f t="shared" si="235"/>
        <v>0</v>
      </c>
      <c r="F1196" s="9"/>
      <c r="G1196" s="9"/>
      <c r="H1196" s="9"/>
      <c r="I1196" s="22"/>
    </row>
    <row r="1197" spans="1:9" s="13" customFormat="1">
      <c r="A1197" s="13" t="str">
        <f t="shared" si="238"/>
        <v>b</v>
      </c>
      <c r="B1197" s="21" t="s">
        <v>157</v>
      </c>
      <c r="C1197" s="8" t="s">
        <v>162</v>
      </c>
      <c r="D1197" s="12"/>
      <c r="E1197" s="9">
        <f t="shared" si="235"/>
        <v>0</v>
      </c>
      <c r="F1197" s="9"/>
      <c r="G1197" s="9"/>
      <c r="H1197" s="9"/>
      <c r="I1197" s="22"/>
    </row>
    <row r="1198" spans="1:9" s="13" customFormat="1">
      <c r="A1198" s="13" t="str">
        <f t="shared" si="238"/>
        <v>b</v>
      </c>
      <c r="B1198" s="21" t="s">
        <v>157</v>
      </c>
      <c r="C1198" s="8" t="s">
        <v>163</v>
      </c>
      <c r="D1198" s="12"/>
      <c r="E1198" s="9">
        <f t="shared" si="235"/>
        <v>0</v>
      </c>
      <c r="F1198" s="9"/>
      <c r="G1198" s="9"/>
      <c r="H1198" s="9"/>
      <c r="I1198" s="22"/>
    </row>
    <row r="1199" spans="1:9" s="13" customFormat="1">
      <c r="A1199" s="13" t="str">
        <f t="shared" si="238"/>
        <v>b</v>
      </c>
      <c r="B1199" s="21" t="s">
        <v>157</v>
      </c>
      <c r="C1199" s="8" t="s">
        <v>164</v>
      </c>
      <c r="D1199" s="12"/>
      <c r="E1199" s="9">
        <f t="shared" si="235"/>
        <v>0</v>
      </c>
      <c r="F1199" s="9"/>
      <c r="G1199" s="9"/>
      <c r="H1199" s="9"/>
      <c r="I1199" s="22"/>
    </row>
    <row r="1200" spans="1:9" s="13" customFormat="1">
      <c r="A1200" s="13" t="str">
        <f t="shared" si="238"/>
        <v>b</v>
      </c>
      <c r="B1200" s="17" t="s">
        <v>157</v>
      </c>
      <c r="C1200" s="18" t="s">
        <v>15</v>
      </c>
      <c r="D1200" s="38"/>
      <c r="E1200" s="19">
        <f t="shared" si="235"/>
        <v>0</v>
      </c>
      <c r="F1200" s="19">
        <v>0</v>
      </c>
      <c r="G1200" s="19">
        <v>0</v>
      </c>
      <c r="H1200" s="19">
        <v>0</v>
      </c>
      <c r="I1200" s="20">
        <v>0</v>
      </c>
    </row>
    <row r="1201" spans="1:9" s="13" customFormat="1">
      <c r="A1201" s="13" t="str">
        <f t="shared" si="238"/>
        <v>b</v>
      </c>
      <c r="B1201" s="17" t="s">
        <v>157</v>
      </c>
      <c r="C1201" s="18" t="s">
        <v>16</v>
      </c>
      <c r="D1201" s="38"/>
      <c r="E1201" s="19">
        <f t="shared" si="235"/>
        <v>0</v>
      </c>
      <c r="F1201" s="19">
        <v>0</v>
      </c>
      <c r="G1201" s="19">
        <v>0</v>
      </c>
      <c r="H1201" s="19">
        <v>0</v>
      </c>
      <c r="I1201" s="20">
        <v>0</v>
      </c>
    </row>
    <row r="1202" spans="1:9" s="13" customFormat="1" ht="15.75" thickBot="1">
      <c r="A1202" s="13" t="str">
        <f t="shared" si="238"/>
        <v>b</v>
      </c>
      <c r="B1202" s="35" t="s">
        <v>157</v>
      </c>
      <c r="C1202" s="36" t="s">
        <v>17</v>
      </c>
      <c r="D1202" s="42"/>
      <c r="E1202" s="37">
        <f t="shared" si="235"/>
        <v>0</v>
      </c>
      <c r="F1202" s="25">
        <v>0</v>
      </c>
      <c r="G1202" s="25">
        <v>0</v>
      </c>
      <c r="H1202" s="25">
        <v>0</v>
      </c>
      <c r="I1202" s="26">
        <v>0</v>
      </c>
    </row>
  </sheetData>
  <autoFilter ref="A2:M1202"/>
  <mergeCells count="1">
    <mergeCell ref="B1:I1"/>
  </mergeCells>
  <pageMargins left="0.7" right="0.7" top="0.75" bottom="0.75" header="0.3" footer="0.3"/>
  <pageSetup scale="55" orientation="portrait" r:id="rId1"/>
  <colBreaks count="1" manualBreakCount="1">
    <brk id="9" min="1" max="1691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U1202"/>
  <sheetViews>
    <sheetView view="pageBreakPreview" topLeftCell="A902" zoomScale="85" zoomScaleNormal="100" zoomScaleSheetLayoutView="85" workbookViewId="0">
      <selection activeCell="B927" sqref="B927:C927"/>
    </sheetView>
  </sheetViews>
  <sheetFormatPr defaultColWidth="9.140625" defaultRowHeight="15"/>
  <cols>
    <col min="1" max="1" width="5.42578125" style="1" customWidth="1"/>
    <col min="2" max="2" width="13.42578125" style="1" customWidth="1"/>
    <col min="3" max="3" width="50.85546875" style="1" customWidth="1"/>
    <col min="4" max="4" width="20.7109375" style="1" customWidth="1"/>
    <col min="5" max="6" width="16" style="1" customWidth="1"/>
    <col min="7" max="7" width="15.7109375" style="1" customWidth="1"/>
    <col min="8" max="8" width="16.140625" style="1" customWidth="1"/>
    <col min="9" max="9" width="20.28515625" style="1" customWidth="1"/>
    <col min="10" max="10" width="9.140625" style="2"/>
    <col min="11" max="11" width="11.140625" style="2" customWidth="1"/>
    <col min="12" max="12" width="12" style="2" customWidth="1"/>
    <col min="13" max="13" width="12.85546875" style="2" customWidth="1"/>
    <col min="14" max="14" width="11.7109375" style="1" bestFit="1" customWidth="1"/>
    <col min="15" max="16384" width="9.140625" style="1"/>
  </cols>
  <sheetData>
    <row r="1" spans="1:21" ht="49.5" customHeight="1">
      <c r="B1" s="49"/>
      <c r="C1" s="49"/>
      <c r="D1" s="49"/>
      <c r="E1" s="49"/>
      <c r="F1" s="49"/>
      <c r="G1" s="49"/>
      <c r="H1" s="49"/>
      <c r="I1" s="49"/>
      <c r="Q1" s="11"/>
      <c r="R1" s="11"/>
      <c r="S1" s="11"/>
      <c r="T1" s="11"/>
      <c r="U1" s="11"/>
    </row>
    <row r="2" spans="1:21" s="3" customFormat="1" ht="30.75" thickBot="1">
      <c r="B2" s="4" t="s">
        <v>0</v>
      </c>
      <c r="C2" s="4" t="s">
        <v>1</v>
      </c>
      <c r="D2" s="4"/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6" t="s">
        <v>7</v>
      </c>
      <c r="K2" s="6" t="s">
        <v>8</v>
      </c>
      <c r="L2" s="6" t="s">
        <v>9</v>
      </c>
      <c r="M2" s="6" t="s">
        <v>10</v>
      </c>
    </row>
    <row r="3" spans="1:21" s="13" customFormat="1" ht="48" customHeight="1" thickTop="1" thickBot="1">
      <c r="A3" s="13" t="str">
        <f>IF(OR(E3&lt;&gt;0,F3&lt;&gt;0,G3&lt;&gt;0,H3&lt;&gt;0),"a","b")</f>
        <v>b</v>
      </c>
      <c r="B3" s="14" t="s">
        <v>11</v>
      </c>
      <c r="C3" s="15" t="s">
        <v>12</v>
      </c>
      <c r="D3" s="15"/>
      <c r="E3" s="15">
        <f>SUM(F3:I3)</f>
        <v>0</v>
      </c>
      <c r="F3" s="15">
        <f t="shared" ref="F3:F14" si="0">F15+F291+F627+F1179+F1191</f>
        <v>0</v>
      </c>
      <c r="G3" s="15">
        <f t="shared" ref="G3:I3" si="1">G15+G291+G627+G1179+G1191</f>
        <v>0</v>
      </c>
      <c r="H3" s="15">
        <f t="shared" si="1"/>
        <v>0</v>
      </c>
      <c r="I3" s="16">
        <f t="shared" si="1"/>
        <v>0</v>
      </c>
    </row>
    <row r="4" spans="1:21" s="13" customFormat="1" ht="15.75" thickTop="1">
      <c r="A4" s="13" t="str">
        <f t="shared" ref="A4:A67" si="2">IF(OR(E4&lt;&gt;0,F4&lt;&gt;0,G4&lt;&gt;0,H4&lt;&gt;0),"a","b")</f>
        <v>b</v>
      </c>
      <c r="B4" s="17" t="s">
        <v>157</v>
      </c>
      <c r="C4" s="18" t="s">
        <v>13</v>
      </c>
      <c r="D4" s="38"/>
      <c r="E4" s="19">
        <f t="shared" ref="E4:E14" si="3">SUM(F4:I4)</f>
        <v>0</v>
      </c>
      <c r="F4" s="19">
        <f t="shared" si="0"/>
        <v>0</v>
      </c>
      <c r="G4" s="19">
        <f t="shared" ref="G4:I14" si="4">G16+G292+G628+G1180+G1192</f>
        <v>0</v>
      </c>
      <c r="H4" s="19">
        <f t="shared" si="4"/>
        <v>0</v>
      </c>
      <c r="I4" s="20">
        <f t="shared" si="4"/>
        <v>0</v>
      </c>
    </row>
    <row r="5" spans="1:21" s="13" customFormat="1">
      <c r="A5" s="13" t="str">
        <f t="shared" si="2"/>
        <v>b</v>
      </c>
      <c r="B5" s="21" t="s">
        <v>157</v>
      </c>
      <c r="C5" s="8" t="s">
        <v>158</v>
      </c>
      <c r="D5" s="12"/>
      <c r="E5" s="9">
        <f t="shared" si="3"/>
        <v>0</v>
      </c>
      <c r="F5" s="9">
        <f t="shared" si="0"/>
        <v>0</v>
      </c>
      <c r="G5" s="9">
        <f t="shared" si="4"/>
        <v>0</v>
      </c>
      <c r="H5" s="9">
        <f t="shared" si="4"/>
        <v>0</v>
      </c>
      <c r="I5" s="22">
        <f t="shared" si="4"/>
        <v>0</v>
      </c>
    </row>
    <row r="6" spans="1:21" s="13" customFormat="1">
      <c r="A6" s="13" t="str">
        <f t="shared" si="2"/>
        <v>b</v>
      </c>
      <c r="B6" s="21" t="s">
        <v>157</v>
      </c>
      <c r="C6" s="8" t="s">
        <v>159</v>
      </c>
      <c r="D6" s="12"/>
      <c r="E6" s="9">
        <f t="shared" si="3"/>
        <v>0</v>
      </c>
      <c r="F6" s="9">
        <f t="shared" si="0"/>
        <v>0</v>
      </c>
      <c r="G6" s="9">
        <f t="shared" si="4"/>
        <v>0</v>
      </c>
      <c r="H6" s="9">
        <f t="shared" si="4"/>
        <v>0</v>
      </c>
      <c r="I6" s="22">
        <f t="shared" si="4"/>
        <v>0</v>
      </c>
    </row>
    <row r="7" spans="1:21" s="13" customFormat="1">
      <c r="A7" s="13" t="str">
        <f t="shared" si="2"/>
        <v>b</v>
      </c>
      <c r="B7" s="21" t="s">
        <v>157</v>
      </c>
      <c r="C7" s="8" t="s">
        <v>160</v>
      </c>
      <c r="D7" s="12"/>
      <c r="E7" s="9">
        <f t="shared" si="3"/>
        <v>0</v>
      </c>
      <c r="F7" s="9">
        <f t="shared" si="0"/>
        <v>0</v>
      </c>
      <c r="G7" s="9">
        <f t="shared" si="4"/>
        <v>0</v>
      </c>
      <c r="H7" s="9">
        <f t="shared" si="4"/>
        <v>0</v>
      </c>
      <c r="I7" s="22">
        <f t="shared" si="4"/>
        <v>0</v>
      </c>
    </row>
    <row r="8" spans="1:21" s="13" customFormat="1">
      <c r="A8" s="13" t="str">
        <f t="shared" si="2"/>
        <v>b</v>
      </c>
      <c r="B8" s="21" t="s">
        <v>157</v>
      </c>
      <c r="C8" s="8" t="s">
        <v>161</v>
      </c>
      <c r="D8" s="12"/>
      <c r="E8" s="9">
        <f t="shared" si="3"/>
        <v>0</v>
      </c>
      <c r="F8" s="9">
        <f t="shared" si="0"/>
        <v>0</v>
      </c>
      <c r="G8" s="9">
        <f t="shared" si="4"/>
        <v>0</v>
      </c>
      <c r="H8" s="9">
        <f t="shared" si="4"/>
        <v>0</v>
      </c>
      <c r="I8" s="22">
        <f t="shared" si="4"/>
        <v>0</v>
      </c>
    </row>
    <row r="9" spans="1:21" s="13" customFormat="1">
      <c r="A9" s="13" t="str">
        <f t="shared" si="2"/>
        <v>b</v>
      </c>
      <c r="B9" s="21" t="s">
        <v>157</v>
      </c>
      <c r="C9" s="8" t="s">
        <v>162</v>
      </c>
      <c r="D9" s="12"/>
      <c r="E9" s="9">
        <f t="shared" si="3"/>
        <v>0</v>
      </c>
      <c r="F9" s="9">
        <f t="shared" si="0"/>
        <v>0</v>
      </c>
      <c r="G9" s="9">
        <f t="shared" si="4"/>
        <v>0</v>
      </c>
      <c r="H9" s="9">
        <f t="shared" si="4"/>
        <v>0</v>
      </c>
      <c r="I9" s="22">
        <f t="shared" si="4"/>
        <v>0</v>
      </c>
    </row>
    <row r="10" spans="1:21" s="13" customFormat="1">
      <c r="A10" s="13" t="str">
        <f t="shared" si="2"/>
        <v>b</v>
      </c>
      <c r="B10" s="21" t="s">
        <v>157</v>
      </c>
      <c r="C10" s="8" t="s">
        <v>163</v>
      </c>
      <c r="D10" s="12"/>
      <c r="E10" s="9">
        <f t="shared" si="3"/>
        <v>0</v>
      </c>
      <c r="F10" s="9">
        <f t="shared" si="0"/>
        <v>0</v>
      </c>
      <c r="G10" s="9">
        <f t="shared" si="4"/>
        <v>0</v>
      </c>
      <c r="H10" s="9">
        <f t="shared" si="4"/>
        <v>0</v>
      </c>
      <c r="I10" s="22">
        <f t="shared" si="4"/>
        <v>0</v>
      </c>
    </row>
    <row r="11" spans="1:21" s="13" customFormat="1">
      <c r="A11" s="13" t="str">
        <f t="shared" si="2"/>
        <v>b</v>
      </c>
      <c r="B11" s="21" t="s">
        <v>157</v>
      </c>
      <c r="C11" s="8" t="s">
        <v>164</v>
      </c>
      <c r="D11" s="12"/>
      <c r="E11" s="9">
        <f t="shared" si="3"/>
        <v>0</v>
      </c>
      <c r="F11" s="9">
        <f t="shared" si="0"/>
        <v>0</v>
      </c>
      <c r="G11" s="9">
        <f t="shared" si="4"/>
        <v>0</v>
      </c>
      <c r="H11" s="9">
        <f t="shared" si="4"/>
        <v>0</v>
      </c>
      <c r="I11" s="22">
        <f t="shared" si="4"/>
        <v>0</v>
      </c>
    </row>
    <row r="12" spans="1:21" s="13" customFormat="1">
      <c r="A12" s="13" t="str">
        <f t="shared" si="2"/>
        <v>b</v>
      </c>
      <c r="B12" s="17" t="s">
        <v>157</v>
      </c>
      <c r="C12" s="18" t="s">
        <v>15</v>
      </c>
      <c r="D12" s="38"/>
      <c r="E12" s="19">
        <f t="shared" si="3"/>
        <v>0</v>
      </c>
      <c r="F12" s="19">
        <f t="shared" si="0"/>
        <v>0</v>
      </c>
      <c r="G12" s="19">
        <f t="shared" si="4"/>
        <v>0</v>
      </c>
      <c r="H12" s="19">
        <f t="shared" si="4"/>
        <v>0</v>
      </c>
      <c r="I12" s="20">
        <f t="shared" si="4"/>
        <v>0</v>
      </c>
    </row>
    <row r="13" spans="1:21" s="13" customFormat="1">
      <c r="A13" s="13" t="str">
        <f t="shared" si="2"/>
        <v>b</v>
      </c>
      <c r="B13" s="17" t="s">
        <v>157</v>
      </c>
      <c r="C13" s="18" t="s">
        <v>16</v>
      </c>
      <c r="D13" s="38"/>
      <c r="E13" s="19">
        <f t="shared" si="3"/>
        <v>0</v>
      </c>
      <c r="F13" s="19">
        <f t="shared" si="0"/>
        <v>0</v>
      </c>
      <c r="G13" s="19">
        <f t="shared" si="4"/>
        <v>0</v>
      </c>
      <c r="H13" s="19">
        <f t="shared" si="4"/>
        <v>0</v>
      </c>
      <c r="I13" s="20">
        <f t="shared" si="4"/>
        <v>0</v>
      </c>
    </row>
    <row r="14" spans="1:21" s="13" customFormat="1" ht="15.75" thickBot="1">
      <c r="A14" s="13" t="str">
        <f t="shared" si="2"/>
        <v>b</v>
      </c>
      <c r="B14" s="23" t="s">
        <v>157</v>
      </c>
      <c r="C14" s="24" t="s">
        <v>17</v>
      </c>
      <c r="D14" s="39"/>
      <c r="E14" s="25">
        <f t="shared" si="3"/>
        <v>0</v>
      </c>
      <c r="F14" s="25">
        <f t="shared" si="0"/>
        <v>0</v>
      </c>
      <c r="G14" s="25">
        <f t="shared" si="4"/>
        <v>0</v>
      </c>
      <c r="H14" s="25">
        <f t="shared" si="4"/>
        <v>0</v>
      </c>
      <c r="I14" s="26">
        <f t="shared" si="4"/>
        <v>0</v>
      </c>
    </row>
    <row r="15" spans="1:21" s="13" customFormat="1" ht="31.5" thickTop="1" thickBot="1">
      <c r="A15" s="13" t="str">
        <f t="shared" si="2"/>
        <v>b</v>
      </c>
      <c r="B15" s="14" t="s">
        <v>18</v>
      </c>
      <c r="C15" s="15" t="s">
        <v>19</v>
      </c>
      <c r="D15" s="15"/>
      <c r="E15" s="15">
        <f>SUM(F15:I15)</f>
        <v>0</v>
      </c>
      <c r="F15" s="15">
        <f>F27+F39+F87+F99+F243+F255+F267+F279</f>
        <v>0</v>
      </c>
      <c r="G15" s="15">
        <f t="shared" ref="G15:I15" si="5">G27+G39+G87+G99+G243+G255+G267+G279</f>
        <v>0</v>
      </c>
      <c r="H15" s="15">
        <f t="shared" si="5"/>
        <v>0</v>
      </c>
      <c r="I15" s="16">
        <f t="shared" si="5"/>
        <v>0</v>
      </c>
    </row>
    <row r="16" spans="1:21" s="13" customFormat="1" ht="15.75" thickTop="1">
      <c r="A16" s="13" t="str">
        <f t="shared" si="2"/>
        <v>b</v>
      </c>
      <c r="B16" s="17" t="s">
        <v>157</v>
      </c>
      <c r="C16" s="18" t="s">
        <v>13</v>
      </c>
      <c r="D16" s="38"/>
      <c r="E16" s="19">
        <f t="shared" ref="E16:E79" si="6">SUM(F16:I16)</f>
        <v>0</v>
      </c>
      <c r="F16" s="19">
        <f t="shared" ref="F16:I26" si="7">F28+F40+F88+F100+F244+F256+F268+F280</f>
        <v>0</v>
      </c>
      <c r="G16" s="19">
        <f t="shared" si="7"/>
        <v>0</v>
      </c>
      <c r="H16" s="19">
        <f t="shared" si="7"/>
        <v>0</v>
      </c>
      <c r="I16" s="20">
        <f t="shared" si="7"/>
        <v>0</v>
      </c>
    </row>
    <row r="17" spans="1:9" s="13" customFormat="1">
      <c r="A17" s="13" t="str">
        <f t="shared" si="2"/>
        <v>b</v>
      </c>
      <c r="B17" s="21" t="s">
        <v>157</v>
      </c>
      <c r="C17" s="27" t="s">
        <v>158</v>
      </c>
      <c r="D17" s="40"/>
      <c r="E17" s="9">
        <f t="shared" si="6"/>
        <v>0</v>
      </c>
      <c r="F17" s="9">
        <f t="shared" si="7"/>
        <v>0</v>
      </c>
      <c r="G17" s="9">
        <f t="shared" si="7"/>
        <v>0</v>
      </c>
      <c r="H17" s="9">
        <f t="shared" si="7"/>
        <v>0</v>
      </c>
      <c r="I17" s="22">
        <f t="shared" si="7"/>
        <v>0</v>
      </c>
    </row>
    <row r="18" spans="1:9" s="13" customFormat="1">
      <c r="A18" s="13" t="str">
        <f t="shared" si="2"/>
        <v>b</v>
      </c>
      <c r="B18" s="21" t="s">
        <v>157</v>
      </c>
      <c r="C18" s="8" t="s">
        <v>159</v>
      </c>
      <c r="D18" s="12"/>
      <c r="E18" s="9">
        <f t="shared" si="6"/>
        <v>0</v>
      </c>
      <c r="F18" s="9">
        <f t="shared" si="7"/>
        <v>0</v>
      </c>
      <c r="G18" s="9">
        <f t="shared" si="7"/>
        <v>0</v>
      </c>
      <c r="H18" s="9">
        <f t="shared" si="7"/>
        <v>0</v>
      </c>
      <c r="I18" s="22">
        <f t="shared" si="7"/>
        <v>0</v>
      </c>
    </row>
    <row r="19" spans="1:9" s="13" customFormat="1">
      <c r="A19" s="13" t="str">
        <f t="shared" si="2"/>
        <v>b</v>
      </c>
      <c r="B19" s="21" t="s">
        <v>157</v>
      </c>
      <c r="C19" s="8" t="s">
        <v>160</v>
      </c>
      <c r="D19" s="12"/>
      <c r="E19" s="9">
        <f t="shared" si="6"/>
        <v>0</v>
      </c>
      <c r="F19" s="9">
        <f t="shared" si="7"/>
        <v>0</v>
      </c>
      <c r="G19" s="9">
        <f t="shared" si="7"/>
        <v>0</v>
      </c>
      <c r="H19" s="9">
        <f t="shared" si="7"/>
        <v>0</v>
      </c>
      <c r="I19" s="22">
        <f t="shared" si="7"/>
        <v>0</v>
      </c>
    </row>
    <row r="20" spans="1:9" s="13" customFormat="1">
      <c r="A20" s="13" t="str">
        <f t="shared" si="2"/>
        <v>b</v>
      </c>
      <c r="B20" s="21" t="s">
        <v>157</v>
      </c>
      <c r="C20" s="8" t="s">
        <v>161</v>
      </c>
      <c r="D20" s="12"/>
      <c r="E20" s="9">
        <f t="shared" si="6"/>
        <v>0</v>
      </c>
      <c r="F20" s="9">
        <f t="shared" si="7"/>
        <v>0</v>
      </c>
      <c r="G20" s="9">
        <f t="shared" si="7"/>
        <v>0</v>
      </c>
      <c r="H20" s="9">
        <f t="shared" si="7"/>
        <v>0</v>
      </c>
      <c r="I20" s="22">
        <f t="shared" si="7"/>
        <v>0</v>
      </c>
    </row>
    <row r="21" spans="1:9" s="13" customFormat="1">
      <c r="A21" s="13" t="str">
        <f t="shared" si="2"/>
        <v>b</v>
      </c>
      <c r="B21" s="21" t="s">
        <v>157</v>
      </c>
      <c r="C21" s="8" t="s">
        <v>162</v>
      </c>
      <c r="D21" s="12"/>
      <c r="E21" s="9">
        <f t="shared" si="6"/>
        <v>0</v>
      </c>
      <c r="F21" s="9">
        <f t="shared" si="7"/>
        <v>0</v>
      </c>
      <c r="G21" s="9">
        <f t="shared" si="7"/>
        <v>0</v>
      </c>
      <c r="H21" s="9">
        <f t="shared" si="7"/>
        <v>0</v>
      </c>
      <c r="I21" s="22">
        <f t="shared" si="7"/>
        <v>0</v>
      </c>
    </row>
    <row r="22" spans="1:9" s="13" customFormat="1">
      <c r="A22" s="13" t="str">
        <f t="shared" si="2"/>
        <v>b</v>
      </c>
      <c r="B22" s="21" t="s">
        <v>157</v>
      </c>
      <c r="C22" s="8" t="s">
        <v>163</v>
      </c>
      <c r="D22" s="12"/>
      <c r="E22" s="9">
        <f t="shared" si="6"/>
        <v>0</v>
      </c>
      <c r="F22" s="9">
        <f t="shared" si="7"/>
        <v>0</v>
      </c>
      <c r="G22" s="9">
        <f t="shared" si="7"/>
        <v>0</v>
      </c>
      <c r="H22" s="9">
        <f t="shared" si="7"/>
        <v>0</v>
      </c>
      <c r="I22" s="22">
        <f t="shared" si="7"/>
        <v>0</v>
      </c>
    </row>
    <row r="23" spans="1:9" s="13" customFormat="1">
      <c r="A23" s="13" t="str">
        <f t="shared" si="2"/>
        <v>b</v>
      </c>
      <c r="B23" s="21" t="s">
        <v>157</v>
      </c>
      <c r="C23" s="8" t="s">
        <v>164</v>
      </c>
      <c r="D23" s="12"/>
      <c r="E23" s="9">
        <f t="shared" si="6"/>
        <v>0</v>
      </c>
      <c r="F23" s="9">
        <f t="shared" si="7"/>
        <v>0</v>
      </c>
      <c r="G23" s="9">
        <f t="shared" si="7"/>
        <v>0</v>
      </c>
      <c r="H23" s="9">
        <f t="shared" si="7"/>
        <v>0</v>
      </c>
      <c r="I23" s="22">
        <f t="shared" si="7"/>
        <v>0</v>
      </c>
    </row>
    <row r="24" spans="1:9" s="13" customFormat="1">
      <c r="A24" s="13" t="str">
        <f t="shared" si="2"/>
        <v>b</v>
      </c>
      <c r="B24" s="17" t="s">
        <v>157</v>
      </c>
      <c r="C24" s="18" t="s">
        <v>15</v>
      </c>
      <c r="D24" s="38"/>
      <c r="E24" s="19">
        <f t="shared" si="6"/>
        <v>0</v>
      </c>
      <c r="F24" s="19">
        <f t="shared" si="7"/>
        <v>0</v>
      </c>
      <c r="G24" s="19">
        <f t="shared" si="7"/>
        <v>0</v>
      </c>
      <c r="H24" s="19">
        <f t="shared" si="7"/>
        <v>0</v>
      </c>
      <c r="I24" s="20">
        <f t="shared" si="7"/>
        <v>0</v>
      </c>
    </row>
    <row r="25" spans="1:9" s="13" customFormat="1">
      <c r="A25" s="13" t="str">
        <f t="shared" si="2"/>
        <v>b</v>
      </c>
      <c r="B25" s="17" t="s">
        <v>157</v>
      </c>
      <c r="C25" s="18" t="s">
        <v>16</v>
      </c>
      <c r="D25" s="38"/>
      <c r="E25" s="19">
        <f t="shared" si="6"/>
        <v>0</v>
      </c>
      <c r="F25" s="19">
        <f t="shared" si="7"/>
        <v>0</v>
      </c>
      <c r="G25" s="19">
        <f t="shared" si="7"/>
        <v>0</v>
      </c>
      <c r="H25" s="19">
        <f t="shared" si="7"/>
        <v>0</v>
      </c>
      <c r="I25" s="20">
        <f t="shared" si="7"/>
        <v>0</v>
      </c>
    </row>
    <row r="26" spans="1:9" s="13" customFormat="1" ht="15.75" thickBot="1">
      <c r="A26" s="13" t="str">
        <f t="shared" si="2"/>
        <v>b</v>
      </c>
      <c r="B26" s="23" t="s">
        <v>157</v>
      </c>
      <c r="C26" s="24" t="s">
        <v>17</v>
      </c>
      <c r="D26" s="39"/>
      <c r="E26" s="25">
        <f t="shared" si="6"/>
        <v>0</v>
      </c>
      <c r="F26" s="25">
        <f t="shared" si="7"/>
        <v>0</v>
      </c>
      <c r="G26" s="25">
        <f t="shared" si="7"/>
        <v>0</v>
      </c>
      <c r="H26" s="25">
        <f t="shared" si="7"/>
        <v>0</v>
      </c>
      <c r="I26" s="26">
        <f t="shared" si="7"/>
        <v>0</v>
      </c>
    </row>
    <row r="27" spans="1:9" s="13" customFormat="1" ht="46.5" thickTop="1" thickBot="1">
      <c r="A27" s="13" t="str">
        <f t="shared" si="2"/>
        <v>b</v>
      </c>
      <c r="B27" s="14" t="s">
        <v>165</v>
      </c>
      <c r="C27" s="15" t="s">
        <v>20</v>
      </c>
      <c r="D27" s="15"/>
      <c r="E27" s="15">
        <f t="shared" si="6"/>
        <v>0</v>
      </c>
      <c r="F27" s="15">
        <f>F28+F36+F37+F38</f>
        <v>0</v>
      </c>
      <c r="G27" s="15">
        <f t="shared" ref="G27:I27" si="8">G28+G36+G37+G38</f>
        <v>0</v>
      </c>
      <c r="H27" s="15">
        <f t="shared" si="8"/>
        <v>0</v>
      </c>
      <c r="I27" s="16">
        <f t="shared" si="8"/>
        <v>0</v>
      </c>
    </row>
    <row r="28" spans="1:9" s="13" customFormat="1" ht="15.75" thickTop="1">
      <c r="A28" s="13" t="str">
        <f t="shared" si="2"/>
        <v>b</v>
      </c>
      <c r="B28" s="17" t="s">
        <v>157</v>
      </c>
      <c r="C28" s="18" t="s">
        <v>13</v>
      </c>
      <c r="D28" s="38"/>
      <c r="E28" s="19">
        <f t="shared" si="6"/>
        <v>0</v>
      </c>
      <c r="F28" s="19">
        <f>SUM(F29:F35)</f>
        <v>0</v>
      </c>
      <c r="G28" s="19">
        <f t="shared" ref="G28:I28" si="9">SUM(G29:G35)</f>
        <v>0</v>
      </c>
      <c r="H28" s="19">
        <f t="shared" si="9"/>
        <v>0</v>
      </c>
      <c r="I28" s="20">
        <f t="shared" si="9"/>
        <v>0</v>
      </c>
    </row>
    <row r="29" spans="1:9" s="13" customFormat="1">
      <c r="A29" s="13" t="str">
        <f t="shared" si="2"/>
        <v>b</v>
      </c>
      <c r="B29" s="21" t="s">
        <v>157</v>
      </c>
      <c r="C29" s="8" t="s">
        <v>158</v>
      </c>
      <c r="D29" s="12"/>
      <c r="E29" s="9">
        <f t="shared" si="6"/>
        <v>0</v>
      </c>
      <c r="F29" s="9"/>
      <c r="G29" s="9"/>
      <c r="H29" s="9"/>
      <c r="I29" s="22"/>
    </row>
    <row r="30" spans="1:9" s="13" customFormat="1">
      <c r="A30" s="13" t="str">
        <f t="shared" si="2"/>
        <v>b</v>
      </c>
      <c r="B30" s="21" t="s">
        <v>157</v>
      </c>
      <c r="C30" s="8" t="s">
        <v>159</v>
      </c>
      <c r="D30" s="12"/>
      <c r="E30" s="9">
        <f t="shared" si="6"/>
        <v>0</v>
      </c>
      <c r="F30" s="9"/>
      <c r="G30" s="9"/>
      <c r="H30" s="9"/>
      <c r="I30" s="22"/>
    </row>
    <row r="31" spans="1:9" s="13" customFormat="1">
      <c r="A31" s="13" t="str">
        <f t="shared" si="2"/>
        <v>b</v>
      </c>
      <c r="B31" s="21" t="s">
        <v>157</v>
      </c>
      <c r="C31" s="8" t="s">
        <v>160</v>
      </c>
      <c r="D31" s="12"/>
      <c r="E31" s="9">
        <f t="shared" si="6"/>
        <v>0</v>
      </c>
      <c r="F31" s="9"/>
      <c r="G31" s="9"/>
      <c r="H31" s="9"/>
      <c r="I31" s="22"/>
    </row>
    <row r="32" spans="1:9" s="13" customFormat="1">
      <c r="A32" s="13" t="str">
        <f t="shared" si="2"/>
        <v>b</v>
      </c>
      <c r="B32" s="21" t="s">
        <v>157</v>
      </c>
      <c r="C32" s="8" t="s">
        <v>161</v>
      </c>
      <c r="D32" s="12"/>
      <c r="E32" s="9">
        <f t="shared" si="6"/>
        <v>0</v>
      </c>
      <c r="F32" s="9"/>
      <c r="G32" s="9"/>
      <c r="H32" s="9"/>
      <c r="I32" s="22"/>
    </row>
    <row r="33" spans="1:9" s="13" customFormat="1">
      <c r="A33" s="13" t="str">
        <f t="shared" si="2"/>
        <v>b</v>
      </c>
      <c r="B33" s="21" t="s">
        <v>157</v>
      </c>
      <c r="C33" s="8" t="s">
        <v>162</v>
      </c>
      <c r="D33" s="12"/>
      <c r="E33" s="9">
        <f t="shared" si="6"/>
        <v>0</v>
      </c>
      <c r="F33" s="9"/>
      <c r="G33" s="9"/>
      <c r="H33" s="9"/>
      <c r="I33" s="22"/>
    </row>
    <row r="34" spans="1:9" s="13" customFormat="1">
      <c r="A34" s="13" t="str">
        <f t="shared" si="2"/>
        <v>b</v>
      </c>
      <c r="B34" s="21" t="s">
        <v>157</v>
      </c>
      <c r="C34" s="8" t="s">
        <v>163</v>
      </c>
      <c r="D34" s="12"/>
      <c r="E34" s="9">
        <f t="shared" si="6"/>
        <v>0</v>
      </c>
      <c r="F34" s="9"/>
      <c r="G34" s="9"/>
      <c r="H34" s="9"/>
      <c r="I34" s="22"/>
    </row>
    <row r="35" spans="1:9" s="13" customFormat="1">
      <c r="A35" s="13" t="str">
        <f t="shared" si="2"/>
        <v>b</v>
      </c>
      <c r="B35" s="21" t="s">
        <v>157</v>
      </c>
      <c r="C35" s="8" t="s">
        <v>164</v>
      </c>
      <c r="D35" s="12"/>
      <c r="E35" s="9">
        <f t="shared" si="6"/>
        <v>0</v>
      </c>
      <c r="F35" s="9"/>
      <c r="G35" s="9"/>
      <c r="H35" s="9"/>
      <c r="I35" s="22"/>
    </row>
    <row r="36" spans="1:9" s="13" customFormat="1">
      <c r="A36" s="13" t="str">
        <f t="shared" si="2"/>
        <v>b</v>
      </c>
      <c r="B36" s="17" t="s">
        <v>157</v>
      </c>
      <c r="C36" s="18" t="s">
        <v>15</v>
      </c>
      <c r="D36" s="38"/>
      <c r="E36" s="19">
        <f t="shared" si="6"/>
        <v>0</v>
      </c>
      <c r="F36" s="19">
        <v>0</v>
      </c>
      <c r="G36" s="19">
        <v>0</v>
      </c>
      <c r="H36" s="19">
        <v>0</v>
      </c>
      <c r="I36" s="20">
        <v>0</v>
      </c>
    </row>
    <row r="37" spans="1:9" s="13" customFormat="1">
      <c r="A37" s="13" t="str">
        <f t="shared" si="2"/>
        <v>b</v>
      </c>
      <c r="B37" s="17" t="s">
        <v>157</v>
      </c>
      <c r="C37" s="18" t="s">
        <v>16</v>
      </c>
      <c r="D37" s="38"/>
      <c r="E37" s="19">
        <f t="shared" si="6"/>
        <v>0</v>
      </c>
      <c r="F37" s="19">
        <v>0</v>
      </c>
      <c r="G37" s="19">
        <v>0</v>
      </c>
      <c r="H37" s="19">
        <v>0</v>
      </c>
      <c r="I37" s="20">
        <v>0</v>
      </c>
    </row>
    <row r="38" spans="1:9" s="13" customFormat="1" ht="15.75" thickBot="1">
      <c r="A38" s="13" t="str">
        <f t="shared" si="2"/>
        <v>b</v>
      </c>
      <c r="B38" s="23" t="s">
        <v>157</v>
      </c>
      <c r="C38" s="24" t="s">
        <v>17</v>
      </c>
      <c r="D38" s="39"/>
      <c r="E38" s="25">
        <f t="shared" si="6"/>
        <v>0</v>
      </c>
      <c r="F38" s="25">
        <v>0</v>
      </c>
      <c r="G38" s="25">
        <v>0</v>
      </c>
      <c r="H38" s="25">
        <v>0</v>
      </c>
      <c r="I38" s="26">
        <v>0</v>
      </c>
    </row>
    <row r="39" spans="1:9" s="13" customFormat="1" ht="32.25" customHeight="1" thickTop="1" thickBot="1">
      <c r="A39" s="13" t="str">
        <f t="shared" si="2"/>
        <v>b</v>
      </c>
      <c r="B39" s="14" t="s">
        <v>21</v>
      </c>
      <c r="C39" s="15" t="s">
        <v>22</v>
      </c>
      <c r="D39" s="15"/>
      <c r="E39" s="15">
        <f t="shared" si="6"/>
        <v>0</v>
      </c>
      <c r="F39" s="15">
        <f>F51+F63+F75</f>
        <v>0</v>
      </c>
      <c r="G39" s="15">
        <f t="shared" ref="G39:I39" si="10">G51+G63+G75</f>
        <v>0</v>
      </c>
      <c r="H39" s="15">
        <f t="shared" si="10"/>
        <v>0</v>
      </c>
      <c r="I39" s="16">
        <f t="shared" si="10"/>
        <v>0</v>
      </c>
    </row>
    <row r="40" spans="1:9" s="13" customFormat="1" ht="15.75" thickTop="1">
      <c r="A40" s="13" t="str">
        <f t="shared" si="2"/>
        <v>b</v>
      </c>
      <c r="B40" s="17" t="s">
        <v>157</v>
      </c>
      <c r="C40" s="18" t="s">
        <v>13</v>
      </c>
      <c r="D40" s="38"/>
      <c r="E40" s="19">
        <f t="shared" si="6"/>
        <v>0</v>
      </c>
      <c r="F40" s="19">
        <f t="shared" ref="F40:I50" si="11">F52+F64+F76</f>
        <v>0</v>
      </c>
      <c r="G40" s="19">
        <f t="shared" si="11"/>
        <v>0</v>
      </c>
      <c r="H40" s="19">
        <f t="shared" si="11"/>
        <v>0</v>
      </c>
      <c r="I40" s="20">
        <f t="shared" si="11"/>
        <v>0</v>
      </c>
    </row>
    <row r="41" spans="1:9" s="13" customFormat="1">
      <c r="A41" s="13" t="str">
        <f t="shared" si="2"/>
        <v>b</v>
      </c>
      <c r="B41" s="21" t="s">
        <v>157</v>
      </c>
      <c r="C41" s="8" t="s">
        <v>158</v>
      </c>
      <c r="D41" s="12"/>
      <c r="E41" s="9">
        <f t="shared" si="6"/>
        <v>0</v>
      </c>
      <c r="F41" s="9">
        <f t="shared" si="11"/>
        <v>0</v>
      </c>
      <c r="G41" s="9">
        <f t="shared" si="11"/>
        <v>0</v>
      </c>
      <c r="H41" s="9">
        <f t="shared" si="11"/>
        <v>0</v>
      </c>
      <c r="I41" s="22">
        <f t="shared" si="11"/>
        <v>0</v>
      </c>
    </row>
    <row r="42" spans="1:9" s="13" customFormat="1">
      <c r="A42" s="13" t="str">
        <f t="shared" si="2"/>
        <v>b</v>
      </c>
      <c r="B42" s="21" t="s">
        <v>157</v>
      </c>
      <c r="C42" s="8" t="s">
        <v>159</v>
      </c>
      <c r="D42" s="12"/>
      <c r="E42" s="9">
        <f t="shared" si="6"/>
        <v>0</v>
      </c>
      <c r="F42" s="9">
        <f t="shared" si="11"/>
        <v>0</v>
      </c>
      <c r="G42" s="9">
        <f t="shared" si="11"/>
        <v>0</v>
      </c>
      <c r="H42" s="9">
        <f t="shared" si="11"/>
        <v>0</v>
      </c>
      <c r="I42" s="22">
        <f t="shared" si="11"/>
        <v>0</v>
      </c>
    </row>
    <row r="43" spans="1:9" s="13" customFormat="1">
      <c r="A43" s="13" t="str">
        <f t="shared" si="2"/>
        <v>b</v>
      </c>
      <c r="B43" s="21" t="s">
        <v>157</v>
      </c>
      <c r="C43" s="8" t="s">
        <v>160</v>
      </c>
      <c r="D43" s="12"/>
      <c r="E43" s="9">
        <f t="shared" si="6"/>
        <v>0</v>
      </c>
      <c r="F43" s="9">
        <f t="shared" si="11"/>
        <v>0</v>
      </c>
      <c r="G43" s="9">
        <f t="shared" si="11"/>
        <v>0</v>
      </c>
      <c r="H43" s="9">
        <f t="shared" si="11"/>
        <v>0</v>
      </c>
      <c r="I43" s="22">
        <f t="shared" si="11"/>
        <v>0</v>
      </c>
    </row>
    <row r="44" spans="1:9" s="13" customFormat="1">
      <c r="A44" s="13" t="str">
        <f t="shared" si="2"/>
        <v>b</v>
      </c>
      <c r="B44" s="21" t="s">
        <v>157</v>
      </c>
      <c r="C44" s="8" t="s">
        <v>161</v>
      </c>
      <c r="D44" s="12"/>
      <c r="E44" s="9">
        <f t="shared" si="6"/>
        <v>0</v>
      </c>
      <c r="F44" s="9">
        <f t="shared" si="11"/>
        <v>0</v>
      </c>
      <c r="G44" s="9">
        <f t="shared" si="11"/>
        <v>0</v>
      </c>
      <c r="H44" s="9">
        <f t="shared" si="11"/>
        <v>0</v>
      </c>
      <c r="I44" s="22">
        <f t="shared" si="11"/>
        <v>0</v>
      </c>
    </row>
    <row r="45" spans="1:9" s="13" customFormat="1">
      <c r="A45" s="13" t="str">
        <f t="shared" si="2"/>
        <v>b</v>
      </c>
      <c r="B45" s="21" t="s">
        <v>157</v>
      </c>
      <c r="C45" s="8" t="s">
        <v>162</v>
      </c>
      <c r="D45" s="12"/>
      <c r="E45" s="9">
        <f t="shared" si="6"/>
        <v>0</v>
      </c>
      <c r="F45" s="9">
        <f t="shared" si="11"/>
        <v>0</v>
      </c>
      <c r="G45" s="9">
        <f t="shared" si="11"/>
        <v>0</v>
      </c>
      <c r="H45" s="9">
        <f t="shared" si="11"/>
        <v>0</v>
      </c>
      <c r="I45" s="22">
        <f t="shared" si="11"/>
        <v>0</v>
      </c>
    </row>
    <row r="46" spans="1:9" s="13" customFormat="1">
      <c r="A46" s="13" t="str">
        <f t="shared" si="2"/>
        <v>b</v>
      </c>
      <c r="B46" s="21" t="s">
        <v>157</v>
      </c>
      <c r="C46" s="8" t="s">
        <v>163</v>
      </c>
      <c r="D46" s="12"/>
      <c r="E46" s="9">
        <f t="shared" si="6"/>
        <v>0</v>
      </c>
      <c r="F46" s="9">
        <f t="shared" si="11"/>
        <v>0</v>
      </c>
      <c r="G46" s="9">
        <f t="shared" si="11"/>
        <v>0</v>
      </c>
      <c r="H46" s="9">
        <f t="shared" si="11"/>
        <v>0</v>
      </c>
      <c r="I46" s="22">
        <f t="shared" si="11"/>
        <v>0</v>
      </c>
    </row>
    <row r="47" spans="1:9" s="13" customFormat="1">
      <c r="A47" s="13" t="str">
        <f t="shared" si="2"/>
        <v>b</v>
      </c>
      <c r="B47" s="21" t="s">
        <v>157</v>
      </c>
      <c r="C47" s="8" t="s">
        <v>164</v>
      </c>
      <c r="D47" s="12"/>
      <c r="E47" s="9">
        <f t="shared" si="6"/>
        <v>0</v>
      </c>
      <c r="F47" s="9">
        <f t="shared" si="11"/>
        <v>0</v>
      </c>
      <c r="G47" s="9">
        <f t="shared" si="11"/>
        <v>0</v>
      </c>
      <c r="H47" s="9">
        <f t="shared" si="11"/>
        <v>0</v>
      </c>
      <c r="I47" s="22">
        <f t="shared" si="11"/>
        <v>0</v>
      </c>
    </row>
    <row r="48" spans="1:9" s="13" customFormat="1">
      <c r="A48" s="13" t="str">
        <f t="shared" si="2"/>
        <v>b</v>
      </c>
      <c r="B48" s="17" t="s">
        <v>157</v>
      </c>
      <c r="C48" s="18" t="s">
        <v>15</v>
      </c>
      <c r="D48" s="38"/>
      <c r="E48" s="19">
        <f t="shared" si="6"/>
        <v>0</v>
      </c>
      <c r="F48" s="19">
        <f t="shared" si="11"/>
        <v>0</v>
      </c>
      <c r="G48" s="19">
        <f t="shared" si="11"/>
        <v>0</v>
      </c>
      <c r="H48" s="19">
        <f t="shared" si="11"/>
        <v>0</v>
      </c>
      <c r="I48" s="20">
        <f t="shared" si="11"/>
        <v>0</v>
      </c>
    </row>
    <row r="49" spans="1:9" s="13" customFormat="1">
      <c r="A49" s="13" t="str">
        <f t="shared" si="2"/>
        <v>b</v>
      </c>
      <c r="B49" s="17" t="s">
        <v>157</v>
      </c>
      <c r="C49" s="18" t="s">
        <v>16</v>
      </c>
      <c r="D49" s="38"/>
      <c r="E49" s="19">
        <f t="shared" si="6"/>
        <v>0</v>
      </c>
      <c r="F49" s="19">
        <f t="shared" si="11"/>
        <v>0</v>
      </c>
      <c r="G49" s="19">
        <f t="shared" si="11"/>
        <v>0</v>
      </c>
      <c r="H49" s="19">
        <f t="shared" si="11"/>
        <v>0</v>
      </c>
      <c r="I49" s="20">
        <f t="shared" si="11"/>
        <v>0</v>
      </c>
    </row>
    <row r="50" spans="1:9" s="13" customFormat="1" ht="15.75" thickBot="1">
      <c r="A50" s="13" t="str">
        <f t="shared" si="2"/>
        <v>b</v>
      </c>
      <c r="B50" s="23" t="s">
        <v>157</v>
      </c>
      <c r="C50" s="24" t="s">
        <v>17</v>
      </c>
      <c r="D50" s="39"/>
      <c r="E50" s="25">
        <f t="shared" si="6"/>
        <v>0</v>
      </c>
      <c r="F50" s="25">
        <f t="shared" si="11"/>
        <v>0</v>
      </c>
      <c r="G50" s="25">
        <f t="shared" si="11"/>
        <v>0</v>
      </c>
      <c r="H50" s="25">
        <f t="shared" si="11"/>
        <v>0</v>
      </c>
      <c r="I50" s="26">
        <f t="shared" si="11"/>
        <v>0</v>
      </c>
    </row>
    <row r="51" spans="1:9" s="13" customFormat="1" ht="30.75" customHeight="1" thickTop="1" thickBot="1">
      <c r="A51" s="13" t="str">
        <f t="shared" si="2"/>
        <v>b</v>
      </c>
      <c r="B51" s="14" t="s">
        <v>23</v>
      </c>
      <c r="C51" s="15" t="s">
        <v>24</v>
      </c>
      <c r="D51" s="15"/>
      <c r="E51" s="15">
        <f t="shared" si="6"/>
        <v>0</v>
      </c>
      <c r="F51" s="15">
        <f>F52+F60+F61+F62</f>
        <v>0</v>
      </c>
      <c r="G51" s="15">
        <f t="shared" ref="G51:I51" si="12">G52+G60+G61+G62</f>
        <v>0</v>
      </c>
      <c r="H51" s="15">
        <f t="shared" si="12"/>
        <v>0</v>
      </c>
      <c r="I51" s="16">
        <f t="shared" si="12"/>
        <v>0</v>
      </c>
    </row>
    <row r="52" spans="1:9" s="13" customFormat="1" ht="15.75" thickTop="1">
      <c r="A52" s="13" t="str">
        <f t="shared" si="2"/>
        <v>b</v>
      </c>
      <c r="B52" s="17" t="s">
        <v>157</v>
      </c>
      <c r="C52" s="18" t="s">
        <v>13</v>
      </c>
      <c r="D52" s="38"/>
      <c r="E52" s="19">
        <f t="shared" si="6"/>
        <v>0</v>
      </c>
      <c r="F52" s="19">
        <f>SUM(F53:F59)</f>
        <v>0</v>
      </c>
      <c r="G52" s="19">
        <f t="shared" ref="G52:I52" si="13">SUM(G53:G59)</f>
        <v>0</v>
      </c>
      <c r="H52" s="19">
        <f t="shared" si="13"/>
        <v>0</v>
      </c>
      <c r="I52" s="20">
        <f t="shared" si="13"/>
        <v>0</v>
      </c>
    </row>
    <row r="53" spans="1:9" s="13" customFormat="1">
      <c r="A53" s="13" t="str">
        <f t="shared" si="2"/>
        <v>b</v>
      </c>
      <c r="B53" s="21" t="s">
        <v>157</v>
      </c>
      <c r="C53" s="8" t="s">
        <v>158</v>
      </c>
      <c r="D53" s="12"/>
      <c r="E53" s="9">
        <f t="shared" si="6"/>
        <v>0</v>
      </c>
      <c r="F53" s="9"/>
      <c r="G53" s="9"/>
      <c r="H53" s="9"/>
      <c r="I53" s="22"/>
    </row>
    <row r="54" spans="1:9" s="13" customFormat="1">
      <c r="A54" s="13" t="str">
        <f t="shared" si="2"/>
        <v>b</v>
      </c>
      <c r="B54" s="21" t="s">
        <v>157</v>
      </c>
      <c r="C54" s="8" t="s">
        <v>159</v>
      </c>
      <c r="D54" s="12"/>
      <c r="E54" s="9">
        <f t="shared" si="6"/>
        <v>0</v>
      </c>
      <c r="F54" s="9"/>
      <c r="G54" s="9"/>
      <c r="H54" s="9"/>
      <c r="I54" s="22"/>
    </row>
    <row r="55" spans="1:9" s="13" customFormat="1">
      <c r="A55" s="13" t="str">
        <f t="shared" si="2"/>
        <v>b</v>
      </c>
      <c r="B55" s="21" t="s">
        <v>157</v>
      </c>
      <c r="C55" s="8" t="s">
        <v>160</v>
      </c>
      <c r="D55" s="12"/>
      <c r="E55" s="9">
        <f t="shared" si="6"/>
        <v>0</v>
      </c>
      <c r="F55" s="9"/>
      <c r="G55" s="9"/>
      <c r="H55" s="9"/>
      <c r="I55" s="22"/>
    </row>
    <row r="56" spans="1:9" s="13" customFormat="1">
      <c r="A56" s="13" t="str">
        <f t="shared" si="2"/>
        <v>b</v>
      </c>
      <c r="B56" s="21" t="s">
        <v>157</v>
      </c>
      <c r="C56" s="8" t="s">
        <v>161</v>
      </c>
      <c r="D56" s="12"/>
      <c r="E56" s="9">
        <f t="shared" si="6"/>
        <v>0</v>
      </c>
      <c r="F56" s="9"/>
      <c r="G56" s="9"/>
      <c r="H56" s="9"/>
      <c r="I56" s="22"/>
    </row>
    <row r="57" spans="1:9" s="13" customFormat="1">
      <c r="A57" s="13" t="str">
        <f t="shared" si="2"/>
        <v>b</v>
      </c>
      <c r="B57" s="21" t="s">
        <v>157</v>
      </c>
      <c r="C57" s="8" t="s">
        <v>162</v>
      </c>
      <c r="D57" s="12"/>
      <c r="E57" s="9">
        <f t="shared" si="6"/>
        <v>0</v>
      </c>
      <c r="F57" s="9"/>
      <c r="G57" s="9"/>
      <c r="H57" s="9"/>
      <c r="I57" s="22"/>
    </row>
    <row r="58" spans="1:9" s="13" customFormat="1">
      <c r="A58" s="13" t="str">
        <f t="shared" si="2"/>
        <v>b</v>
      </c>
      <c r="B58" s="21" t="s">
        <v>157</v>
      </c>
      <c r="C58" s="8" t="s">
        <v>163</v>
      </c>
      <c r="D58" s="12"/>
      <c r="E58" s="9">
        <f t="shared" si="6"/>
        <v>0</v>
      </c>
      <c r="F58" s="9"/>
      <c r="G58" s="9"/>
      <c r="H58" s="9"/>
      <c r="I58" s="22"/>
    </row>
    <row r="59" spans="1:9" s="13" customFormat="1">
      <c r="A59" s="13" t="str">
        <f t="shared" si="2"/>
        <v>b</v>
      </c>
      <c r="B59" s="21" t="s">
        <v>157</v>
      </c>
      <c r="C59" s="8" t="s">
        <v>164</v>
      </c>
      <c r="D59" s="12"/>
      <c r="E59" s="9">
        <f t="shared" si="6"/>
        <v>0</v>
      </c>
      <c r="F59" s="9"/>
      <c r="G59" s="9"/>
      <c r="H59" s="9"/>
      <c r="I59" s="22"/>
    </row>
    <row r="60" spans="1:9" s="13" customFormat="1">
      <c r="A60" s="13" t="str">
        <f t="shared" si="2"/>
        <v>b</v>
      </c>
      <c r="B60" s="17" t="s">
        <v>157</v>
      </c>
      <c r="C60" s="18" t="s">
        <v>15</v>
      </c>
      <c r="D60" s="38"/>
      <c r="E60" s="19">
        <f t="shared" si="6"/>
        <v>0</v>
      </c>
      <c r="F60" s="19">
        <v>0</v>
      </c>
      <c r="G60" s="19">
        <v>0</v>
      </c>
      <c r="H60" s="19">
        <v>0</v>
      </c>
      <c r="I60" s="20">
        <v>0</v>
      </c>
    </row>
    <row r="61" spans="1:9" s="13" customFormat="1">
      <c r="A61" s="13" t="str">
        <f t="shared" si="2"/>
        <v>b</v>
      </c>
      <c r="B61" s="17" t="s">
        <v>157</v>
      </c>
      <c r="C61" s="18" t="s">
        <v>16</v>
      </c>
      <c r="D61" s="38"/>
      <c r="E61" s="19">
        <f t="shared" si="6"/>
        <v>0</v>
      </c>
      <c r="F61" s="19">
        <v>0</v>
      </c>
      <c r="G61" s="19">
        <v>0</v>
      </c>
      <c r="H61" s="19">
        <v>0</v>
      </c>
      <c r="I61" s="20">
        <v>0</v>
      </c>
    </row>
    <row r="62" spans="1:9" s="13" customFormat="1" ht="15.75" thickBot="1">
      <c r="A62" s="13" t="str">
        <f t="shared" si="2"/>
        <v>b</v>
      </c>
      <c r="B62" s="23" t="s">
        <v>157</v>
      </c>
      <c r="C62" s="24" t="s">
        <v>17</v>
      </c>
      <c r="D62" s="39"/>
      <c r="E62" s="25">
        <f t="shared" si="6"/>
        <v>0</v>
      </c>
      <c r="F62" s="25">
        <v>0</v>
      </c>
      <c r="G62" s="25">
        <v>0</v>
      </c>
      <c r="H62" s="25">
        <v>0</v>
      </c>
      <c r="I62" s="26">
        <v>0</v>
      </c>
    </row>
    <row r="63" spans="1:9" s="13" customFormat="1" ht="28.5" customHeight="1" thickTop="1" thickBot="1">
      <c r="A63" s="13" t="str">
        <f t="shared" si="2"/>
        <v>b</v>
      </c>
      <c r="B63" s="14" t="s">
        <v>25</v>
      </c>
      <c r="C63" s="15" t="s">
        <v>26</v>
      </c>
      <c r="D63" s="15"/>
      <c r="E63" s="15">
        <f t="shared" si="6"/>
        <v>0</v>
      </c>
      <c r="F63" s="15">
        <f>F64+F72+F73+F74</f>
        <v>0</v>
      </c>
      <c r="G63" s="15">
        <f t="shared" ref="G63:I63" si="14">G64+G72+G73+G74</f>
        <v>0</v>
      </c>
      <c r="H63" s="15">
        <f t="shared" si="14"/>
        <v>0</v>
      </c>
      <c r="I63" s="16">
        <f t="shared" si="14"/>
        <v>0</v>
      </c>
    </row>
    <row r="64" spans="1:9" s="13" customFormat="1" ht="15.75" thickTop="1">
      <c r="A64" s="13" t="str">
        <f t="shared" si="2"/>
        <v>b</v>
      </c>
      <c r="B64" s="17" t="s">
        <v>157</v>
      </c>
      <c r="C64" s="18" t="s">
        <v>13</v>
      </c>
      <c r="D64" s="38"/>
      <c r="E64" s="19">
        <f t="shared" si="6"/>
        <v>0</v>
      </c>
      <c r="F64" s="19">
        <f>SUM(F65:F71)</f>
        <v>0</v>
      </c>
      <c r="G64" s="19">
        <f t="shared" ref="G64:I64" si="15">SUM(G65:G71)</f>
        <v>0</v>
      </c>
      <c r="H64" s="19">
        <f t="shared" si="15"/>
        <v>0</v>
      </c>
      <c r="I64" s="20">
        <f t="shared" si="15"/>
        <v>0</v>
      </c>
    </row>
    <row r="65" spans="1:9" s="13" customFormat="1">
      <c r="A65" s="13" t="str">
        <f t="shared" si="2"/>
        <v>b</v>
      </c>
      <c r="B65" s="21" t="s">
        <v>157</v>
      </c>
      <c r="C65" s="8" t="s">
        <v>158</v>
      </c>
      <c r="D65" s="12"/>
      <c r="E65" s="9">
        <f t="shared" si="6"/>
        <v>0</v>
      </c>
      <c r="F65" s="9"/>
      <c r="G65" s="9"/>
      <c r="H65" s="9"/>
      <c r="I65" s="22"/>
    </row>
    <row r="66" spans="1:9" s="13" customFormat="1">
      <c r="A66" s="13" t="str">
        <f t="shared" si="2"/>
        <v>b</v>
      </c>
      <c r="B66" s="21" t="s">
        <v>157</v>
      </c>
      <c r="C66" s="8" t="s">
        <v>159</v>
      </c>
      <c r="D66" s="12"/>
      <c r="E66" s="9">
        <f t="shared" si="6"/>
        <v>0</v>
      </c>
      <c r="F66" s="9"/>
      <c r="G66" s="9"/>
      <c r="H66" s="9"/>
      <c r="I66" s="22"/>
    </row>
    <row r="67" spans="1:9" s="13" customFormat="1">
      <c r="A67" s="13" t="str">
        <f t="shared" si="2"/>
        <v>b</v>
      </c>
      <c r="B67" s="21" t="s">
        <v>157</v>
      </c>
      <c r="C67" s="8" t="s">
        <v>160</v>
      </c>
      <c r="D67" s="12"/>
      <c r="E67" s="9">
        <f t="shared" si="6"/>
        <v>0</v>
      </c>
      <c r="F67" s="9"/>
      <c r="G67" s="9"/>
      <c r="H67" s="9"/>
      <c r="I67" s="22"/>
    </row>
    <row r="68" spans="1:9" s="13" customFormat="1">
      <c r="A68" s="13" t="str">
        <f t="shared" ref="A68:A131" si="16">IF(OR(E68&lt;&gt;0,F68&lt;&gt;0,G68&lt;&gt;0,H68&lt;&gt;0),"a","b")</f>
        <v>b</v>
      </c>
      <c r="B68" s="21" t="s">
        <v>157</v>
      </c>
      <c r="C68" s="8" t="s">
        <v>161</v>
      </c>
      <c r="D68" s="12"/>
      <c r="E68" s="9">
        <f t="shared" si="6"/>
        <v>0</v>
      </c>
      <c r="F68" s="9"/>
      <c r="G68" s="9"/>
      <c r="H68" s="9"/>
      <c r="I68" s="22"/>
    </row>
    <row r="69" spans="1:9" s="13" customFormat="1">
      <c r="A69" s="13" t="str">
        <f t="shared" si="16"/>
        <v>b</v>
      </c>
      <c r="B69" s="21" t="s">
        <v>157</v>
      </c>
      <c r="C69" s="8" t="s">
        <v>162</v>
      </c>
      <c r="D69" s="12"/>
      <c r="E69" s="9">
        <f t="shared" si="6"/>
        <v>0</v>
      </c>
      <c r="F69" s="9"/>
      <c r="G69" s="9"/>
      <c r="H69" s="9"/>
      <c r="I69" s="22"/>
    </row>
    <row r="70" spans="1:9" s="13" customFormat="1">
      <c r="A70" s="13" t="str">
        <f t="shared" si="16"/>
        <v>b</v>
      </c>
      <c r="B70" s="21" t="s">
        <v>157</v>
      </c>
      <c r="C70" s="8" t="s">
        <v>163</v>
      </c>
      <c r="D70" s="12"/>
      <c r="E70" s="9">
        <f t="shared" si="6"/>
        <v>0</v>
      </c>
      <c r="F70" s="9"/>
      <c r="G70" s="9"/>
      <c r="H70" s="9"/>
      <c r="I70" s="22"/>
    </row>
    <row r="71" spans="1:9" s="13" customFormat="1">
      <c r="A71" s="13" t="str">
        <f t="shared" si="16"/>
        <v>b</v>
      </c>
      <c r="B71" s="21" t="s">
        <v>157</v>
      </c>
      <c r="C71" s="8" t="s">
        <v>164</v>
      </c>
      <c r="D71" s="12"/>
      <c r="E71" s="9">
        <f t="shared" si="6"/>
        <v>0</v>
      </c>
      <c r="F71" s="9"/>
      <c r="G71" s="9"/>
      <c r="H71" s="9"/>
      <c r="I71" s="22"/>
    </row>
    <row r="72" spans="1:9" s="13" customFormat="1">
      <c r="A72" s="13" t="str">
        <f t="shared" si="16"/>
        <v>b</v>
      </c>
      <c r="B72" s="17" t="s">
        <v>157</v>
      </c>
      <c r="C72" s="18" t="s">
        <v>15</v>
      </c>
      <c r="D72" s="38"/>
      <c r="E72" s="19">
        <f t="shared" si="6"/>
        <v>0</v>
      </c>
      <c r="F72" s="19">
        <v>0</v>
      </c>
      <c r="G72" s="19">
        <v>0</v>
      </c>
      <c r="H72" s="19">
        <v>0</v>
      </c>
      <c r="I72" s="20">
        <v>0</v>
      </c>
    </row>
    <row r="73" spans="1:9" s="13" customFormat="1">
      <c r="A73" s="13" t="str">
        <f t="shared" si="16"/>
        <v>b</v>
      </c>
      <c r="B73" s="17" t="s">
        <v>157</v>
      </c>
      <c r="C73" s="18" t="s">
        <v>16</v>
      </c>
      <c r="D73" s="38"/>
      <c r="E73" s="19">
        <f t="shared" si="6"/>
        <v>0</v>
      </c>
      <c r="F73" s="19">
        <v>0</v>
      </c>
      <c r="G73" s="19">
        <v>0</v>
      </c>
      <c r="H73" s="19">
        <v>0</v>
      </c>
      <c r="I73" s="20">
        <v>0</v>
      </c>
    </row>
    <row r="74" spans="1:9" s="13" customFormat="1" ht="15.75" thickBot="1">
      <c r="A74" s="13" t="str">
        <f t="shared" si="16"/>
        <v>b</v>
      </c>
      <c r="B74" s="23" t="s">
        <v>157</v>
      </c>
      <c r="C74" s="24" t="s">
        <v>17</v>
      </c>
      <c r="D74" s="39"/>
      <c r="E74" s="25">
        <f t="shared" si="6"/>
        <v>0</v>
      </c>
      <c r="F74" s="25">
        <v>0</v>
      </c>
      <c r="G74" s="25">
        <v>0</v>
      </c>
      <c r="H74" s="25">
        <v>0</v>
      </c>
      <c r="I74" s="26">
        <v>0</v>
      </c>
    </row>
    <row r="75" spans="1:9" s="13" customFormat="1" ht="31.5" thickTop="1" thickBot="1">
      <c r="A75" s="13" t="str">
        <f t="shared" si="16"/>
        <v>b</v>
      </c>
      <c r="B75" s="14" t="s">
        <v>27</v>
      </c>
      <c r="C75" s="15" t="s">
        <v>28</v>
      </c>
      <c r="D75" s="15"/>
      <c r="E75" s="15">
        <f t="shared" si="6"/>
        <v>0</v>
      </c>
      <c r="F75" s="15">
        <f>F76+F84+F85+F86</f>
        <v>0</v>
      </c>
      <c r="G75" s="15">
        <f t="shared" ref="G75:I75" si="17">G76+G84+G85+G86</f>
        <v>0</v>
      </c>
      <c r="H75" s="15">
        <f t="shared" si="17"/>
        <v>0</v>
      </c>
      <c r="I75" s="16">
        <f t="shared" si="17"/>
        <v>0</v>
      </c>
    </row>
    <row r="76" spans="1:9" s="13" customFormat="1" ht="15.75" thickTop="1">
      <c r="A76" s="13" t="str">
        <f t="shared" si="16"/>
        <v>b</v>
      </c>
      <c r="B76" s="17" t="s">
        <v>157</v>
      </c>
      <c r="C76" s="18" t="s">
        <v>13</v>
      </c>
      <c r="D76" s="38"/>
      <c r="E76" s="19">
        <f t="shared" si="6"/>
        <v>0</v>
      </c>
      <c r="F76" s="19">
        <f>SUM(F77:F83)</f>
        <v>0</v>
      </c>
      <c r="G76" s="19">
        <f t="shared" ref="G76:I76" si="18">SUM(G77:G83)</f>
        <v>0</v>
      </c>
      <c r="H76" s="19">
        <f t="shared" si="18"/>
        <v>0</v>
      </c>
      <c r="I76" s="20">
        <f t="shared" si="18"/>
        <v>0</v>
      </c>
    </row>
    <row r="77" spans="1:9" s="13" customFormat="1">
      <c r="A77" s="13" t="str">
        <f t="shared" si="16"/>
        <v>b</v>
      </c>
      <c r="B77" s="21" t="s">
        <v>157</v>
      </c>
      <c r="C77" s="27" t="s">
        <v>158</v>
      </c>
      <c r="D77" s="40"/>
      <c r="E77" s="9">
        <f t="shared" si="6"/>
        <v>0</v>
      </c>
      <c r="F77" s="9"/>
      <c r="G77" s="9"/>
      <c r="H77" s="9"/>
      <c r="I77" s="22"/>
    </row>
    <row r="78" spans="1:9" s="13" customFormat="1">
      <c r="A78" s="13" t="str">
        <f t="shared" si="16"/>
        <v>b</v>
      </c>
      <c r="B78" s="21" t="s">
        <v>157</v>
      </c>
      <c r="C78" s="8" t="s">
        <v>159</v>
      </c>
      <c r="D78" s="12"/>
      <c r="E78" s="9">
        <f t="shared" si="6"/>
        <v>0</v>
      </c>
      <c r="F78" s="9"/>
      <c r="G78" s="9"/>
      <c r="H78" s="9"/>
      <c r="I78" s="22"/>
    </row>
    <row r="79" spans="1:9" s="13" customFormat="1">
      <c r="A79" s="13" t="str">
        <f t="shared" si="16"/>
        <v>b</v>
      </c>
      <c r="B79" s="21" t="s">
        <v>157</v>
      </c>
      <c r="C79" s="8" t="s">
        <v>160</v>
      </c>
      <c r="D79" s="12"/>
      <c r="E79" s="9">
        <f t="shared" si="6"/>
        <v>0</v>
      </c>
      <c r="F79" s="9"/>
      <c r="G79" s="9"/>
      <c r="H79" s="9"/>
      <c r="I79" s="22"/>
    </row>
    <row r="80" spans="1:9" s="13" customFormat="1">
      <c r="A80" s="13" t="str">
        <f t="shared" si="16"/>
        <v>b</v>
      </c>
      <c r="B80" s="21" t="s">
        <v>157</v>
      </c>
      <c r="C80" s="8" t="s">
        <v>161</v>
      </c>
      <c r="D80" s="12"/>
      <c r="E80" s="9">
        <f t="shared" ref="E80:E143" si="19">SUM(F80:I80)</f>
        <v>0</v>
      </c>
      <c r="F80" s="9"/>
      <c r="G80" s="9"/>
      <c r="H80" s="9"/>
      <c r="I80" s="22"/>
    </row>
    <row r="81" spans="1:9" s="13" customFormat="1">
      <c r="A81" s="13" t="str">
        <f t="shared" si="16"/>
        <v>b</v>
      </c>
      <c r="B81" s="21" t="s">
        <v>157</v>
      </c>
      <c r="C81" s="8" t="s">
        <v>162</v>
      </c>
      <c r="D81" s="12"/>
      <c r="E81" s="9">
        <f t="shared" si="19"/>
        <v>0</v>
      </c>
      <c r="F81" s="9"/>
      <c r="G81" s="9"/>
      <c r="H81" s="9"/>
      <c r="I81" s="22"/>
    </row>
    <row r="82" spans="1:9" s="13" customFormat="1">
      <c r="A82" s="13" t="str">
        <f t="shared" si="16"/>
        <v>b</v>
      </c>
      <c r="B82" s="21" t="s">
        <v>157</v>
      </c>
      <c r="C82" s="8" t="s">
        <v>163</v>
      </c>
      <c r="D82" s="12"/>
      <c r="E82" s="9">
        <f t="shared" si="19"/>
        <v>0</v>
      </c>
      <c r="F82" s="9"/>
      <c r="G82" s="9"/>
      <c r="H82" s="9"/>
      <c r="I82" s="22"/>
    </row>
    <row r="83" spans="1:9" s="13" customFormat="1">
      <c r="A83" s="13" t="str">
        <f t="shared" si="16"/>
        <v>b</v>
      </c>
      <c r="B83" s="21" t="s">
        <v>157</v>
      </c>
      <c r="C83" s="8" t="s">
        <v>164</v>
      </c>
      <c r="D83" s="12"/>
      <c r="E83" s="9">
        <f t="shared" si="19"/>
        <v>0</v>
      </c>
      <c r="F83" s="9"/>
      <c r="G83" s="9"/>
      <c r="H83" s="9"/>
      <c r="I83" s="22"/>
    </row>
    <row r="84" spans="1:9" s="13" customFormat="1">
      <c r="A84" s="13" t="str">
        <f t="shared" si="16"/>
        <v>b</v>
      </c>
      <c r="B84" s="17" t="s">
        <v>157</v>
      </c>
      <c r="C84" s="18" t="s">
        <v>15</v>
      </c>
      <c r="D84" s="38"/>
      <c r="E84" s="19">
        <f t="shared" si="19"/>
        <v>0</v>
      </c>
      <c r="F84" s="19">
        <v>0</v>
      </c>
      <c r="G84" s="19">
        <v>0</v>
      </c>
      <c r="H84" s="19">
        <v>0</v>
      </c>
      <c r="I84" s="20">
        <v>0</v>
      </c>
    </row>
    <row r="85" spans="1:9" s="13" customFormat="1">
      <c r="A85" s="13" t="str">
        <f t="shared" si="16"/>
        <v>b</v>
      </c>
      <c r="B85" s="17" t="s">
        <v>157</v>
      </c>
      <c r="C85" s="18" t="s">
        <v>16</v>
      </c>
      <c r="D85" s="38"/>
      <c r="E85" s="19">
        <f t="shared" si="19"/>
        <v>0</v>
      </c>
      <c r="F85" s="19">
        <v>0</v>
      </c>
      <c r="G85" s="19">
        <v>0</v>
      </c>
      <c r="H85" s="19">
        <v>0</v>
      </c>
      <c r="I85" s="20">
        <v>0</v>
      </c>
    </row>
    <row r="86" spans="1:9" s="13" customFormat="1" ht="15.75" thickBot="1">
      <c r="A86" s="13" t="str">
        <f t="shared" si="16"/>
        <v>b</v>
      </c>
      <c r="B86" s="23" t="s">
        <v>157</v>
      </c>
      <c r="C86" s="24" t="s">
        <v>17</v>
      </c>
      <c r="D86" s="39"/>
      <c r="E86" s="25">
        <f t="shared" si="19"/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s="13" customFormat="1" ht="46.5" thickTop="1" thickBot="1">
      <c r="A87" s="13" t="str">
        <f t="shared" si="16"/>
        <v>b</v>
      </c>
      <c r="B87" s="14" t="s">
        <v>29</v>
      </c>
      <c r="C87" s="28" t="s">
        <v>30</v>
      </c>
      <c r="D87" s="28"/>
      <c r="E87" s="28">
        <f t="shared" si="19"/>
        <v>0</v>
      </c>
      <c r="F87" s="15">
        <f>F88+F96+F97+F98</f>
        <v>0</v>
      </c>
      <c r="G87" s="15">
        <f t="shared" ref="G87:I87" si="20">G88+G96+G97+G98</f>
        <v>0</v>
      </c>
      <c r="H87" s="15">
        <f t="shared" si="20"/>
        <v>0</v>
      </c>
      <c r="I87" s="16">
        <f t="shared" si="20"/>
        <v>0</v>
      </c>
    </row>
    <row r="88" spans="1:9" s="13" customFormat="1" ht="15.75" thickTop="1">
      <c r="A88" s="13" t="str">
        <f t="shared" si="16"/>
        <v>b</v>
      </c>
      <c r="B88" s="17" t="s">
        <v>157</v>
      </c>
      <c r="C88" s="18" t="s">
        <v>13</v>
      </c>
      <c r="D88" s="38"/>
      <c r="E88" s="19">
        <f t="shared" si="19"/>
        <v>0</v>
      </c>
      <c r="F88" s="19">
        <f>SUM(F89:F95)</f>
        <v>0</v>
      </c>
      <c r="G88" s="19">
        <f t="shared" ref="G88:I88" si="21">SUM(G89:G95)</f>
        <v>0</v>
      </c>
      <c r="H88" s="19">
        <f t="shared" si="21"/>
        <v>0</v>
      </c>
      <c r="I88" s="20">
        <f t="shared" si="21"/>
        <v>0</v>
      </c>
    </row>
    <row r="89" spans="1:9" s="13" customFormat="1">
      <c r="A89" s="13" t="str">
        <f t="shared" si="16"/>
        <v>b</v>
      </c>
      <c r="B89" s="21" t="s">
        <v>157</v>
      </c>
      <c r="C89" s="27" t="s">
        <v>158</v>
      </c>
      <c r="D89" s="40"/>
      <c r="E89" s="9">
        <f t="shared" si="19"/>
        <v>0</v>
      </c>
      <c r="F89" s="9"/>
      <c r="G89" s="9"/>
      <c r="H89" s="9"/>
      <c r="I89" s="22"/>
    </row>
    <row r="90" spans="1:9" s="13" customFormat="1">
      <c r="A90" s="13" t="str">
        <f t="shared" si="16"/>
        <v>b</v>
      </c>
      <c r="B90" s="21" t="s">
        <v>157</v>
      </c>
      <c r="C90" s="8" t="s">
        <v>159</v>
      </c>
      <c r="D90" s="12"/>
      <c r="E90" s="9">
        <f t="shared" si="19"/>
        <v>0</v>
      </c>
      <c r="F90" s="9"/>
      <c r="G90" s="9"/>
      <c r="H90" s="9"/>
      <c r="I90" s="22"/>
    </row>
    <row r="91" spans="1:9" s="13" customFormat="1">
      <c r="A91" s="13" t="str">
        <f t="shared" si="16"/>
        <v>b</v>
      </c>
      <c r="B91" s="21" t="s">
        <v>157</v>
      </c>
      <c r="C91" s="8" t="s">
        <v>160</v>
      </c>
      <c r="D91" s="12"/>
      <c r="E91" s="9">
        <f t="shared" si="19"/>
        <v>0</v>
      </c>
      <c r="F91" s="9"/>
      <c r="G91" s="9"/>
      <c r="H91" s="9"/>
      <c r="I91" s="22"/>
    </row>
    <row r="92" spans="1:9" s="13" customFormat="1">
      <c r="A92" s="13" t="str">
        <f t="shared" si="16"/>
        <v>b</v>
      </c>
      <c r="B92" s="21" t="s">
        <v>157</v>
      </c>
      <c r="C92" s="8" t="s">
        <v>161</v>
      </c>
      <c r="D92" s="12"/>
      <c r="E92" s="9">
        <f t="shared" si="19"/>
        <v>0</v>
      </c>
      <c r="F92" s="9"/>
      <c r="G92" s="9"/>
      <c r="H92" s="9"/>
      <c r="I92" s="22"/>
    </row>
    <row r="93" spans="1:9" s="13" customFormat="1">
      <c r="A93" s="13" t="str">
        <f t="shared" si="16"/>
        <v>b</v>
      </c>
      <c r="B93" s="21" t="s">
        <v>157</v>
      </c>
      <c r="C93" s="8" t="s">
        <v>162</v>
      </c>
      <c r="D93" s="12"/>
      <c r="E93" s="9">
        <f t="shared" si="19"/>
        <v>0</v>
      </c>
      <c r="F93" s="9"/>
      <c r="G93" s="9"/>
      <c r="H93" s="9"/>
      <c r="I93" s="22"/>
    </row>
    <row r="94" spans="1:9" s="13" customFormat="1">
      <c r="A94" s="13" t="str">
        <f t="shared" si="16"/>
        <v>b</v>
      </c>
      <c r="B94" s="21" t="s">
        <v>157</v>
      </c>
      <c r="C94" s="8" t="s">
        <v>163</v>
      </c>
      <c r="D94" s="12"/>
      <c r="E94" s="9">
        <f t="shared" si="19"/>
        <v>0</v>
      </c>
      <c r="F94" s="9"/>
      <c r="G94" s="9"/>
      <c r="H94" s="9"/>
      <c r="I94" s="22"/>
    </row>
    <row r="95" spans="1:9" s="13" customFormat="1">
      <c r="A95" s="13" t="str">
        <f t="shared" si="16"/>
        <v>b</v>
      </c>
      <c r="B95" s="21" t="s">
        <v>157</v>
      </c>
      <c r="C95" s="8" t="s">
        <v>164</v>
      </c>
      <c r="D95" s="12"/>
      <c r="E95" s="9">
        <f t="shared" si="19"/>
        <v>0</v>
      </c>
      <c r="F95" s="9"/>
      <c r="G95" s="9"/>
      <c r="H95" s="9"/>
      <c r="I95" s="22"/>
    </row>
    <row r="96" spans="1:9" s="13" customFormat="1">
      <c r="A96" s="13" t="str">
        <f t="shared" si="16"/>
        <v>b</v>
      </c>
      <c r="B96" s="17" t="s">
        <v>157</v>
      </c>
      <c r="C96" s="18" t="s">
        <v>15</v>
      </c>
      <c r="D96" s="38"/>
      <c r="E96" s="19">
        <f t="shared" si="19"/>
        <v>0</v>
      </c>
      <c r="F96" s="19">
        <v>0</v>
      </c>
      <c r="G96" s="19">
        <v>0</v>
      </c>
      <c r="H96" s="19">
        <v>0</v>
      </c>
      <c r="I96" s="20">
        <v>0</v>
      </c>
    </row>
    <row r="97" spans="1:9" s="13" customFormat="1">
      <c r="A97" s="13" t="str">
        <f t="shared" si="16"/>
        <v>b</v>
      </c>
      <c r="B97" s="17" t="s">
        <v>157</v>
      </c>
      <c r="C97" s="18" t="s">
        <v>16</v>
      </c>
      <c r="D97" s="38"/>
      <c r="E97" s="19">
        <f t="shared" si="19"/>
        <v>0</v>
      </c>
      <c r="F97" s="19">
        <v>0</v>
      </c>
      <c r="G97" s="19">
        <v>0</v>
      </c>
      <c r="H97" s="19">
        <v>0</v>
      </c>
      <c r="I97" s="20">
        <v>0</v>
      </c>
    </row>
    <row r="98" spans="1:9" s="13" customFormat="1" ht="15.75" thickBot="1">
      <c r="A98" s="13" t="str">
        <f t="shared" si="16"/>
        <v>b</v>
      </c>
      <c r="B98" s="23" t="s">
        <v>157</v>
      </c>
      <c r="C98" s="29" t="s">
        <v>17</v>
      </c>
      <c r="D98" s="38"/>
      <c r="E98" s="25">
        <f t="shared" si="19"/>
        <v>0</v>
      </c>
      <c r="F98" s="25">
        <v>0</v>
      </c>
      <c r="G98" s="25">
        <v>0</v>
      </c>
      <c r="H98" s="25">
        <v>0</v>
      </c>
      <c r="I98" s="26">
        <v>0</v>
      </c>
    </row>
    <row r="99" spans="1:9" s="13" customFormat="1" ht="36.75" customHeight="1" thickTop="1" thickBot="1">
      <c r="A99" s="13" t="str">
        <f t="shared" si="16"/>
        <v>b</v>
      </c>
      <c r="B99" s="14" t="s">
        <v>31</v>
      </c>
      <c r="C99" s="28" t="s">
        <v>32</v>
      </c>
      <c r="D99" s="28"/>
      <c r="E99" s="28">
        <f t="shared" si="19"/>
        <v>0</v>
      </c>
      <c r="F99" s="15">
        <f>F111+F123+F135+F147+F159+F171+F183+F195+F207+F219+F231</f>
        <v>0</v>
      </c>
      <c r="G99" s="15">
        <f t="shared" ref="G99:I99" si="22">G111+G123+G135+G147+G159+G171+G183+G195+G207+G219+G231</f>
        <v>0</v>
      </c>
      <c r="H99" s="15">
        <f t="shared" si="22"/>
        <v>0</v>
      </c>
      <c r="I99" s="16">
        <f t="shared" si="22"/>
        <v>0</v>
      </c>
    </row>
    <row r="100" spans="1:9" s="13" customFormat="1" ht="15.75" thickTop="1">
      <c r="A100" s="13" t="str">
        <f t="shared" si="16"/>
        <v>b</v>
      </c>
      <c r="B100" s="17" t="s">
        <v>157</v>
      </c>
      <c r="C100" s="18" t="s">
        <v>13</v>
      </c>
      <c r="D100" s="38"/>
      <c r="E100" s="19">
        <f t="shared" si="19"/>
        <v>0</v>
      </c>
      <c r="F100" s="19">
        <f t="shared" ref="F100:I110" si="23">F112+F124+F136+F148+F160+F172+F184+F196+F208+F220+F232</f>
        <v>0</v>
      </c>
      <c r="G100" s="19">
        <f t="shared" si="23"/>
        <v>0</v>
      </c>
      <c r="H100" s="19">
        <f t="shared" si="23"/>
        <v>0</v>
      </c>
      <c r="I100" s="20">
        <f t="shared" si="23"/>
        <v>0</v>
      </c>
    </row>
    <row r="101" spans="1:9" s="13" customFormat="1">
      <c r="A101" s="13" t="str">
        <f t="shared" si="16"/>
        <v>b</v>
      </c>
      <c r="B101" s="21" t="s">
        <v>157</v>
      </c>
      <c r="C101" s="8" t="s">
        <v>158</v>
      </c>
      <c r="D101" s="12"/>
      <c r="E101" s="9">
        <f t="shared" si="19"/>
        <v>0</v>
      </c>
      <c r="F101" s="9">
        <f t="shared" si="23"/>
        <v>0</v>
      </c>
      <c r="G101" s="9">
        <f t="shared" si="23"/>
        <v>0</v>
      </c>
      <c r="H101" s="9">
        <f t="shared" si="23"/>
        <v>0</v>
      </c>
      <c r="I101" s="22">
        <f t="shared" si="23"/>
        <v>0</v>
      </c>
    </row>
    <row r="102" spans="1:9" s="13" customFormat="1">
      <c r="A102" s="13" t="str">
        <f t="shared" si="16"/>
        <v>b</v>
      </c>
      <c r="B102" s="21" t="s">
        <v>157</v>
      </c>
      <c r="C102" s="8" t="s">
        <v>159</v>
      </c>
      <c r="D102" s="12"/>
      <c r="E102" s="9">
        <f t="shared" si="19"/>
        <v>0</v>
      </c>
      <c r="F102" s="9">
        <f t="shared" si="23"/>
        <v>0</v>
      </c>
      <c r="G102" s="9">
        <f t="shared" si="23"/>
        <v>0</v>
      </c>
      <c r="H102" s="9">
        <f t="shared" si="23"/>
        <v>0</v>
      </c>
      <c r="I102" s="22">
        <f t="shared" si="23"/>
        <v>0</v>
      </c>
    </row>
    <row r="103" spans="1:9" s="13" customFormat="1">
      <c r="A103" s="13" t="str">
        <f t="shared" si="16"/>
        <v>b</v>
      </c>
      <c r="B103" s="21" t="s">
        <v>157</v>
      </c>
      <c r="C103" s="8" t="s">
        <v>160</v>
      </c>
      <c r="D103" s="12"/>
      <c r="E103" s="9">
        <f t="shared" si="19"/>
        <v>0</v>
      </c>
      <c r="F103" s="9">
        <f t="shared" si="23"/>
        <v>0</v>
      </c>
      <c r="G103" s="9">
        <f t="shared" si="23"/>
        <v>0</v>
      </c>
      <c r="H103" s="9">
        <f t="shared" si="23"/>
        <v>0</v>
      </c>
      <c r="I103" s="22">
        <f t="shared" si="23"/>
        <v>0</v>
      </c>
    </row>
    <row r="104" spans="1:9" s="13" customFormat="1">
      <c r="A104" s="13" t="str">
        <f t="shared" si="16"/>
        <v>b</v>
      </c>
      <c r="B104" s="21" t="s">
        <v>157</v>
      </c>
      <c r="C104" s="8" t="s">
        <v>161</v>
      </c>
      <c r="D104" s="12"/>
      <c r="E104" s="9">
        <f t="shared" si="19"/>
        <v>0</v>
      </c>
      <c r="F104" s="9">
        <f t="shared" si="23"/>
        <v>0</v>
      </c>
      <c r="G104" s="9">
        <f t="shared" si="23"/>
        <v>0</v>
      </c>
      <c r="H104" s="9">
        <f t="shared" si="23"/>
        <v>0</v>
      </c>
      <c r="I104" s="22">
        <f t="shared" si="23"/>
        <v>0</v>
      </c>
    </row>
    <row r="105" spans="1:9" s="13" customFormat="1">
      <c r="A105" s="13" t="str">
        <f t="shared" si="16"/>
        <v>b</v>
      </c>
      <c r="B105" s="21" t="s">
        <v>157</v>
      </c>
      <c r="C105" s="8" t="s">
        <v>162</v>
      </c>
      <c r="D105" s="12"/>
      <c r="E105" s="9">
        <f t="shared" si="19"/>
        <v>0</v>
      </c>
      <c r="F105" s="9">
        <f t="shared" si="23"/>
        <v>0</v>
      </c>
      <c r="G105" s="9">
        <f t="shared" si="23"/>
        <v>0</v>
      </c>
      <c r="H105" s="9">
        <f t="shared" si="23"/>
        <v>0</v>
      </c>
      <c r="I105" s="22">
        <f t="shared" si="23"/>
        <v>0</v>
      </c>
    </row>
    <row r="106" spans="1:9" s="13" customFormat="1">
      <c r="A106" s="13" t="str">
        <f t="shared" si="16"/>
        <v>b</v>
      </c>
      <c r="B106" s="21" t="s">
        <v>157</v>
      </c>
      <c r="C106" s="8" t="s">
        <v>163</v>
      </c>
      <c r="D106" s="12"/>
      <c r="E106" s="9">
        <f t="shared" si="19"/>
        <v>0</v>
      </c>
      <c r="F106" s="9">
        <f t="shared" si="23"/>
        <v>0</v>
      </c>
      <c r="G106" s="9">
        <f t="shared" si="23"/>
        <v>0</v>
      </c>
      <c r="H106" s="9">
        <f t="shared" si="23"/>
        <v>0</v>
      </c>
      <c r="I106" s="22">
        <f t="shared" si="23"/>
        <v>0</v>
      </c>
    </row>
    <row r="107" spans="1:9" s="13" customFormat="1">
      <c r="A107" s="13" t="str">
        <f t="shared" si="16"/>
        <v>b</v>
      </c>
      <c r="B107" s="21" t="s">
        <v>157</v>
      </c>
      <c r="C107" s="8" t="s">
        <v>164</v>
      </c>
      <c r="D107" s="12"/>
      <c r="E107" s="9">
        <f t="shared" si="19"/>
        <v>0</v>
      </c>
      <c r="F107" s="9">
        <f t="shared" si="23"/>
        <v>0</v>
      </c>
      <c r="G107" s="9">
        <f t="shared" si="23"/>
        <v>0</v>
      </c>
      <c r="H107" s="9">
        <f t="shared" si="23"/>
        <v>0</v>
      </c>
      <c r="I107" s="22">
        <f t="shared" si="23"/>
        <v>0</v>
      </c>
    </row>
    <row r="108" spans="1:9" s="13" customFormat="1">
      <c r="A108" s="13" t="str">
        <f t="shared" si="16"/>
        <v>b</v>
      </c>
      <c r="B108" s="17" t="s">
        <v>157</v>
      </c>
      <c r="C108" s="18" t="s">
        <v>15</v>
      </c>
      <c r="D108" s="38"/>
      <c r="E108" s="19">
        <f t="shared" si="19"/>
        <v>0</v>
      </c>
      <c r="F108" s="19">
        <f t="shared" si="23"/>
        <v>0</v>
      </c>
      <c r="G108" s="19">
        <f t="shared" si="23"/>
        <v>0</v>
      </c>
      <c r="H108" s="19">
        <f t="shared" si="23"/>
        <v>0</v>
      </c>
      <c r="I108" s="20">
        <f t="shared" si="23"/>
        <v>0</v>
      </c>
    </row>
    <row r="109" spans="1:9" s="13" customFormat="1">
      <c r="A109" s="13" t="str">
        <f t="shared" si="16"/>
        <v>b</v>
      </c>
      <c r="B109" s="17" t="s">
        <v>157</v>
      </c>
      <c r="C109" s="18" t="s">
        <v>16</v>
      </c>
      <c r="D109" s="38"/>
      <c r="E109" s="19">
        <f t="shared" si="19"/>
        <v>0</v>
      </c>
      <c r="F109" s="19">
        <f t="shared" si="23"/>
        <v>0</v>
      </c>
      <c r="G109" s="19">
        <f t="shared" si="23"/>
        <v>0</v>
      </c>
      <c r="H109" s="19">
        <f t="shared" si="23"/>
        <v>0</v>
      </c>
      <c r="I109" s="20">
        <f t="shared" si="23"/>
        <v>0</v>
      </c>
    </row>
    <row r="110" spans="1:9" s="13" customFormat="1" ht="15.75" thickBot="1">
      <c r="A110" s="13" t="str">
        <f t="shared" si="16"/>
        <v>b</v>
      </c>
      <c r="B110" s="23" t="s">
        <v>157</v>
      </c>
      <c r="C110" s="24" t="s">
        <v>17</v>
      </c>
      <c r="D110" s="39"/>
      <c r="E110" s="25">
        <f t="shared" si="19"/>
        <v>0</v>
      </c>
      <c r="F110" s="25">
        <f t="shared" si="23"/>
        <v>0</v>
      </c>
      <c r="G110" s="25">
        <f t="shared" si="23"/>
        <v>0</v>
      </c>
      <c r="H110" s="25">
        <f t="shared" si="23"/>
        <v>0</v>
      </c>
      <c r="I110" s="26">
        <f t="shared" si="23"/>
        <v>0</v>
      </c>
    </row>
    <row r="111" spans="1:9" s="13" customFormat="1" ht="31.5" thickTop="1" thickBot="1">
      <c r="A111" s="13" t="str">
        <f t="shared" si="16"/>
        <v>b</v>
      </c>
      <c r="B111" s="14" t="s">
        <v>33</v>
      </c>
      <c r="C111" s="28" t="s">
        <v>34</v>
      </c>
      <c r="D111" s="28"/>
      <c r="E111" s="28">
        <f t="shared" si="19"/>
        <v>0</v>
      </c>
      <c r="F111" s="15">
        <f>F112+F120+F121+F122</f>
        <v>0</v>
      </c>
      <c r="G111" s="15">
        <f t="shared" ref="G111:I111" si="24">G112+G120+G121+G122</f>
        <v>0</v>
      </c>
      <c r="H111" s="15">
        <f t="shared" si="24"/>
        <v>0</v>
      </c>
      <c r="I111" s="16">
        <f t="shared" si="24"/>
        <v>0</v>
      </c>
    </row>
    <row r="112" spans="1:9" s="13" customFormat="1" ht="15.75" thickTop="1">
      <c r="A112" s="13" t="str">
        <f t="shared" si="16"/>
        <v>b</v>
      </c>
      <c r="B112" s="17" t="s">
        <v>157</v>
      </c>
      <c r="C112" s="18" t="s">
        <v>13</v>
      </c>
      <c r="D112" s="38"/>
      <c r="E112" s="19">
        <f t="shared" si="19"/>
        <v>0</v>
      </c>
      <c r="F112" s="19">
        <f>SUM(F113:F119)</f>
        <v>0</v>
      </c>
      <c r="G112" s="19">
        <f t="shared" ref="G112:I112" si="25">SUM(G113:G119)</f>
        <v>0</v>
      </c>
      <c r="H112" s="19">
        <f t="shared" si="25"/>
        <v>0</v>
      </c>
      <c r="I112" s="20">
        <f t="shared" si="25"/>
        <v>0</v>
      </c>
    </row>
    <row r="113" spans="1:9" s="13" customFormat="1">
      <c r="A113" s="13" t="str">
        <f t="shared" si="16"/>
        <v>b</v>
      </c>
      <c r="B113" s="21" t="s">
        <v>157</v>
      </c>
      <c r="C113" s="8" t="s">
        <v>158</v>
      </c>
      <c r="D113" s="12"/>
      <c r="E113" s="9">
        <f t="shared" si="19"/>
        <v>0</v>
      </c>
      <c r="F113" s="9"/>
      <c r="G113" s="9"/>
      <c r="H113" s="9"/>
      <c r="I113" s="22"/>
    </row>
    <row r="114" spans="1:9" s="13" customFormat="1">
      <c r="A114" s="13" t="str">
        <f t="shared" si="16"/>
        <v>b</v>
      </c>
      <c r="B114" s="21" t="s">
        <v>157</v>
      </c>
      <c r="C114" s="8" t="s">
        <v>159</v>
      </c>
      <c r="D114" s="12"/>
      <c r="E114" s="9">
        <f t="shared" si="19"/>
        <v>0</v>
      </c>
      <c r="F114" s="9"/>
      <c r="G114" s="9"/>
      <c r="H114" s="9"/>
      <c r="I114" s="22"/>
    </row>
    <row r="115" spans="1:9" s="13" customFormat="1">
      <c r="A115" s="13" t="str">
        <f t="shared" si="16"/>
        <v>b</v>
      </c>
      <c r="B115" s="21" t="s">
        <v>157</v>
      </c>
      <c r="C115" s="8" t="s">
        <v>160</v>
      </c>
      <c r="D115" s="12"/>
      <c r="E115" s="9">
        <f t="shared" si="19"/>
        <v>0</v>
      </c>
      <c r="F115" s="9"/>
      <c r="G115" s="9"/>
      <c r="H115" s="9"/>
      <c r="I115" s="22"/>
    </row>
    <row r="116" spans="1:9" s="13" customFormat="1">
      <c r="A116" s="13" t="str">
        <f t="shared" si="16"/>
        <v>b</v>
      </c>
      <c r="B116" s="21" t="s">
        <v>157</v>
      </c>
      <c r="C116" s="8" t="s">
        <v>161</v>
      </c>
      <c r="D116" s="12"/>
      <c r="E116" s="9">
        <f t="shared" si="19"/>
        <v>0</v>
      </c>
      <c r="F116" s="9"/>
      <c r="G116" s="9"/>
      <c r="H116" s="9"/>
      <c r="I116" s="22"/>
    </row>
    <row r="117" spans="1:9" s="13" customFormat="1">
      <c r="A117" s="13" t="str">
        <f t="shared" si="16"/>
        <v>b</v>
      </c>
      <c r="B117" s="21" t="s">
        <v>157</v>
      </c>
      <c r="C117" s="8" t="s">
        <v>162</v>
      </c>
      <c r="D117" s="12"/>
      <c r="E117" s="9">
        <f t="shared" si="19"/>
        <v>0</v>
      </c>
      <c r="F117" s="9"/>
      <c r="G117" s="9"/>
      <c r="H117" s="9"/>
      <c r="I117" s="22"/>
    </row>
    <row r="118" spans="1:9" s="13" customFormat="1">
      <c r="A118" s="13" t="str">
        <f t="shared" si="16"/>
        <v>b</v>
      </c>
      <c r="B118" s="21" t="s">
        <v>157</v>
      </c>
      <c r="C118" s="8" t="s">
        <v>163</v>
      </c>
      <c r="D118" s="12"/>
      <c r="E118" s="9">
        <f t="shared" si="19"/>
        <v>0</v>
      </c>
      <c r="F118" s="9"/>
      <c r="G118" s="9"/>
      <c r="H118" s="9"/>
      <c r="I118" s="22"/>
    </row>
    <row r="119" spans="1:9" s="13" customFormat="1">
      <c r="A119" s="13" t="str">
        <f t="shared" si="16"/>
        <v>b</v>
      </c>
      <c r="B119" s="21" t="s">
        <v>157</v>
      </c>
      <c r="C119" s="8" t="s">
        <v>164</v>
      </c>
      <c r="D119" s="12"/>
      <c r="E119" s="9">
        <f t="shared" si="19"/>
        <v>0</v>
      </c>
      <c r="F119" s="9"/>
      <c r="G119" s="9"/>
      <c r="H119" s="9"/>
      <c r="I119" s="22"/>
    </row>
    <row r="120" spans="1:9" s="13" customFormat="1">
      <c r="A120" s="13" t="str">
        <f t="shared" si="16"/>
        <v>b</v>
      </c>
      <c r="B120" s="17" t="s">
        <v>157</v>
      </c>
      <c r="C120" s="18" t="s">
        <v>15</v>
      </c>
      <c r="D120" s="38"/>
      <c r="E120" s="19">
        <f t="shared" si="19"/>
        <v>0</v>
      </c>
      <c r="F120" s="19">
        <v>0</v>
      </c>
      <c r="G120" s="19">
        <v>0</v>
      </c>
      <c r="H120" s="19">
        <v>0</v>
      </c>
      <c r="I120" s="20">
        <v>0</v>
      </c>
    </row>
    <row r="121" spans="1:9" s="13" customFormat="1">
      <c r="A121" s="13" t="str">
        <f t="shared" si="16"/>
        <v>b</v>
      </c>
      <c r="B121" s="17" t="s">
        <v>157</v>
      </c>
      <c r="C121" s="18" t="s">
        <v>16</v>
      </c>
      <c r="D121" s="38"/>
      <c r="E121" s="19">
        <f t="shared" si="19"/>
        <v>0</v>
      </c>
      <c r="F121" s="19">
        <v>0</v>
      </c>
      <c r="G121" s="19">
        <v>0</v>
      </c>
      <c r="H121" s="19">
        <v>0</v>
      </c>
      <c r="I121" s="20">
        <v>0</v>
      </c>
    </row>
    <row r="122" spans="1:9" s="13" customFormat="1" ht="15.75" thickBot="1">
      <c r="A122" s="13" t="str">
        <f t="shared" si="16"/>
        <v>b</v>
      </c>
      <c r="B122" s="23" t="s">
        <v>157</v>
      </c>
      <c r="C122" s="24" t="s">
        <v>17</v>
      </c>
      <c r="D122" s="39"/>
      <c r="E122" s="25">
        <f t="shared" si="19"/>
        <v>0</v>
      </c>
      <c r="F122" s="25">
        <v>0</v>
      </c>
      <c r="G122" s="25">
        <v>0</v>
      </c>
      <c r="H122" s="25">
        <v>0</v>
      </c>
      <c r="I122" s="26">
        <v>0</v>
      </c>
    </row>
    <row r="123" spans="1:9" s="13" customFormat="1" ht="31.5" thickTop="1" thickBot="1">
      <c r="A123" s="13" t="str">
        <f t="shared" si="16"/>
        <v>b</v>
      </c>
      <c r="B123" s="14" t="s">
        <v>35</v>
      </c>
      <c r="C123" s="28" t="s">
        <v>166</v>
      </c>
      <c r="D123" s="28"/>
      <c r="E123" s="28">
        <f t="shared" si="19"/>
        <v>0</v>
      </c>
      <c r="F123" s="15">
        <f>F124+F132+F133+F134</f>
        <v>0</v>
      </c>
      <c r="G123" s="15">
        <f t="shared" ref="G123:I123" si="26">G124+G132+G133+G134</f>
        <v>0</v>
      </c>
      <c r="H123" s="15">
        <f t="shared" si="26"/>
        <v>0</v>
      </c>
      <c r="I123" s="16">
        <f t="shared" si="26"/>
        <v>0</v>
      </c>
    </row>
    <row r="124" spans="1:9" s="13" customFormat="1" ht="15.75" thickTop="1">
      <c r="A124" s="13" t="str">
        <f t="shared" si="16"/>
        <v>b</v>
      </c>
      <c r="B124" s="17" t="s">
        <v>157</v>
      </c>
      <c r="C124" s="18" t="s">
        <v>13</v>
      </c>
      <c r="D124" s="38"/>
      <c r="E124" s="19">
        <f t="shared" si="19"/>
        <v>0</v>
      </c>
      <c r="F124" s="19">
        <f>SUM(F125:F131)</f>
        <v>0</v>
      </c>
      <c r="G124" s="19">
        <f t="shared" ref="G124:I124" si="27">SUM(G125:G131)</f>
        <v>0</v>
      </c>
      <c r="H124" s="19">
        <f t="shared" si="27"/>
        <v>0</v>
      </c>
      <c r="I124" s="20">
        <f t="shared" si="27"/>
        <v>0</v>
      </c>
    </row>
    <row r="125" spans="1:9" s="13" customFormat="1">
      <c r="A125" s="13" t="str">
        <f t="shared" si="16"/>
        <v>b</v>
      </c>
      <c r="B125" s="21" t="s">
        <v>157</v>
      </c>
      <c r="C125" s="8" t="s">
        <v>158</v>
      </c>
      <c r="D125" s="12"/>
      <c r="E125" s="9">
        <f t="shared" si="19"/>
        <v>0</v>
      </c>
      <c r="F125" s="9"/>
      <c r="G125" s="9"/>
      <c r="H125" s="9"/>
      <c r="I125" s="22"/>
    </row>
    <row r="126" spans="1:9" s="13" customFormat="1">
      <c r="A126" s="13" t="str">
        <f t="shared" si="16"/>
        <v>b</v>
      </c>
      <c r="B126" s="21" t="s">
        <v>157</v>
      </c>
      <c r="C126" s="8" t="s">
        <v>159</v>
      </c>
      <c r="D126" s="12"/>
      <c r="E126" s="9">
        <f t="shared" si="19"/>
        <v>0</v>
      </c>
      <c r="F126" s="9"/>
      <c r="G126" s="9"/>
      <c r="H126" s="9"/>
      <c r="I126" s="22"/>
    </row>
    <row r="127" spans="1:9" s="13" customFormat="1">
      <c r="A127" s="13" t="str">
        <f t="shared" si="16"/>
        <v>b</v>
      </c>
      <c r="B127" s="21" t="s">
        <v>157</v>
      </c>
      <c r="C127" s="8" t="s">
        <v>160</v>
      </c>
      <c r="D127" s="12"/>
      <c r="E127" s="9">
        <f t="shared" si="19"/>
        <v>0</v>
      </c>
      <c r="F127" s="9"/>
      <c r="G127" s="9"/>
      <c r="H127" s="9"/>
      <c r="I127" s="22"/>
    </row>
    <row r="128" spans="1:9" s="13" customFormat="1">
      <c r="A128" s="13" t="str">
        <f t="shared" si="16"/>
        <v>b</v>
      </c>
      <c r="B128" s="21" t="s">
        <v>157</v>
      </c>
      <c r="C128" s="8" t="s">
        <v>161</v>
      </c>
      <c r="D128" s="12"/>
      <c r="E128" s="9">
        <f t="shared" si="19"/>
        <v>0</v>
      </c>
      <c r="F128" s="9"/>
      <c r="G128" s="9"/>
      <c r="H128" s="9"/>
      <c r="I128" s="22"/>
    </row>
    <row r="129" spans="1:9" s="13" customFormat="1">
      <c r="A129" s="13" t="str">
        <f t="shared" si="16"/>
        <v>b</v>
      </c>
      <c r="B129" s="21" t="s">
        <v>157</v>
      </c>
      <c r="C129" s="8" t="s">
        <v>162</v>
      </c>
      <c r="D129" s="12"/>
      <c r="E129" s="9">
        <f t="shared" si="19"/>
        <v>0</v>
      </c>
      <c r="F129" s="9"/>
      <c r="G129" s="9"/>
      <c r="H129" s="9"/>
      <c r="I129" s="22"/>
    </row>
    <row r="130" spans="1:9" s="13" customFormat="1">
      <c r="A130" s="13" t="str">
        <f t="shared" si="16"/>
        <v>b</v>
      </c>
      <c r="B130" s="21" t="s">
        <v>157</v>
      </c>
      <c r="C130" s="8" t="s">
        <v>163</v>
      </c>
      <c r="D130" s="12"/>
      <c r="E130" s="9">
        <f t="shared" si="19"/>
        <v>0</v>
      </c>
      <c r="F130" s="9"/>
      <c r="G130" s="9"/>
      <c r="H130" s="9"/>
      <c r="I130" s="22"/>
    </row>
    <row r="131" spans="1:9" s="13" customFormat="1">
      <c r="A131" s="13" t="str">
        <f t="shared" si="16"/>
        <v>b</v>
      </c>
      <c r="B131" s="21" t="s">
        <v>157</v>
      </c>
      <c r="C131" s="8" t="s">
        <v>164</v>
      </c>
      <c r="D131" s="12"/>
      <c r="E131" s="9">
        <f t="shared" si="19"/>
        <v>0</v>
      </c>
      <c r="F131" s="9"/>
      <c r="G131" s="9"/>
      <c r="H131" s="9"/>
      <c r="I131" s="22"/>
    </row>
    <row r="132" spans="1:9" s="13" customFormat="1">
      <c r="A132" s="13" t="str">
        <f t="shared" ref="A132:A195" si="28">IF(OR(E132&lt;&gt;0,F132&lt;&gt;0,G132&lt;&gt;0,H132&lt;&gt;0),"a","b")</f>
        <v>b</v>
      </c>
      <c r="B132" s="17" t="s">
        <v>157</v>
      </c>
      <c r="C132" s="18" t="s">
        <v>15</v>
      </c>
      <c r="D132" s="38"/>
      <c r="E132" s="19">
        <f t="shared" si="19"/>
        <v>0</v>
      </c>
      <c r="F132" s="19">
        <v>0</v>
      </c>
      <c r="G132" s="19">
        <v>0</v>
      </c>
      <c r="H132" s="19">
        <v>0</v>
      </c>
      <c r="I132" s="20">
        <v>0</v>
      </c>
    </row>
    <row r="133" spans="1:9" s="13" customFormat="1">
      <c r="A133" s="13" t="str">
        <f t="shared" si="28"/>
        <v>b</v>
      </c>
      <c r="B133" s="17" t="s">
        <v>157</v>
      </c>
      <c r="C133" s="18" t="s">
        <v>16</v>
      </c>
      <c r="D133" s="38"/>
      <c r="E133" s="19">
        <f t="shared" si="19"/>
        <v>0</v>
      </c>
      <c r="F133" s="19">
        <v>0</v>
      </c>
      <c r="G133" s="19">
        <v>0</v>
      </c>
      <c r="H133" s="19">
        <v>0</v>
      </c>
      <c r="I133" s="20">
        <v>0</v>
      </c>
    </row>
    <row r="134" spans="1:9" s="13" customFormat="1" ht="15.75" thickBot="1">
      <c r="A134" s="13" t="str">
        <f t="shared" si="28"/>
        <v>b</v>
      </c>
      <c r="B134" s="23" t="s">
        <v>157</v>
      </c>
      <c r="C134" s="24" t="s">
        <v>17</v>
      </c>
      <c r="D134" s="39"/>
      <c r="E134" s="25">
        <f t="shared" si="19"/>
        <v>0</v>
      </c>
      <c r="F134" s="25">
        <v>0</v>
      </c>
      <c r="G134" s="25">
        <v>0</v>
      </c>
      <c r="H134" s="25">
        <v>0</v>
      </c>
      <c r="I134" s="26">
        <v>0</v>
      </c>
    </row>
    <row r="135" spans="1:9" s="13" customFormat="1" ht="31.5" thickTop="1" thickBot="1">
      <c r="A135" s="13" t="str">
        <f t="shared" si="28"/>
        <v>b</v>
      </c>
      <c r="B135" s="14" t="s">
        <v>36</v>
      </c>
      <c r="C135" s="28" t="s">
        <v>167</v>
      </c>
      <c r="D135" s="28"/>
      <c r="E135" s="28">
        <f t="shared" si="19"/>
        <v>0</v>
      </c>
      <c r="F135" s="15">
        <f>F136+F144+F145+F146</f>
        <v>0</v>
      </c>
      <c r="G135" s="15">
        <f t="shared" ref="G135:I135" si="29">G136+G144+G145+G146</f>
        <v>0</v>
      </c>
      <c r="H135" s="15">
        <f t="shared" si="29"/>
        <v>0</v>
      </c>
      <c r="I135" s="16">
        <f t="shared" si="29"/>
        <v>0</v>
      </c>
    </row>
    <row r="136" spans="1:9" s="13" customFormat="1" ht="15.75" thickTop="1">
      <c r="A136" s="13" t="str">
        <f t="shared" si="28"/>
        <v>b</v>
      </c>
      <c r="B136" s="17" t="s">
        <v>157</v>
      </c>
      <c r="C136" s="18" t="s">
        <v>13</v>
      </c>
      <c r="D136" s="38"/>
      <c r="E136" s="19">
        <f t="shared" si="19"/>
        <v>0</v>
      </c>
      <c r="F136" s="19">
        <f>SUM(F137:F143)</f>
        <v>0</v>
      </c>
      <c r="G136" s="19">
        <f t="shared" ref="G136:I136" si="30">SUM(G137:G143)</f>
        <v>0</v>
      </c>
      <c r="H136" s="19">
        <f t="shared" si="30"/>
        <v>0</v>
      </c>
      <c r="I136" s="20">
        <f t="shared" si="30"/>
        <v>0</v>
      </c>
    </row>
    <row r="137" spans="1:9" s="13" customFormat="1">
      <c r="A137" s="13" t="str">
        <f t="shared" si="28"/>
        <v>b</v>
      </c>
      <c r="B137" s="21" t="s">
        <v>157</v>
      </c>
      <c r="C137" s="8" t="s">
        <v>158</v>
      </c>
      <c r="D137" s="12"/>
      <c r="E137" s="9">
        <f t="shared" si="19"/>
        <v>0</v>
      </c>
      <c r="F137" s="9"/>
      <c r="G137" s="9"/>
      <c r="H137" s="9"/>
      <c r="I137" s="22"/>
    </row>
    <row r="138" spans="1:9" s="13" customFormat="1">
      <c r="A138" s="13" t="str">
        <f t="shared" si="28"/>
        <v>b</v>
      </c>
      <c r="B138" s="21" t="s">
        <v>157</v>
      </c>
      <c r="C138" s="8" t="s">
        <v>159</v>
      </c>
      <c r="D138" s="12"/>
      <c r="E138" s="9">
        <f t="shared" si="19"/>
        <v>0</v>
      </c>
      <c r="F138" s="9"/>
      <c r="G138" s="9"/>
      <c r="H138" s="9"/>
      <c r="I138" s="22"/>
    </row>
    <row r="139" spans="1:9" s="13" customFormat="1">
      <c r="A139" s="13" t="str">
        <f t="shared" si="28"/>
        <v>b</v>
      </c>
      <c r="B139" s="21" t="s">
        <v>157</v>
      </c>
      <c r="C139" s="8" t="s">
        <v>160</v>
      </c>
      <c r="D139" s="12"/>
      <c r="E139" s="9">
        <f t="shared" si="19"/>
        <v>0</v>
      </c>
      <c r="F139" s="9"/>
      <c r="G139" s="9"/>
      <c r="H139" s="9"/>
      <c r="I139" s="22"/>
    </row>
    <row r="140" spans="1:9" s="13" customFormat="1">
      <c r="A140" s="13" t="str">
        <f t="shared" si="28"/>
        <v>b</v>
      </c>
      <c r="B140" s="21" t="s">
        <v>157</v>
      </c>
      <c r="C140" s="8" t="s">
        <v>161</v>
      </c>
      <c r="D140" s="12"/>
      <c r="E140" s="9">
        <f t="shared" si="19"/>
        <v>0</v>
      </c>
      <c r="F140" s="9"/>
      <c r="G140" s="9"/>
      <c r="H140" s="9"/>
      <c r="I140" s="22"/>
    </row>
    <row r="141" spans="1:9" s="13" customFormat="1">
      <c r="A141" s="13" t="str">
        <f t="shared" si="28"/>
        <v>b</v>
      </c>
      <c r="B141" s="21" t="s">
        <v>157</v>
      </c>
      <c r="C141" s="8" t="s">
        <v>162</v>
      </c>
      <c r="D141" s="12"/>
      <c r="E141" s="9">
        <f t="shared" si="19"/>
        <v>0</v>
      </c>
      <c r="F141" s="9"/>
      <c r="G141" s="9"/>
      <c r="H141" s="9"/>
      <c r="I141" s="22"/>
    </row>
    <row r="142" spans="1:9" s="13" customFormat="1">
      <c r="A142" s="13" t="str">
        <f t="shared" si="28"/>
        <v>b</v>
      </c>
      <c r="B142" s="21" t="s">
        <v>157</v>
      </c>
      <c r="C142" s="8" t="s">
        <v>163</v>
      </c>
      <c r="D142" s="12"/>
      <c r="E142" s="9">
        <f t="shared" si="19"/>
        <v>0</v>
      </c>
      <c r="F142" s="9"/>
      <c r="G142" s="9"/>
      <c r="H142" s="9"/>
      <c r="I142" s="22"/>
    </row>
    <row r="143" spans="1:9" s="13" customFormat="1">
      <c r="A143" s="13" t="str">
        <f t="shared" si="28"/>
        <v>b</v>
      </c>
      <c r="B143" s="21" t="s">
        <v>157</v>
      </c>
      <c r="C143" s="8" t="s">
        <v>164</v>
      </c>
      <c r="D143" s="12"/>
      <c r="E143" s="9">
        <f t="shared" si="19"/>
        <v>0</v>
      </c>
      <c r="F143" s="9"/>
      <c r="G143" s="9"/>
      <c r="H143" s="9"/>
      <c r="I143" s="22"/>
    </row>
    <row r="144" spans="1:9" s="13" customFormat="1">
      <c r="A144" s="13" t="str">
        <f t="shared" si="28"/>
        <v>b</v>
      </c>
      <c r="B144" s="17" t="s">
        <v>157</v>
      </c>
      <c r="C144" s="18" t="s">
        <v>15</v>
      </c>
      <c r="D144" s="38"/>
      <c r="E144" s="19">
        <f t="shared" ref="E144:E207" si="31">SUM(F144:I144)</f>
        <v>0</v>
      </c>
      <c r="F144" s="19">
        <v>0</v>
      </c>
      <c r="G144" s="19">
        <v>0</v>
      </c>
      <c r="H144" s="19">
        <v>0</v>
      </c>
      <c r="I144" s="20">
        <v>0</v>
      </c>
    </row>
    <row r="145" spans="1:9" s="13" customFormat="1">
      <c r="A145" s="13" t="str">
        <f t="shared" si="28"/>
        <v>b</v>
      </c>
      <c r="B145" s="17" t="s">
        <v>157</v>
      </c>
      <c r="C145" s="18" t="s">
        <v>16</v>
      </c>
      <c r="D145" s="38"/>
      <c r="E145" s="19">
        <f t="shared" si="31"/>
        <v>0</v>
      </c>
      <c r="F145" s="19">
        <v>0</v>
      </c>
      <c r="G145" s="19">
        <v>0</v>
      </c>
      <c r="H145" s="19">
        <v>0</v>
      </c>
      <c r="I145" s="20">
        <v>0</v>
      </c>
    </row>
    <row r="146" spans="1:9" s="13" customFormat="1" ht="15.75" thickBot="1">
      <c r="A146" s="13" t="str">
        <f t="shared" si="28"/>
        <v>b</v>
      </c>
      <c r="B146" s="23" t="s">
        <v>157</v>
      </c>
      <c r="C146" s="24" t="s">
        <v>17</v>
      </c>
      <c r="D146" s="39"/>
      <c r="E146" s="25">
        <f t="shared" si="31"/>
        <v>0</v>
      </c>
      <c r="F146" s="25">
        <v>0</v>
      </c>
      <c r="G146" s="25">
        <v>0</v>
      </c>
      <c r="H146" s="25">
        <v>0</v>
      </c>
      <c r="I146" s="26">
        <v>0</v>
      </c>
    </row>
    <row r="147" spans="1:9" s="13" customFormat="1" ht="46.5" thickTop="1" thickBot="1">
      <c r="A147" s="13" t="str">
        <f t="shared" si="28"/>
        <v>b</v>
      </c>
      <c r="B147" s="14" t="s">
        <v>37</v>
      </c>
      <c r="C147" s="28" t="s">
        <v>168</v>
      </c>
      <c r="D147" s="28"/>
      <c r="E147" s="28">
        <f t="shared" si="31"/>
        <v>0</v>
      </c>
      <c r="F147" s="15">
        <f>F148+F156+F157+F158</f>
        <v>0</v>
      </c>
      <c r="G147" s="15">
        <f t="shared" ref="G147:I147" si="32">G148+G156+G157+G158</f>
        <v>0</v>
      </c>
      <c r="H147" s="15">
        <f t="shared" si="32"/>
        <v>0</v>
      </c>
      <c r="I147" s="16">
        <f t="shared" si="32"/>
        <v>0</v>
      </c>
    </row>
    <row r="148" spans="1:9" s="13" customFormat="1" ht="15.75" thickTop="1">
      <c r="A148" s="13" t="str">
        <f t="shared" si="28"/>
        <v>b</v>
      </c>
      <c r="B148" s="17" t="s">
        <v>157</v>
      </c>
      <c r="C148" s="18" t="s">
        <v>13</v>
      </c>
      <c r="D148" s="38"/>
      <c r="E148" s="19">
        <f t="shared" si="31"/>
        <v>0</v>
      </c>
      <c r="F148" s="19">
        <f>SUM(F149:F155)</f>
        <v>0</v>
      </c>
      <c r="G148" s="19">
        <f t="shared" ref="G148:I148" si="33">SUM(G149:G155)</f>
        <v>0</v>
      </c>
      <c r="H148" s="19">
        <f t="shared" si="33"/>
        <v>0</v>
      </c>
      <c r="I148" s="20">
        <f t="shared" si="33"/>
        <v>0</v>
      </c>
    </row>
    <row r="149" spans="1:9" s="13" customFormat="1">
      <c r="A149" s="13" t="str">
        <f t="shared" si="28"/>
        <v>b</v>
      </c>
      <c r="B149" s="21" t="s">
        <v>157</v>
      </c>
      <c r="C149" s="8" t="s">
        <v>158</v>
      </c>
      <c r="D149" s="12"/>
      <c r="E149" s="9">
        <f t="shared" si="31"/>
        <v>0</v>
      </c>
      <c r="F149" s="9"/>
      <c r="G149" s="9"/>
      <c r="H149" s="9"/>
      <c r="I149" s="22"/>
    </row>
    <row r="150" spans="1:9" s="13" customFormat="1">
      <c r="A150" s="13" t="str">
        <f t="shared" si="28"/>
        <v>b</v>
      </c>
      <c r="B150" s="21" t="s">
        <v>157</v>
      </c>
      <c r="C150" s="8" t="s">
        <v>159</v>
      </c>
      <c r="D150" s="12"/>
      <c r="E150" s="9">
        <f t="shared" si="31"/>
        <v>0</v>
      </c>
      <c r="F150" s="9"/>
      <c r="G150" s="9"/>
      <c r="H150" s="9"/>
      <c r="I150" s="22"/>
    </row>
    <row r="151" spans="1:9" s="13" customFormat="1">
      <c r="A151" s="13" t="str">
        <f t="shared" si="28"/>
        <v>b</v>
      </c>
      <c r="B151" s="21" t="s">
        <v>157</v>
      </c>
      <c r="C151" s="8" t="s">
        <v>160</v>
      </c>
      <c r="D151" s="12"/>
      <c r="E151" s="9">
        <f t="shared" si="31"/>
        <v>0</v>
      </c>
      <c r="F151" s="9"/>
      <c r="G151" s="9"/>
      <c r="H151" s="9"/>
      <c r="I151" s="22"/>
    </row>
    <row r="152" spans="1:9" s="13" customFormat="1">
      <c r="A152" s="13" t="str">
        <f t="shared" si="28"/>
        <v>b</v>
      </c>
      <c r="B152" s="21" t="s">
        <v>157</v>
      </c>
      <c r="C152" s="8" t="s">
        <v>161</v>
      </c>
      <c r="D152" s="12"/>
      <c r="E152" s="9">
        <f t="shared" si="31"/>
        <v>0</v>
      </c>
      <c r="F152" s="9"/>
      <c r="G152" s="9"/>
      <c r="H152" s="9"/>
      <c r="I152" s="22"/>
    </row>
    <row r="153" spans="1:9" s="13" customFormat="1">
      <c r="A153" s="13" t="str">
        <f t="shared" si="28"/>
        <v>b</v>
      </c>
      <c r="B153" s="21" t="s">
        <v>157</v>
      </c>
      <c r="C153" s="8" t="s">
        <v>162</v>
      </c>
      <c r="D153" s="12"/>
      <c r="E153" s="9">
        <f t="shared" si="31"/>
        <v>0</v>
      </c>
      <c r="F153" s="9"/>
      <c r="G153" s="9"/>
      <c r="H153" s="9"/>
      <c r="I153" s="22"/>
    </row>
    <row r="154" spans="1:9" s="13" customFormat="1">
      <c r="A154" s="13" t="str">
        <f t="shared" si="28"/>
        <v>b</v>
      </c>
      <c r="B154" s="21" t="s">
        <v>157</v>
      </c>
      <c r="C154" s="8" t="s">
        <v>163</v>
      </c>
      <c r="D154" s="12"/>
      <c r="E154" s="9">
        <f t="shared" si="31"/>
        <v>0</v>
      </c>
      <c r="F154" s="9"/>
      <c r="G154" s="9"/>
      <c r="H154" s="9"/>
      <c r="I154" s="22"/>
    </row>
    <row r="155" spans="1:9" s="13" customFormat="1">
      <c r="A155" s="13" t="str">
        <f t="shared" si="28"/>
        <v>b</v>
      </c>
      <c r="B155" s="21" t="s">
        <v>157</v>
      </c>
      <c r="C155" s="8" t="s">
        <v>164</v>
      </c>
      <c r="D155" s="12"/>
      <c r="E155" s="9">
        <f t="shared" si="31"/>
        <v>0</v>
      </c>
      <c r="F155" s="9"/>
      <c r="G155" s="9"/>
      <c r="H155" s="9"/>
      <c r="I155" s="22"/>
    </row>
    <row r="156" spans="1:9" s="13" customFormat="1">
      <c r="A156" s="13" t="str">
        <f t="shared" si="28"/>
        <v>b</v>
      </c>
      <c r="B156" s="17" t="s">
        <v>157</v>
      </c>
      <c r="C156" s="18" t="s">
        <v>15</v>
      </c>
      <c r="D156" s="38"/>
      <c r="E156" s="19">
        <f t="shared" si="31"/>
        <v>0</v>
      </c>
      <c r="F156" s="19">
        <v>0</v>
      </c>
      <c r="G156" s="19">
        <v>0</v>
      </c>
      <c r="H156" s="19">
        <v>0</v>
      </c>
      <c r="I156" s="20">
        <v>0</v>
      </c>
    </row>
    <row r="157" spans="1:9" s="13" customFormat="1">
      <c r="A157" s="13" t="str">
        <f t="shared" si="28"/>
        <v>b</v>
      </c>
      <c r="B157" s="17" t="s">
        <v>157</v>
      </c>
      <c r="C157" s="18" t="s">
        <v>16</v>
      </c>
      <c r="D157" s="38"/>
      <c r="E157" s="19">
        <f t="shared" si="31"/>
        <v>0</v>
      </c>
      <c r="F157" s="19">
        <v>0</v>
      </c>
      <c r="G157" s="19">
        <v>0</v>
      </c>
      <c r="H157" s="19">
        <v>0</v>
      </c>
      <c r="I157" s="20">
        <v>0</v>
      </c>
    </row>
    <row r="158" spans="1:9" s="13" customFormat="1" ht="15.75" thickBot="1">
      <c r="A158" s="13" t="str">
        <f t="shared" si="28"/>
        <v>b</v>
      </c>
      <c r="B158" s="23" t="s">
        <v>157</v>
      </c>
      <c r="C158" s="24" t="s">
        <v>17</v>
      </c>
      <c r="D158" s="39"/>
      <c r="E158" s="25">
        <f t="shared" si="31"/>
        <v>0</v>
      </c>
      <c r="F158" s="25">
        <v>0</v>
      </c>
      <c r="G158" s="25">
        <v>0</v>
      </c>
      <c r="H158" s="25">
        <v>0</v>
      </c>
      <c r="I158" s="26">
        <v>0</v>
      </c>
    </row>
    <row r="159" spans="1:9" s="13" customFormat="1" ht="46.5" thickTop="1" thickBot="1">
      <c r="A159" s="13" t="str">
        <f t="shared" si="28"/>
        <v>b</v>
      </c>
      <c r="B159" s="14" t="s">
        <v>38</v>
      </c>
      <c r="C159" s="28" t="s">
        <v>169</v>
      </c>
      <c r="D159" s="28"/>
      <c r="E159" s="28">
        <f t="shared" si="31"/>
        <v>0</v>
      </c>
      <c r="F159" s="15">
        <f>F160+F168+F169+F170</f>
        <v>0</v>
      </c>
      <c r="G159" s="15">
        <f t="shared" ref="G159:I159" si="34">G160+G168+G169+G170</f>
        <v>0</v>
      </c>
      <c r="H159" s="15">
        <f t="shared" si="34"/>
        <v>0</v>
      </c>
      <c r="I159" s="16">
        <f t="shared" si="34"/>
        <v>0</v>
      </c>
    </row>
    <row r="160" spans="1:9" s="13" customFormat="1" ht="15.75" thickTop="1">
      <c r="A160" s="13" t="str">
        <f t="shared" si="28"/>
        <v>b</v>
      </c>
      <c r="B160" s="17" t="s">
        <v>157</v>
      </c>
      <c r="C160" s="18" t="s">
        <v>13</v>
      </c>
      <c r="D160" s="38"/>
      <c r="E160" s="19">
        <f t="shared" si="31"/>
        <v>0</v>
      </c>
      <c r="F160" s="19">
        <f>SUM(F161:F167)</f>
        <v>0</v>
      </c>
      <c r="G160" s="19">
        <f t="shared" ref="G160:I160" si="35">SUM(G161:G167)</f>
        <v>0</v>
      </c>
      <c r="H160" s="19">
        <f t="shared" si="35"/>
        <v>0</v>
      </c>
      <c r="I160" s="20">
        <f t="shared" si="35"/>
        <v>0</v>
      </c>
    </row>
    <row r="161" spans="1:9" s="13" customFormat="1">
      <c r="A161" s="13" t="str">
        <f t="shared" si="28"/>
        <v>b</v>
      </c>
      <c r="B161" s="21" t="s">
        <v>157</v>
      </c>
      <c r="C161" s="8" t="s">
        <v>158</v>
      </c>
      <c r="D161" s="12"/>
      <c r="E161" s="9">
        <f t="shared" si="31"/>
        <v>0</v>
      </c>
      <c r="F161" s="9"/>
      <c r="G161" s="9"/>
      <c r="H161" s="9"/>
      <c r="I161" s="22"/>
    </row>
    <row r="162" spans="1:9" s="13" customFormat="1">
      <c r="A162" s="13" t="str">
        <f t="shared" si="28"/>
        <v>b</v>
      </c>
      <c r="B162" s="21" t="s">
        <v>157</v>
      </c>
      <c r="C162" s="8" t="s">
        <v>159</v>
      </c>
      <c r="D162" s="12"/>
      <c r="E162" s="9">
        <f t="shared" si="31"/>
        <v>0</v>
      </c>
      <c r="F162" s="9"/>
      <c r="G162" s="9"/>
      <c r="H162" s="9"/>
      <c r="I162" s="22"/>
    </row>
    <row r="163" spans="1:9" s="13" customFormat="1">
      <c r="A163" s="13" t="str">
        <f t="shared" si="28"/>
        <v>b</v>
      </c>
      <c r="B163" s="21" t="s">
        <v>157</v>
      </c>
      <c r="C163" s="8" t="s">
        <v>160</v>
      </c>
      <c r="D163" s="12"/>
      <c r="E163" s="9">
        <f t="shared" si="31"/>
        <v>0</v>
      </c>
      <c r="F163" s="9"/>
      <c r="G163" s="9"/>
      <c r="H163" s="9"/>
      <c r="I163" s="22"/>
    </row>
    <row r="164" spans="1:9" s="13" customFormat="1">
      <c r="A164" s="13" t="str">
        <f t="shared" si="28"/>
        <v>b</v>
      </c>
      <c r="B164" s="21" t="s">
        <v>157</v>
      </c>
      <c r="C164" s="8" t="s">
        <v>161</v>
      </c>
      <c r="D164" s="12"/>
      <c r="E164" s="9">
        <f t="shared" si="31"/>
        <v>0</v>
      </c>
      <c r="F164" s="9"/>
      <c r="G164" s="9"/>
      <c r="H164" s="9"/>
      <c r="I164" s="22"/>
    </row>
    <row r="165" spans="1:9" s="13" customFormat="1">
      <c r="A165" s="13" t="str">
        <f t="shared" si="28"/>
        <v>b</v>
      </c>
      <c r="B165" s="21" t="s">
        <v>157</v>
      </c>
      <c r="C165" s="8" t="s">
        <v>162</v>
      </c>
      <c r="D165" s="12"/>
      <c r="E165" s="9">
        <f t="shared" si="31"/>
        <v>0</v>
      </c>
      <c r="F165" s="9"/>
      <c r="G165" s="9"/>
      <c r="H165" s="9"/>
      <c r="I165" s="22"/>
    </row>
    <row r="166" spans="1:9" s="13" customFormat="1">
      <c r="A166" s="13" t="str">
        <f t="shared" si="28"/>
        <v>b</v>
      </c>
      <c r="B166" s="21" t="s">
        <v>157</v>
      </c>
      <c r="C166" s="8" t="s">
        <v>163</v>
      </c>
      <c r="D166" s="12"/>
      <c r="E166" s="9">
        <f t="shared" si="31"/>
        <v>0</v>
      </c>
      <c r="F166" s="9"/>
      <c r="G166" s="9"/>
      <c r="H166" s="9"/>
      <c r="I166" s="22"/>
    </row>
    <row r="167" spans="1:9" s="13" customFormat="1">
      <c r="A167" s="13" t="str">
        <f t="shared" si="28"/>
        <v>b</v>
      </c>
      <c r="B167" s="21" t="s">
        <v>157</v>
      </c>
      <c r="C167" s="8" t="s">
        <v>164</v>
      </c>
      <c r="D167" s="12"/>
      <c r="E167" s="9">
        <f t="shared" si="31"/>
        <v>0</v>
      </c>
      <c r="F167" s="9"/>
      <c r="G167" s="9"/>
      <c r="H167" s="9"/>
      <c r="I167" s="22"/>
    </row>
    <row r="168" spans="1:9" s="13" customFormat="1">
      <c r="A168" s="13" t="str">
        <f t="shared" si="28"/>
        <v>b</v>
      </c>
      <c r="B168" s="17" t="s">
        <v>157</v>
      </c>
      <c r="C168" s="18" t="s">
        <v>15</v>
      </c>
      <c r="D168" s="38"/>
      <c r="E168" s="19">
        <f t="shared" si="31"/>
        <v>0</v>
      </c>
      <c r="F168" s="19">
        <v>0</v>
      </c>
      <c r="G168" s="19">
        <v>0</v>
      </c>
      <c r="H168" s="19">
        <v>0</v>
      </c>
      <c r="I168" s="20">
        <v>0</v>
      </c>
    </row>
    <row r="169" spans="1:9" s="13" customFormat="1">
      <c r="A169" s="13" t="str">
        <f t="shared" si="28"/>
        <v>b</v>
      </c>
      <c r="B169" s="17" t="s">
        <v>157</v>
      </c>
      <c r="C169" s="18" t="s">
        <v>16</v>
      </c>
      <c r="D169" s="38"/>
      <c r="E169" s="19">
        <f t="shared" si="31"/>
        <v>0</v>
      </c>
      <c r="F169" s="19">
        <v>0</v>
      </c>
      <c r="G169" s="19">
        <v>0</v>
      </c>
      <c r="H169" s="19">
        <v>0</v>
      </c>
      <c r="I169" s="20">
        <v>0</v>
      </c>
    </row>
    <row r="170" spans="1:9" s="13" customFormat="1" ht="15.75" thickBot="1">
      <c r="A170" s="13" t="str">
        <f t="shared" si="28"/>
        <v>b</v>
      </c>
      <c r="B170" s="23" t="s">
        <v>157</v>
      </c>
      <c r="C170" s="24" t="s">
        <v>17</v>
      </c>
      <c r="D170" s="39"/>
      <c r="E170" s="25">
        <f t="shared" si="31"/>
        <v>0</v>
      </c>
      <c r="F170" s="25">
        <v>0</v>
      </c>
      <c r="G170" s="25">
        <v>0</v>
      </c>
      <c r="H170" s="25">
        <v>0</v>
      </c>
      <c r="I170" s="26">
        <v>0</v>
      </c>
    </row>
    <row r="171" spans="1:9" s="13" customFormat="1" ht="46.5" thickTop="1" thickBot="1">
      <c r="A171" s="13" t="str">
        <f t="shared" si="28"/>
        <v>b</v>
      </c>
      <c r="B171" s="14" t="s">
        <v>39</v>
      </c>
      <c r="C171" s="28" t="s">
        <v>170</v>
      </c>
      <c r="D171" s="28"/>
      <c r="E171" s="28">
        <f t="shared" si="31"/>
        <v>0</v>
      </c>
      <c r="F171" s="15">
        <f>F172+F180+F181+F182</f>
        <v>0</v>
      </c>
      <c r="G171" s="15">
        <f t="shared" ref="G171:I171" si="36">G172+G180+G181+G182</f>
        <v>0</v>
      </c>
      <c r="H171" s="15">
        <f t="shared" si="36"/>
        <v>0</v>
      </c>
      <c r="I171" s="16">
        <f t="shared" si="36"/>
        <v>0</v>
      </c>
    </row>
    <row r="172" spans="1:9" s="13" customFormat="1" ht="15.75" thickTop="1">
      <c r="A172" s="13" t="str">
        <f t="shared" si="28"/>
        <v>b</v>
      </c>
      <c r="B172" s="17" t="s">
        <v>157</v>
      </c>
      <c r="C172" s="18" t="s">
        <v>13</v>
      </c>
      <c r="D172" s="38"/>
      <c r="E172" s="19">
        <f t="shared" si="31"/>
        <v>0</v>
      </c>
      <c r="F172" s="19">
        <f>SUM(F173:F179)</f>
        <v>0</v>
      </c>
      <c r="G172" s="19">
        <f t="shared" ref="G172:I172" si="37">SUM(G173:G179)</f>
        <v>0</v>
      </c>
      <c r="H172" s="19">
        <f t="shared" si="37"/>
        <v>0</v>
      </c>
      <c r="I172" s="20">
        <f t="shared" si="37"/>
        <v>0</v>
      </c>
    </row>
    <row r="173" spans="1:9" s="13" customFormat="1">
      <c r="A173" s="13" t="str">
        <f t="shared" si="28"/>
        <v>b</v>
      </c>
      <c r="B173" s="21" t="s">
        <v>157</v>
      </c>
      <c r="C173" s="8" t="s">
        <v>158</v>
      </c>
      <c r="D173" s="12"/>
      <c r="E173" s="9">
        <f t="shared" si="31"/>
        <v>0</v>
      </c>
      <c r="F173" s="9"/>
      <c r="G173" s="9"/>
      <c r="H173" s="9"/>
      <c r="I173" s="22"/>
    </row>
    <row r="174" spans="1:9" s="13" customFormat="1">
      <c r="A174" s="13" t="str">
        <f t="shared" si="28"/>
        <v>b</v>
      </c>
      <c r="B174" s="21" t="s">
        <v>157</v>
      </c>
      <c r="C174" s="8" t="s">
        <v>159</v>
      </c>
      <c r="D174" s="12"/>
      <c r="E174" s="9">
        <f t="shared" si="31"/>
        <v>0</v>
      </c>
      <c r="F174" s="9"/>
      <c r="G174" s="9"/>
      <c r="H174" s="9"/>
      <c r="I174" s="22"/>
    </row>
    <row r="175" spans="1:9" s="13" customFormat="1">
      <c r="A175" s="13" t="str">
        <f t="shared" si="28"/>
        <v>b</v>
      </c>
      <c r="B175" s="21" t="s">
        <v>157</v>
      </c>
      <c r="C175" s="8" t="s">
        <v>160</v>
      </c>
      <c r="D175" s="12"/>
      <c r="E175" s="9">
        <f t="shared" si="31"/>
        <v>0</v>
      </c>
      <c r="F175" s="9"/>
      <c r="G175" s="9"/>
      <c r="H175" s="9"/>
      <c r="I175" s="22"/>
    </row>
    <row r="176" spans="1:9" s="13" customFormat="1">
      <c r="A176" s="13" t="str">
        <f t="shared" si="28"/>
        <v>b</v>
      </c>
      <c r="B176" s="21" t="s">
        <v>157</v>
      </c>
      <c r="C176" s="8" t="s">
        <v>161</v>
      </c>
      <c r="D176" s="12"/>
      <c r="E176" s="9">
        <f t="shared" si="31"/>
        <v>0</v>
      </c>
      <c r="F176" s="9"/>
      <c r="G176" s="9"/>
      <c r="H176" s="9"/>
      <c r="I176" s="22"/>
    </row>
    <row r="177" spans="1:9" s="13" customFormat="1">
      <c r="A177" s="13" t="str">
        <f t="shared" si="28"/>
        <v>b</v>
      </c>
      <c r="B177" s="21" t="s">
        <v>157</v>
      </c>
      <c r="C177" s="8" t="s">
        <v>162</v>
      </c>
      <c r="D177" s="12"/>
      <c r="E177" s="9">
        <f t="shared" si="31"/>
        <v>0</v>
      </c>
      <c r="F177" s="9"/>
      <c r="G177" s="9"/>
      <c r="H177" s="9"/>
      <c r="I177" s="22"/>
    </row>
    <row r="178" spans="1:9" s="13" customFormat="1">
      <c r="A178" s="13" t="str">
        <f t="shared" si="28"/>
        <v>b</v>
      </c>
      <c r="B178" s="21" t="s">
        <v>157</v>
      </c>
      <c r="C178" s="8" t="s">
        <v>163</v>
      </c>
      <c r="D178" s="12"/>
      <c r="E178" s="9">
        <f t="shared" si="31"/>
        <v>0</v>
      </c>
      <c r="F178" s="9"/>
      <c r="G178" s="9"/>
      <c r="H178" s="9"/>
      <c r="I178" s="22"/>
    </row>
    <row r="179" spans="1:9" s="13" customFormat="1">
      <c r="A179" s="13" t="str">
        <f t="shared" si="28"/>
        <v>b</v>
      </c>
      <c r="B179" s="21" t="s">
        <v>157</v>
      </c>
      <c r="C179" s="8" t="s">
        <v>164</v>
      </c>
      <c r="D179" s="12"/>
      <c r="E179" s="9">
        <f t="shared" si="31"/>
        <v>0</v>
      </c>
      <c r="F179" s="9"/>
      <c r="G179" s="9"/>
      <c r="H179" s="9"/>
      <c r="I179" s="22"/>
    </row>
    <row r="180" spans="1:9" s="13" customFormat="1">
      <c r="A180" s="13" t="str">
        <f t="shared" si="28"/>
        <v>b</v>
      </c>
      <c r="B180" s="17" t="s">
        <v>157</v>
      </c>
      <c r="C180" s="18" t="s">
        <v>15</v>
      </c>
      <c r="D180" s="38"/>
      <c r="E180" s="19">
        <f t="shared" si="31"/>
        <v>0</v>
      </c>
      <c r="F180" s="19">
        <v>0</v>
      </c>
      <c r="G180" s="19">
        <v>0</v>
      </c>
      <c r="H180" s="19">
        <v>0</v>
      </c>
      <c r="I180" s="20">
        <v>0</v>
      </c>
    </row>
    <row r="181" spans="1:9" s="13" customFormat="1">
      <c r="A181" s="13" t="str">
        <f t="shared" si="28"/>
        <v>b</v>
      </c>
      <c r="B181" s="17" t="s">
        <v>157</v>
      </c>
      <c r="C181" s="18" t="s">
        <v>16</v>
      </c>
      <c r="D181" s="38"/>
      <c r="E181" s="19">
        <f t="shared" si="31"/>
        <v>0</v>
      </c>
      <c r="F181" s="19">
        <v>0</v>
      </c>
      <c r="G181" s="19">
        <v>0</v>
      </c>
      <c r="H181" s="19">
        <v>0</v>
      </c>
      <c r="I181" s="20">
        <v>0</v>
      </c>
    </row>
    <row r="182" spans="1:9" s="13" customFormat="1" ht="15.75" thickBot="1">
      <c r="A182" s="13" t="str">
        <f t="shared" si="28"/>
        <v>b</v>
      </c>
      <c r="B182" s="23" t="s">
        <v>157</v>
      </c>
      <c r="C182" s="24" t="s">
        <v>17</v>
      </c>
      <c r="D182" s="39"/>
      <c r="E182" s="25">
        <f t="shared" si="31"/>
        <v>0</v>
      </c>
      <c r="F182" s="25">
        <v>0</v>
      </c>
      <c r="G182" s="25">
        <v>0</v>
      </c>
      <c r="H182" s="25">
        <v>0</v>
      </c>
      <c r="I182" s="26">
        <v>0</v>
      </c>
    </row>
    <row r="183" spans="1:9" s="13" customFormat="1" ht="46.5" thickTop="1" thickBot="1">
      <c r="A183" s="13" t="str">
        <f t="shared" si="28"/>
        <v>b</v>
      </c>
      <c r="B183" s="14" t="s">
        <v>40</v>
      </c>
      <c r="C183" s="28" t="s">
        <v>171</v>
      </c>
      <c r="D183" s="28"/>
      <c r="E183" s="28">
        <f t="shared" si="31"/>
        <v>0</v>
      </c>
      <c r="F183" s="15">
        <f>F184+F192+F193+F194</f>
        <v>0</v>
      </c>
      <c r="G183" s="15">
        <f t="shared" ref="G183:I183" si="38">G184+G192+G193+G194</f>
        <v>0</v>
      </c>
      <c r="H183" s="15">
        <f t="shared" si="38"/>
        <v>0</v>
      </c>
      <c r="I183" s="16">
        <f t="shared" si="38"/>
        <v>0</v>
      </c>
    </row>
    <row r="184" spans="1:9" s="13" customFormat="1" ht="15.75" thickTop="1">
      <c r="A184" s="13" t="str">
        <f t="shared" si="28"/>
        <v>b</v>
      </c>
      <c r="B184" s="17" t="s">
        <v>157</v>
      </c>
      <c r="C184" s="18" t="s">
        <v>13</v>
      </c>
      <c r="D184" s="38"/>
      <c r="E184" s="19">
        <f t="shared" si="31"/>
        <v>0</v>
      </c>
      <c r="F184" s="19">
        <f>SUM(F185:F191)</f>
        <v>0</v>
      </c>
      <c r="G184" s="19">
        <f t="shared" ref="G184:I184" si="39">SUM(G185:G191)</f>
        <v>0</v>
      </c>
      <c r="H184" s="19">
        <f t="shared" si="39"/>
        <v>0</v>
      </c>
      <c r="I184" s="20">
        <f t="shared" si="39"/>
        <v>0</v>
      </c>
    </row>
    <row r="185" spans="1:9" s="13" customFormat="1">
      <c r="A185" s="13" t="str">
        <f t="shared" si="28"/>
        <v>b</v>
      </c>
      <c r="B185" s="21" t="s">
        <v>157</v>
      </c>
      <c r="C185" s="8" t="s">
        <v>158</v>
      </c>
      <c r="D185" s="12"/>
      <c r="E185" s="9">
        <f t="shared" si="31"/>
        <v>0</v>
      </c>
      <c r="F185" s="9"/>
      <c r="G185" s="9"/>
      <c r="H185" s="9"/>
      <c r="I185" s="22"/>
    </row>
    <row r="186" spans="1:9" s="13" customFormat="1">
      <c r="A186" s="13" t="str">
        <f t="shared" si="28"/>
        <v>b</v>
      </c>
      <c r="B186" s="21" t="s">
        <v>157</v>
      </c>
      <c r="C186" s="8" t="s">
        <v>159</v>
      </c>
      <c r="D186" s="12"/>
      <c r="E186" s="9">
        <f t="shared" si="31"/>
        <v>0</v>
      </c>
      <c r="F186" s="9"/>
      <c r="G186" s="9"/>
      <c r="H186" s="9"/>
      <c r="I186" s="22"/>
    </row>
    <row r="187" spans="1:9" s="13" customFormat="1">
      <c r="A187" s="13" t="str">
        <f t="shared" si="28"/>
        <v>b</v>
      </c>
      <c r="B187" s="21" t="s">
        <v>157</v>
      </c>
      <c r="C187" s="8" t="s">
        <v>160</v>
      </c>
      <c r="D187" s="12"/>
      <c r="E187" s="9">
        <f t="shared" si="31"/>
        <v>0</v>
      </c>
      <c r="F187" s="9"/>
      <c r="G187" s="9"/>
      <c r="H187" s="9"/>
      <c r="I187" s="22"/>
    </row>
    <row r="188" spans="1:9" s="13" customFormat="1">
      <c r="A188" s="13" t="str">
        <f t="shared" si="28"/>
        <v>b</v>
      </c>
      <c r="B188" s="21" t="s">
        <v>157</v>
      </c>
      <c r="C188" s="8" t="s">
        <v>161</v>
      </c>
      <c r="D188" s="12"/>
      <c r="E188" s="9">
        <f t="shared" si="31"/>
        <v>0</v>
      </c>
      <c r="F188" s="9"/>
      <c r="G188" s="9"/>
      <c r="H188" s="9"/>
      <c r="I188" s="22"/>
    </row>
    <row r="189" spans="1:9" s="13" customFormat="1">
      <c r="A189" s="13" t="str">
        <f t="shared" si="28"/>
        <v>b</v>
      </c>
      <c r="B189" s="21" t="s">
        <v>157</v>
      </c>
      <c r="C189" s="8" t="s">
        <v>162</v>
      </c>
      <c r="D189" s="12"/>
      <c r="E189" s="9">
        <f t="shared" si="31"/>
        <v>0</v>
      </c>
      <c r="F189" s="9"/>
      <c r="G189" s="9"/>
      <c r="H189" s="9"/>
      <c r="I189" s="22"/>
    </row>
    <row r="190" spans="1:9" s="13" customFormat="1">
      <c r="A190" s="13" t="str">
        <f t="shared" si="28"/>
        <v>b</v>
      </c>
      <c r="B190" s="21" t="s">
        <v>157</v>
      </c>
      <c r="C190" s="8" t="s">
        <v>163</v>
      </c>
      <c r="D190" s="12"/>
      <c r="E190" s="9">
        <f t="shared" si="31"/>
        <v>0</v>
      </c>
      <c r="F190" s="9"/>
      <c r="G190" s="9"/>
      <c r="H190" s="9"/>
      <c r="I190" s="22"/>
    </row>
    <row r="191" spans="1:9" s="13" customFormat="1">
      <c r="A191" s="13" t="str">
        <f t="shared" si="28"/>
        <v>b</v>
      </c>
      <c r="B191" s="21" t="s">
        <v>157</v>
      </c>
      <c r="C191" s="8" t="s">
        <v>164</v>
      </c>
      <c r="D191" s="12"/>
      <c r="E191" s="9">
        <f t="shared" si="31"/>
        <v>0</v>
      </c>
      <c r="F191" s="9"/>
      <c r="G191" s="9"/>
      <c r="H191" s="9"/>
      <c r="I191" s="22"/>
    </row>
    <row r="192" spans="1:9" s="13" customFormat="1">
      <c r="A192" s="13" t="str">
        <f t="shared" si="28"/>
        <v>b</v>
      </c>
      <c r="B192" s="17" t="s">
        <v>157</v>
      </c>
      <c r="C192" s="18" t="s">
        <v>15</v>
      </c>
      <c r="D192" s="38"/>
      <c r="E192" s="19">
        <f t="shared" si="31"/>
        <v>0</v>
      </c>
      <c r="F192" s="19">
        <v>0</v>
      </c>
      <c r="G192" s="19">
        <v>0</v>
      </c>
      <c r="H192" s="19">
        <v>0</v>
      </c>
      <c r="I192" s="20">
        <v>0</v>
      </c>
    </row>
    <row r="193" spans="1:9" s="13" customFormat="1">
      <c r="A193" s="13" t="str">
        <f t="shared" si="28"/>
        <v>b</v>
      </c>
      <c r="B193" s="17" t="s">
        <v>157</v>
      </c>
      <c r="C193" s="18" t="s">
        <v>16</v>
      </c>
      <c r="D193" s="38"/>
      <c r="E193" s="19">
        <f t="shared" si="31"/>
        <v>0</v>
      </c>
      <c r="F193" s="19">
        <v>0</v>
      </c>
      <c r="G193" s="19">
        <v>0</v>
      </c>
      <c r="H193" s="19">
        <v>0</v>
      </c>
      <c r="I193" s="20">
        <v>0</v>
      </c>
    </row>
    <row r="194" spans="1:9" s="13" customFormat="1" ht="15.75" thickBot="1">
      <c r="A194" s="13" t="str">
        <f t="shared" si="28"/>
        <v>b</v>
      </c>
      <c r="B194" s="23" t="s">
        <v>157</v>
      </c>
      <c r="C194" s="24" t="s">
        <v>17</v>
      </c>
      <c r="D194" s="39"/>
      <c r="E194" s="25">
        <f t="shared" si="31"/>
        <v>0</v>
      </c>
      <c r="F194" s="25">
        <v>0</v>
      </c>
      <c r="G194" s="25">
        <v>0</v>
      </c>
      <c r="H194" s="25">
        <v>0</v>
      </c>
      <c r="I194" s="26">
        <v>0</v>
      </c>
    </row>
    <row r="195" spans="1:9" s="13" customFormat="1" ht="46.5" thickTop="1" thickBot="1">
      <c r="A195" s="13" t="str">
        <f t="shared" si="28"/>
        <v>b</v>
      </c>
      <c r="B195" s="14" t="s">
        <v>41</v>
      </c>
      <c r="C195" s="28" t="s">
        <v>172</v>
      </c>
      <c r="D195" s="28"/>
      <c r="E195" s="28">
        <f t="shared" si="31"/>
        <v>0</v>
      </c>
      <c r="F195" s="15">
        <f>F196+F204+F205+F206</f>
        <v>0</v>
      </c>
      <c r="G195" s="15">
        <f t="shared" ref="G195:I195" si="40">G196+G204+G205+G206</f>
        <v>0</v>
      </c>
      <c r="H195" s="15">
        <f t="shared" si="40"/>
        <v>0</v>
      </c>
      <c r="I195" s="16">
        <f t="shared" si="40"/>
        <v>0</v>
      </c>
    </row>
    <row r="196" spans="1:9" s="13" customFormat="1" ht="15.75" thickTop="1">
      <c r="A196" s="13" t="str">
        <f t="shared" ref="A196:A259" si="41">IF(OR(E196&lt;&gt;0,F196&lt;&gt;0,G196&lt;&gt;0,H196&lt;&gt;0),"a","b")</f>
        <v>b</v>
      </c>
      <c r="B196" s="17" t="s">
        <v>157</v>
      </c>
      <c r="C196" s="18" t="s">
        <v>13</v>
      </c>
      <c r="D196" s="38"/>
      <c r="E196" s="19">
        <f t="shared" si="31"/>
        <v>0</v>
      </c>
      <c r="F196" s="19">
        <f>SUM(F197:F203)</f>
        <v>0</v>
      </c>
      <c r="G196" s="19">
        <f t="shared" ref="G196:I196" si="42">SUM(G197:G203)</f>
        <v>0</v>
      </c>
      <c r="H196" s="19">
        <f t="shared" si="42"/>
        <v>0</v>
      </c>
      <c r="I196" s="20">
        <f t="shared" si="42"/>
        <v>0</v>
      </c>
    </row>
    <row r="197" spans="1:9" s="13" customFormat="1">
      <c r="A197" s="13" t="str">
        <f t="shared" si="41"/>
        <v>b</v>
      </c>
      <c r="B197" s="21" t="s">
        <v>157</v>
      </c>
      <c r="C197" s="8" t="s">
        <v>158</v>
      </c>
      <c r="D197" s="12"/>
      <c r="E197" s="9">
        <f t="shared" si="31"/>
        <v>0</v>
      </c>
      <c r="F197" s="9"/>
      <c r="G197" s="9"/>
      <c r="H197" s="9"/>
      <c r="I197" s="22"/>
    </row>
    <row r="198" spans="1:9" s="13" customFormat="1">
      <c r="A198" s="13" t="str">
        <f t="shared" si="41"/>
        <v>b</v>
      </c>
      <c r="B198" s="21" t="s">
        <v>157</v>
      </c>
      <c r="C198" s="8" t="s">
        <v>159</v>
      </c>
      <c r="D198" s="12"/>
      <c r="E198" s="9">
        <f t="shared" si="31"/>
        <v>0</v>
      </c>
      <c r="F198" s="9"/>
      <c r="G198" s="9"/>
      <c r="H198" s="9"/>
      <c r="I198" s="22"/>
    </row>
    <row r="199" spans="1:9" s="13" customFormat="1">
      <c r="A199" s="13" t="str">
        <f t="shared" si="41"/>
        <v>b</v>
      </c>
      <c r="B199" s="21" t="s">
        <v>157</v>
      </c>
      <c r="C199" s="8" t="s">
        <v>160</v>
      </c>
      <c r="D199" s="12"/>
      <c r="E199" s="9">
        <f t="shared" si="31"/>
        <v>0</v>
      </c>
      <c r="F199" s="9"/>
      <c r="G199" s="9"/>
      <c r="H199" s="9"/>
      <c r="I199" s="22"/>
    </row>
    <row r="200" spans="1:9" s="13" customFormat="1">
      <c r="A200" s="13" t="str">
        <f t="shared" si="41"/>
        <v>b</v>
      </c>
      <c r="B200" s="21" t="s">
        <v>157</v>
      </c>
      <c r="C200" s="8" t="s">
        <v>161</v>
      </c>
      <c r="D200" s="12"/>
      <c r="E200" s="9">
        <f t="shared" si="31"/>
        <v>0</v>
      </c>
      <c r="F200" s="9"/>
      <c r="G200" s="9"/>
      <c r="H200" s="9"/>
      <c r="I200" s="22"/>
    </row>
    <row r="201" spans="1:9" s="13" customFormat="1">
      <c r="A201" s="13" t="str">
        <f t="shared" si="41"/>
        <v>b</v>
      </c>
      <c r="B201" s="21" t="s">
        <v>157</v>
      </c>
      <c r="C201" s="8" t="s">
        <v>162</v>
      </c>
      <c r="D201" s="12"/>
      <c r="E201" s="9">
        <f t="shared" si="31"/>
        <v>0</v>
      </c>
      <c r="F201" s="9"/>
      <c r="G201" s="9"/>
      <c r="H201" s="9"/>
      <c r="I201" s="22"/>
    </row>
    <row r="202" spans="1:9" s="13" customFormat="1">
      <c r="A202" s="13" t="str">
        <f t="shared" si="41"/>
        <v>b</v>
      </c>
      <c r="B202" s="21" t="s">
        <v>157</v>
      </c>
      <c r="C202" s="8" t="s">
        <v>163</v>
      </c>
      <c r="D202" s="12"/>
      <c r="E202" s="9">
        <f t="shared" si="31"/>
        <v>0</v>
      </c>
      <c r="F202" s="9"/>
      <c r="G202" s="9"/>
      <c r="H202" s="9"/>
      <c r="I202" s="22"/>
    </row>
    <row r="203" spans="1:9" s="13" customFormat="1">
      <c r="A203" s="13" t="str">
        <f t="shared" si="41"/>
        <v>b</v>
      </c>
      <c r="B203" s="21" t="s">
        <v>157</v>
      </c>
      <c r="C203" s="8" t="s">
        <v>164</v>
      </c>
      <c r="D203" s="12"/>
      <c r="E203" s="9">
        <f t="shared" si="31"/>
        <v>0</v>
      </c>
      <c r="F203" s="9"/>
      <c r="G203" s="9"/>
      <c r="H203" s="9"/>
      <c r="I203" s="22"/>
    </row>
    <row r="204" spans="1:9" s="13" customFormat="1">
      <c r="A204" s="13" t="str">
        <f t="shared" si="41"/>
        <v>b</v>
      </c>
      <c r="B204" s="17" t="s">
        <v>157</v>
      </c>
      <c r="C204" s="18" t="s">
        <v>15</v>
      </c>
      <c r="D204" s="38"/>
      <c r="E204" s="19">
        <f t="shared" si="31"/>
        <v>0</v>
      </c>
      <c r="F204" s="19">
        <v>0</v>
      </c>
      <c r="G204" s="19">
        <v>0</v>
      </c>
      <c r="H204" s="19">
        <v>0</v>
      </c>
      <c r="I204" s="20">
        <v>0</v>
      </c>
    </row>
    <row r="205" spans="1:9" s="13" customFormat="1">
      <c r="A205" s="13" t="str">
        <f t="shared" si="41"/>
        <v>b</v>
      </c>
      <c r="B205" s="17" t="s">
        <v>157</v>
      </c>
      <c r="C205" s="18" t="s">
        <v>16</v>
      </c>
      <c r="D205" s="38"/>
      <c r="E205" s="19">
        <f t="shared" si="31"/>
        <v>0</v>
      </c>
      <c r="F205" s="19">
        <v>0</v>
      </c>
      <c r="G205" s="19">
        <v>0</v>
      </c>
      <c r="H205" s="19">
        <v>0</v>
      </c>
      <c r="I205" s="20">
        <v>0</v>
      </c>
    </row>
    <row r="206" spans="1:9" s="13" customFormat="1" ht="15.75" thickBot="1">
      <c r="A206" s="13" t="str">
        <f t="shared" si="41"/>
        <v>b</v>
      </c>
      <c r="B206" s="23" t="s">
        <v>157</v>
      </c>
      <c r="C206" s="24" t="s">
        <v>17</v>
      </c>
      <c r="D206" s="39"/>
      <c r="E206" s="25">
        <f t="shared" si="31"/>
        <v>0</v>
      </c>
      <c r="F206" s="25">
        <v>0</v>
      </c>
      <c r="G206" s="25">
        <v>0</v>
      </c>
      <c r="H206" s="25">
        <v>0</v>
      </c>
      <c r="I206" s="26">
        <v>0</v>
      </c>
    </row>
    <row r="207" spans="1:9" s="13" customFormat="1" ht="31.5" thickTop="1" thickBot="1">
      <c r="A207" s="13" t="str">
        <f t="shared" si="41"/>
        <v>b</v>
      </c>
      <c r="B207" s="14" t="s">
        <v>42</v>
      </c>
      <c r="C207" s="28" t="s">
        <v>173</v>
      </c>
      <c r="D207" s="28"/>
      <c r="E207" s="28">
        <f t="shared" si="31"/>
        <v>0</v>
      </c>
      <c r="F207" s="15">
        <f>F208+F216+F217+F218</f>
        <v>0</v>
      </c>
      <c r="G207" s="15">
        <f t="shared" ref="G207:I207" si="43">G208+G216+G217+G218</f>
        <v>0</v>
      </c>
      <c r="H207" s="15">
        <f t="shared" si="43"/>
        <v>0</v>
      </c>
      <c r="I207" s="16">
        <f t="shared" si="43"/>
        <v>0</v>
      </c>
    </row>
    <row r="208" spans="1:9" s="13" customFormat="1" ht="15.75" thickTop="1">
      <c r="A208" s="13" t="str">
        <f t="shared" si="41"/>
        <v>b</v>
      </c>
      <c r="B208" s="17" t="s">
        <v>157</v>
      </c>
      <c r="C208" s="18" t="s">
        <v>13</v>
      </c>
      <c r="D208" s="38"/>
      <c r="E208" s="19">
        <f t="shared" ref="E208:E271" si="44">SUM(F208:I208)</f>
        <v>0</v>
      </c>
      <c r="F208" s="19">
        <f>SUM(F209:F215)</f>
        <v>0</v>
      </c>
      <c r="G208" s="19">
        <f t="shared" ref="G208:I208" si="45">SUM(G209:G215)</f>
        <v>0</v>
      </c>
      <c r="H208" s="19">
        <f t="shared" si="45"/>
        <v>0</v>
      </c>
      <c r="I208" s="20">
        <f t="shared" si="45"/>
        <v>0</v>
      </c>
    </row>
    <row r="209" spans="1:9" s="13" customFormat="1">
      <c r="A209" s="13" t="str">
        <f t="shared" si="41"/>
        <v>b</v>
      </c>
      <c r="B209" s="21" t="s">
        <v>157</v>
      </c>
      <c r="C209" s="8" t="s">
        <v>158</v>
      </c>
      <c r="D209" s="12"/>
      <c r="E209" s="9">
        <f t="shared" si="44"/>
        <v>0</v>
      </c>
      <c r="F209" s="9"/>
      <c r="G209" s="9"/>
      <c r="H209" s="9"/>
      <c r="I209" s="22"/>
    </row>
    <row r="210" spans="1:9" s="13" customFormat="1">
      <c r="A210" s="13" t="str">
        <f t="shared" si="41"/>
        <v>b</v>
      </c>
      <c r="B210" s="21" t="s">
        <v>157</v>
      </c>
      <c r="C210" s="8" t="s">
        <v>159</v>
      </c>
      <c r="D210" s="12"/>
      <c r="E210" s="9">
        <f t="shared" si="44"/>
        <v>0</v>
      </c>
      <c r="F210" s="9"/>
      <c r="G210" s="9"/>
      <c r="H210" s="9"/>
      <c r="I210" s="22"/>
    </row>
    <row r="211" spans="1:9" s="13" customFormat="1">
      <c r="A211" s="13" t="str">
        <f t="shared" si="41"/>
        <v>b</v>
      </c>
      <c r="B211" s="21" t="s">
        <v>157</v>
      </c>
      <c r="C211" s="8" t="s">
        <v>160</v>
      </c>
      <c r="D211" s="12"/>
      <c r="E211" s="9">
        <f t="shared" si="44"/>
        <v>0</v>
      </c>
      <c r="F211" s="9"/>
      <c r="G211" s="9"/>
      <c r="H211" s="9"/>
      <c r="I211" s="22"/>
    </row>
    <row r="212" spans="1:9" s="13" customFormat="1">
      <c r="A212" s="13" t="str">
        <f t="shared" si="41"/>
        <v>b</v>
      </c>
      <c r="B212" s="21" t="s">
        <v>157</v>
      </c>
      <c r="C212" s="8" t="s">
        <v>161</v>
      </c>
      <c r="D212" s="12"/>
      <c r="E212" s="9">
        <f t="shared" si="44"/>
        <v>0</v>
      </c>
      <c r="F212" s="9"/>
      <c r="G212" s="9"/>
      <c r="H212" s="9"/>
      <c r="I212" s="22"/>
    </row>
    <row r="213" spans="1:9" s="13" customFormat="1">
      <c r="A213" s="13" t="str">
        <f t="shared" si="41"/>
        <v>b</v>
      </c>
      <c r="B213" s="21" t="s">
        <v>157</v>
      </c>
      <c r="C213" s="8" t="s">
        <v>162</v>
      </c>
      <c r="D213" s="12"/>
      <c r="E213" s="9">
        <f t="shared" si="44"/>
        <v>0</v>
      </c>
      <c r="F213" s="9"/>
      <c r="G213" s="9"/>
      <c r="H213" s="9"/>
      <c r="I213" s="22"/>
    </row>
    <row r="214" spans="1:9" s="13" customFormat="1">
      <c r="A214" s="13" t="str">
        <f t="shared" si="41"/>
        <v>b</v>
      </c>
      <c r="B214" s="21" t="s">
        <v>157</v>
      </c>
      <c r="C214" s="8" t="s">
        <v>163</v>
      </c>
      <c r="D214" s="12"/>
      <c r="E214" s="9">
        <f t="shared" si="44"/>
        <v>0</v>
      </c>
      <c r="F214" s="9"/>
      <c r="G214" s="9"/>
      <c r="H214" s="9"/>
      <c r="I214" s="22"/>
    </row>
    <row r="215" spans="1:9" s="13" customFormat="1">
      <c r="A215" s="13" t="str">
        <f t="shared" si="41"/>
        <v>b</v>
      </c>
      <c r="B215" s="21" t="s">
        <v>157</v>
      </c>
      <c r="C215" s="8" t="s">
        <v>164</v>
      </c>
      <c r="D215" s="12"/>
      <c r="E215" s="9">
        <f t="shared" si="44"/>
        <v>0</v>
      </c>
      <c r="F215" s="9"/>
      <c r="G215" s="9"/>
      <c r="H215" s="9"/>
      <c r="I215" s="22"/>
    </row>
    <row r="216" spans="1:9" s="13" customFormat="1">
      <c r="A216" s="13" t="str">
        <f t="shared" si="41"/>
        <v>b</v>
      </c>
      <c r="B216" s="17" t="s">
        <v>157</v>
      </c>
      <c r="C216" s="18" t="s">
        <v>15</v>
      </c>
      <c r="D216" s="38"/>
      <c r="E216" s="19">
        <f t="shared" si="44"/>
        <v>0</v>
      </c>
      <c r="F216" s="19">
        <v>0</v>
      </c>
      <c r="G216" s="19">
        <v>0</v>
      </c>
      <c r="H216" s="19">
        <v>0</v>
      </c>
      <c r="I216" s="20">
        <v>0</v>
      </c>
    </row>
    <row r="217" spans="1:9" s="13" customFormat="1">
      <c r="A217" s="13" t="str">
        <f t="shared" si="41"/>
        <v>b</v>
      </c>
      <c r="B217" s="17" t="s">
        <v>157</v>
      </c>
      <c r="C217" s="18" t="s">
        <v>16</v>
      </c>
      <c r="D217" s="38"/>
      <c r="E217" s="19">
        <f t="shared" si="44"/>
        <v>0</v>
      </c>
      <c r="F217" s="19">
        <v>0</v>
      </c>
      <c r="G217" s="19">
        <v>0</v>
      </c>
      <c r="H217" s="19">
        <v>0</v>
      </c>
      <c r="I217" s="20">
        <v>0</v>
      </c>
    </row>
    <row r="218" spans="1:9" s="13" customFormat="1" ht="15.75" thickBot="1">
      <c r="A218" s="13" t="str">
        <f t="shared" si="41"/>
        <v>b</v>
      </c>
      <c r="B218" s="23" t="s">
        <v>157</v>
      </c>
      <c r="C218" s="24" t="s">
        <v>17</v>
      </c>
      <c r="D218" s="39"/>
      <c r="E218" s="25">
        <f t="shared" si="44"/>
        <v>0</v>
      </c>
      <c r="F218" s="25">
        <v>0</v>
      </c>
      <c r="G218" s="25">
        <v>0</v>
      </c>
      <c r="H218" s="25">
        <v>0</v>
      </c>
      <c r="I218" s="26">
        <v>0</v>
      </c>
    </row>
    <row r="219" spans="1:9" s="13" customFormat="1" ht="46.5" thickTop="1" thickBot="1">
      <c r="A219" s="13" t="str">
        <f t="shared" si="41"/>
        <v>b</v>
      </c>
      <c r="B219" s="14" t="s">
        <v>43</v>
      </c>
      <c r="C219" s="28" t="s">
        <v>174</v>
      </c>
      <c r="D219" s="28"/>
      <c r="E219" s="28">
        <f t="shared" si="44"/>
        <v>0</v>
      </c>
      <c r="F219" s="15">
        <f>F220+F228+F229+F230</f>
        <v>0</v>
      </c>
      <c r="G219" s="15">
        <f t="shared" ref="G219:I219" si="46">G220+G228+G229+G230</f>
        <v>0</v>
      </c>
      <c r="H219" s="15">
        <f t="shared" si="46"/>
        <v>0</v>
      </c>
      <c r="I219" s="16">
        <f t="shared" si="46"/>
        <v>0</v>
      </c>
    </row>
    <row r="220" spans="1:9" s="13" customFormat="1" ht="15.75" thickTop="1">
      <c r="A220" s="13" t="str">
        <f t="shared" si="41"/>
        <v>b</v>
      </c>
      <c r="B220" s="17" t="s">
        <v>157</v>
      </c>
      <c r="C220" s="18" t="s">
        <v>13</v>
      </c>
      <c r="D220" s="38"/>
      <c r="E220" s="19">
        <f t="shared" si="44"/>
        <v>0</v>
      </c>
      <c r="F220" s="19">
        <f>SUM(F221:F227)</f>
        <v>0</v>
      </c>
      <c r="G220" s="19">
        <f t="shared" ref="G220:I220" si="47">SUM(G221:G227)</f>
        <v>0</v>
      </c>
      <c r="H220" s="19">
        <f t="shared" si="47"/>
        <v>0</v>
      </c>
      <c r="I220" s="20">
        <f t="shared" si="47"/>
        <v>0</v>
      </c>
    </row>
    <row r="221" spans="1:9" s="13" customFormat="1">
      <c r="A221" s="13" t="str">
        <f t="shared" si="41"/>
        <v>b</v>
      </c>
      <c r="B221" s="21" t="s">
        <v>157</v>
      </c>
      <c r="C221" s="8" t="s">
        <v>158</v>
      </c>
      <c r="D221" s="12"/>
      <c r="E221" s="9">
        <f t="shared" si="44"/>
        <v>0</v>
      </c>
      <c r="F221" s="9"/>
      <c r="G221" s="9"/>
      <c r="H221" s="9"/>
      <c r="I221" s="22"/>
    </row>
    <row r="222" spans="1:9" s="13" customFormat="1">
      <c r="A222" s="13" t="str">
        <f t="shared" si="41"/>
        <v>b</v>
      </c>
      <c r="B222" s="21" t="s">
        <v>157</v>
      </c>
      <c r="C222" s="8" t="s">
        <v>159</v>
      </c>
      <c r="D222" s="12"/>
      <c r="E222" s="9">
        <f t="shared" si="44"/>
        <v>0</v>
      </c>
      <c r="F222" s="9"/>
      <c r="G222" s="9"/>
      <c r="H222" s="9"/>
      <c r="I222" s="22"/>
    </row>
    <row r="223" spans="1:9" s="13" customFormat="1">
      <c r="A223" s="13" t="str">
        <f t="shared" si="41"/>
        <v>b</v>
      </c>
      <c r="B223" s="21" t="s">
        <v>157</v>
      </c>
      <c r="C223" s="8" t="s">
        <v>160</v>
      </c>
      <c r="D223" s="12"/>
      <c r="E223" s="9">
        <f t="shared" si="44"/>
        <v>0</v>
      </c>
      <c r="F223" s="9"/>
      <c r="G223" s="9"/>
      <c r="H223" s="9"/>
      <c r="I223" s="22"/>
    </row>
    <row r="224" spans="1:9" s="13" customFormat="1">
      <c r="A224" s="13" t="str">
        <f t="shared" si="41"/>
        <v>b</v>
      </c>
      <c r="B224" s="21" t="s">
        <v>157</v>
      </c>
      <c r="C224" s="8" t="s">
        <v>161</v>
      </c>
      <c r="D224" s="12"/>
      <c r="E224" s="9">
        <f t="shared" si="44"/>
        <v>0</v>
      </c>
      <c r="F224" s="9"/>
      <c r="G224" s="9"/>
      <c r="H224" s="9"/>
      <c r="I224" s="22"/>
    </row>
    <row r="225" spans="1:9" s="13" customFormat="1">
      <c r="A225" s="13" t="str">
        <f t="shared" si="41"/>
        <v>b</v>
      </c>
      <c r="B225" s="21" t="s">
        <v>157</v>
      </c>
      <c r="C225" s="8" t="s">
        <v>162</v>
      </c>
      <c r="D225" s="12"/>
      <c r="E225" s="9">
        <f t="shared" si="44"/>
        <v>0</v>
      </c>
      <c r="F225" s="9"/>
      <c r="G225" s="9"/>
      <c r="H225" s="9"/>
      <c r="I225" s="22"/>
    </row>
    <row r="226" spans="1:9" s="13" customFormat="1">
      <c r="A226" s="13" t="str">
        <f t="shared" si="41"/>
        <v>b</v>
      </c>
      <c r="B226" s="21" t="s">
        <v>157</v>
      </c>
      <c r="C226" s="8" t="s">
        <v>163</v>
      </c>
      <c r="D226" s="12"/>
      <c r="E226" s="9">
        <f t="shared" si="44"/>
        <v>0</v>
      </c>
      <c r="F226" s="9"/>
      <c r="G226" s="9"/>
      <c r="H226" s="9"/>
      <c r="I226" s="22"/>
    </row>
    <row r="227" spans="1:9" s="13" customFormat="1">
      <c r="A227" s="13" t="str">
        <f t="shared" si="41"/>
        <v>b</v>
      </c>
      <c r="B227" s="21" t="s">
        <v>157</v>
      </c>
      <c r="C227" s="8" t="s">
        <v>164</v>
      </c>
      <c r="D227" s="12"/>
      <c r="E227" s="9">
        <f t="shared" si="44"/>
        <v>0</v>
      </c>
      <c r="F227" s="9"/>
      <c r="G227" s="9"/>
      <c r="H227" s="9"/>
      <c r="I227" s="22"/>
    </row>
    <row r="228" spans="1:9" s="13" customFormat="1">
      <c r="A228" s="13" t="str">
        <f t="shared" si="41"/>
        <v>b</v>
      </c>
      <c r="B228" s="17" t="s">
        <v>157</v>
      </c>
      <c r="C228" s="18" t="s">
        <v>15</v>
      </c>
      <c r="D228" s="38"/>
      <c r="E228" s="19">
        <f t="shared" si="44"/>
        <v>0</v>
      </c>
      <c r="F228" s="19">
        <v>0</v>
      </c>
      <c r="G228" s="19">
        <v>0</v>
      </c>
      <c r="H228" s="19">
        <v>0</v>
      </c>
      <c r="I228" s="20">
        <v>0</v>
      </c>
    </row>
    <row r="229" spans="1:9" s="13" customFormat="1">
      <c r="A229" s="13" t="str">
        <f t="shared" si="41"/>
        <v>b</v>
      </c>
      <c r="B229" s="17" t="s">
        <v>157</v>
      </c>
      <c r="C229" s="18" t="s">
        <v>16</v>
      </c>
      <c r="D229" s="38"/>
      <c r="E229" s="19">
        <f t="shared" si="44"/>
        <v>0</v>
      </c>
      <c r="F229" s="19">
        <v>0</v>
      </c>
      <c r="G229" s="19">
        <v>0</v>
      </c>
      <c r="H229" s="19">
        <v>0</v>
      </c>
      <c r="I229" s="20">
        <v>0</v>
      </c>
    </row>
    <row r="230" spans="1:9" s="13" customFormat="1" ht="15.75" thickBot="1">
      <c r="A230" s="13" t="str">
        <f t="shared" si="41"/>
        <v>b</v>
      </c>
      <c r="B230" s="23" t="s">
        <v>157</v>
      </c>
      <c r="C230" s="24" t="s">
        <v>17</v>
      </c>
      <c r="D230" s="39"/>
      <c r="E230" s="25">
        <f t="shared" si="44"/>
        <v>0</v>
      </c>
      <c r="F230" s="25">
        <v>0</v>
      </c>
      <c r="G230" s="25">
        <v>0</v>
      </c>
      <c r="H230" s="25">
        <v>0</v>
      </c>
      <c r="I230" s="26">
        <v>0</v>
      </c>
    </row>
    <row r="231" spans="1:9" s="13" customFormat="1" ht="31.5" thickTop="1" thickBot="1">
      <c r="A231" s="13" t="str">
        <f t="shared" si="41"/>
        <v>b</v>
      </c>
      <c r="B231" s="14" t="s">
        <v>44</v>
      </c>
      <c r="C231" s="28" t="s">
        <v>45</v>
      </c>
      <c r="D231" s="28"/>
      <c r="E231" s="28">
        <f t="shared" si="44"/>
        <v>0</v>
      </c>
      <c r="F231" s="15">
        <f>F232+F240+F241+F242</f>
        <v>0</v>
      </c>
      <c r="G231" s="15">
        <f t="shared" ref="G231:I231" si="48">G232+G240+G241+G242</f>
        <v>0</v>
      </c>
      <c r="H231" s="15">
        <f t="shared" si="48"/>
        <v>0</v>
      </c>
      <c r="I231" s="16">
        <f t="shared" si="48"/>
        <v>0</v>
      </c>
    </row>
    <row r="232" spans="1:9" s="13" customFormat="1" ht="15.75" thickTop="1">
      <c r="A232" s="13" t="str">
        <f t="shared" si="41"/>
        <v>b</v>
      </c>
      <c r="B232" s="17" t="s">
        <v>157</v>
      </c>
      <c r="C232" s="18" t="s">
        <v>13</v>
      </c>
      <c r="D232" s="38"/>
      <c r="E232" s="19">
        <f t="shared" si="44"/>
        <v>0</v>
      </c>
      <c r="F232" s="19">
        <f>SUM(F233:F239)</f>
        <v>0</v>
      </c>
      <c r="G232" s="19">
        <f t="shared" ref="G232:I232" si="49">SUM(G233:G239)</f>
        <v>0</v>
      </c>
      <c r="H232" s="19">
        <f t="shared" si="49"/>
        <v>0</v>
      </c>
      <c r="I232" s="20">
        <f t="shared" si="49"/>
        <v>0</v>
      </c>
    </row>
    <row r="233" spans="1:9" s="13" customFormat="1">
      <c r="A233" s="13" t="str">
        <f t="shared" si="41"/>
        <v>b</v>
      </c>
      <c r="B233" s="21" t="s">
        <v>157</v>
      </c>
      <c r="C233" s="8" t="s">
        <v>158</v>
      </c>
      <c r="D233" s="12"/>
      <c r="E233" s="9">
        <f t="shared" si="44"/>
        <v>0</v>
      </c>
      <c r="F233" s="9"/>
      <c r="G233" s="9"/>
      <c r="H233" s="9"/>
      <c r="I233" s="22"/>
    </row>
    <row r="234" spans="1:9" s="13" customFormat="1">
      <c r="A234" s="13" t="str">
        <f t="shared" si="41"/>
        <v>b</v>
      </c>
      <c r="B234" s="21" t="s">
        <v>157</v>
      </c>
      <c r="C234" s="8" t="s">
        <v>159</v>
      </c>
      <c r="D234" s="12"/>
      <c r="E234" s="9">
        <f t="shared" si="44"/>
        <v>0</v>
      </c>
      <c r="F234" s="9"/>
      <c r="G234" s="9"/>
      <c r="H234" s="9"/>
      <c r="I234" s="22"/>
    </row>
    <row r="235" spans="1:9" s="13" customFormat="1">
      <c r="A235" s="13" t="str">
        <f t="shared" si="41"/>
        <v>b</v>
      </c>
      <c r="B235" s="21" t="s">
        <v>157</v>
      </c>
      <c r="C235" s="8" t="s">
        <v>160</v>
      </c>
      <c r="D235" s="12"/>
      <c r="E235" s="9">
        <f t="shared" si="44"/>
        <v>0</v>
      </c>
      <c r="F235" s="9"/>
      <c r="G235" s="9"/>
      <c r="H235" s="9"/>
      <c r="I235" s="22"/>
    </row>
    <row r="236" spans="1:9" s="13" customFormat="1">
      <c r="A236" s="13" t="str">
        <f t="shared" si="41"/>
        <v>b</v>
      </c>
      <c r="B236" s="21" t="s">
        <v>157</v>
      </c>
      <c r="C236" s="8" t="s">
        <v>161</v>
      </c>
      <c r="D236" s="12"/>
      <c r="E236" s="9">
        <f t="shared" si="44"/>
        <v>0</v>
      </c>
      <c r="F236" s="9"/>
      <c r="G236" s="9"/>
      <c r="H236" s="9"/>
      <c r="I236" s="22"/>
    </row>
    <row r="237" spans="1:9" s="13" customFormat="1">
      <c r="A237" s="13" t="str">
        <f t="shared" si="41"/>
        <v>b</v>
      </c>
      <c r="B237" s="21" t="s">
        <v>157</v>
      </c>
      <c r="C237" s="8" t="s">
        <v>162</v>
      </c>
      <c r="D237" s="12"/>
      <c r="E237" s="9">
        <f t="shared" si="44"/>
        <v>0</v>
      </c>
      <c r="F237" s="9"/>
      <c r="G237" s="9"/>
      <c r="H237" s="9"/>
      <c r="I237" s="22"/>
    </row>
    <row r="238" spans="1:9" s="13" customFormat="1">
      <c r="A238" s="13" t="str">
        <f t="shared" si="41"/>
        <v>b</v>
      </c>
      <c r="B238" s="21" t="s">
        <v>157</v>
      </c>
      <c r="C238" s="8" t="s">
        <v>163</v>
      </c>
      <c r="D238" s="12"/>
      <c r="E238" s="9">
        <f t="shared" si="44"/>
        <v>0</v>
      </c>
      <c r="F238" s="9"/>
      <c r="G238" s="9"/>
      <c r="H238" s="9"/>
      <c r="I238" s="22"/>
    </row>
    <row r="239" spans="1:9" s="13" customFormat="1">
      <c r="A239" s="13" t="str">
        <f t="shared" si="41"/>
        <v>b</v>
      </c>
      <c r="B239" s="21" t="s">
        <v>157</v>
      </c>
      <c r="C239" s="8" t="s">
        <v>164</v>
      </c>
      <c r="D239" s="12"/>
      <c r="E239" s="9">
        <f t="shared" si="44"/>
        <v>0</v>
      </c>
      <c r="F239" s="9"/>
      <c r="G239" s="9"/>
      <c r="H239" s="9"/>
      <c r="I239" s="22"/>
    </row>
    <row r="240" spans="1:9" s="13" customFormat="1">
      <c r="A240" s="13" t="str">
        <f t="shared" si="41"/>
        <v>b</v>
      </c>
      <c r="B240" s="17" t="s">
        <v>157</v>
      </c>
      <c r="C240" s="18" t="s">
        <v>15</v>
      </c>
      <c r="D240" s="38"/>
      <c r="E240" s="19">
        <f t="shared" si="44"/>
        <v>0</v>
      </c>
      <c r="F240" s="19">
        <v>0</v>
      </c>
      <c r="G240" s="19">
        <v>0</v>
      </c>
      <c r="H240" s="19">
        <v>0</v>
      </c>
      <c r="I240" s="20">
        <v>0</v>
      </c>
    </row>
    <row r="241" spans="1:9" s="13" customFormat="1">
      <c r="A241" s="13" t="str">
        <f t="shared" si="41"/>
        <v>b</v>
      </c>
      <c r="B241" s="17" t="s">
        <v>157</v>
      </c>
      <c r="C241" s="18" t="s">
        <v>16</v>
      </c>
      <c r="D241" s="38"/>
      <c r="E241" s="19">
        <f t="shared" si="44"/>
        <v>0</v>
      </c>
      <c r="F241" s="19">
        <v>0</v>
      </c>
      <c r="G241" s="19">
        <v>0</v>
      </c>
      <c r="H241" s="19">
        <v>0</v>
      </c>
      <c r="I241" s="20">
        <v>0</v>
      </c>
    </row>
    <row r="242" spans="1:9" s="13" customFormat="1" ht="15.75" thickBot="1">
      <c r="A242" s="13" t="str">
        <f t="shared" si="41"/>
        <v>b</v>
      </c>
      <c r="B242" s="23" t="s">
        <v>157</v>
      </c>
      <c r="C242" s="24" t="s">
        <v>17</v>
      </c>
      <c r="D242" s="39"/>
      <c r="E242" s="25">
        <f t="shared" si="44"/>
        <v>0</v>
      </c>
      <c r="F242" s="25">
        <v>0</v>
      </c>
      <c r="G242" s="25">
        <v>0</v>
      </c>
      <c r="H242" s="25">
        <v>0</v>
      </c>
      <c r="I242" s="26">
        <v>0</v>
      </c>
    </row>
    <row r="243" spans="1:9" s="13" customFormat="1" ht="46.5" thickTop="1" thickBot="1">
      <c r="A243" s="13" t="str">
        <f t="shared" si="41"/>
        <v>b</v>
      </c>
      <c r="B243" s="14" t="s">
        <v>46</v>
      </c>
      <c r="C243" s="28" t="s">
        <v>47</v>
      </c>
      <c r="D243" s="28"/>
      <c r="E243" s="28">
        <f t="shared" si="44"/>
        <v>0</v>
      </c>
      <c r="F243" s="15">
        <f>F244+F252+F253+F254</f>
        <v>0</v>
      </c>
      <c r="G243" s="15">
        <f t="shared" ref="G243:I243" si="50">G244+G252+G253+G254</f>
        <v>0</v>
      </c>
      <c r="H243" s="15">
        <f t="shared" si="50"/>
        <v>0</v>
      </c>
      <c r="I243" s="16">
        <f t="shared" si="50"/>
        <v>0</v>
      </c>
    </row>
    <row r="244" spans="1:9" s="13" customFormat="1" ht="15.75" thickTop="1">
      <c r="A244" s="13" t="str">
        <f t="shared" si="41"/>
        <v>b</v>
      </c>
      <c r="B244" s="17" t="s">
        <v>157</v>
      </c>
      <c r="C244" s="18" t="s">
        <v>13</v>
      </c>
      <c r="D244" s="38"/>
      <c r="E244" s="19">
        <f t="shared" si="44"/>
        <v>0</v>
      </c>
      <c r="F244" s="19">
        <f>SUM(F245:F251)</f>
        <v>0</v>
      </c>
      <c r="G244" s="19">
        <f t="shared" ref="G244:I244" si="51">SUM(G245:G251)</f>
        <v>0</v>
      </c>
      <c r="H244" s="19">
        <f t="shared" si="51"/>
        <v>0</v>
      </c>
      <c r="I244" s="20">
        <f t="shared" si="51"/>
        <v>0</v>
      </c>
    </row>
    <row r="245" spans="1:9" s="13" customFormat="1">
      <c r="A245" s="13" t="str">
        <f t="shared" si="41"/>
        <v>b</v>
      </c>
      <c r="B245" s="21" t="s">
        <v>157</v>
      </c>
      <c r="C245" s="8" t="s">
        <v>158</v>
      </c>
      <c r="D245" s="12"/>
      <c r="E245" s="9">
        <f t="shared" si="44"/>
        <v>0</v>
      </c>
      <c r="F245" s="9"/>
      <c r="G245" s="9"/>
      <c r="H245" s="9"/>
      <c r="I245" s="22"/>
    </row>
    <row r="246" spans="1:9" s="13" customFormat="1">
      <c r="A246" s="13" t="str">
        <f t="shared" si="41"/>
        <v>b</v>
      </c>
      <c r="B246" s="21" t="s">
        <v>157</v>
      </c>
      <c r="C246" s="8" t="s">
        <v>159</v>
      </c>
      <c r="D246" s="12"/>
      <c r="E246" s="9">
        <f t="shared" si="44"/>
        <v>0</v>
      </c>
      <c r="F246" s="9"/>
      <c r="G246" s="9"/>
      <c r="H246" s="9"/>
      <c r="I246" s="22"/>
    </row>
    <row r="247" spans="1:9" s="13" customFormat="1">
      <c r="A247" s="13" t="str">
        <f t="shared" si="41"/>
        <v>b</v>
      </c>
      <c r="B247" s="21" t="s">
        <v>157</v>
      </c>
      <c r="C247" s="8" t="s">
        <v>160</v>
      </c>
      <c r="D247" s="12"/>
      <c r="E247" s="9">
        <f t="shared" si="44"/>
        <v>0</v>
      </c>
      <c r="F247" s="9"/>
      <c r="G247" s="9"/>
      <c r="H247" s="9"/>
      <c r="I247" s="22"/>
    </row>
    <row r="248" spans="1:9" s="13" customFormat="1">
      <c r="A248" s="13" t="str">
        <f t="shared" si="41"/>
        <v>b</v>
      </c>
      <c r="B248" s="21" t="s">
        <v>157</v>
      </c>
      <c r="C248" s="8" t="s">
        <v>161</v>
      </c>
      <c r="D248" s="12"/>
      <c r="E248" s="9">
        <f t="shared" si="44"/>
        <v>0</v>
      </c>
      <c r="F248" s="9"/>
      <c r="G248" s="9"/>
      <c r="H248" s="9"/>
      <c r="I248" s="22"/>
    </row>
    <row r="249" spans="1:9" s="13" customFormat="1">
      <c r="A249" s="13" t="str">
        <f t="shared" si="41"/>
        <v>b</v>
      </c>
      <c r="B249" s="21" t="s">
        <v>157</v>
      </c>
      <c r="C249" s="8" t="s">
        <v>162</v>
      </c>
      <c r="D249" s="12"/>
      <c r="E249" s="9">
        <f t="shared" si="44"/>
        <v>0</v>
      </c>
      <c r="F249" s="9"/>
      <c r="G249" s="9"/>
      <c r="H249" s="9"/>
      <c r="I249" s="22"/>
    </row>
    <row r="250" spans="1:9" s="13" customFormat="1">
      <c r="A250" s="13" t="str">
        <f t="shared" si="41"/>
        <v>b</v>
      </c>
      <c r="B250" s="21" t="s">
        <v>157</v>
      </c>
      <c r="C250" s="8" t="s">
        <v>163</v>
      </c>
      <c r="D250" s="12"/>
      <c r="E250" s="9">
        <f t="shared" si="44"/>
        <v>0</v>
      </c>
      <c r="F250" s="9"/>
      <c r="G250" s="9"/>
      <c r="H250" s="9"/>
      <c r="I250" s="22"/>
    </row>
    <row r="251" spans="1:9" s="13" customFormat="1">
      <c r="A251" s="13" t="str">
        <f t="shared" si="41"/>
        <v>b</v>
      </c>
      <c r="B251" s="21" t="s">
        <v>157</v>
      </c>
      <c r="C251" s="8" t="s">
        <v>164</v>
      </c>
      <c r="D251" s="12"/>
      <c r="E251" s="9">
        <f t="shared" si="44"/>
        <v>0</v>
      </c>
      <c r="F251" s="9"/>
      <c r="G251" s="9"/>
      <c r="H251" s="9"/>
      <c r="I251" s="22"/>
    </row>
    <row r="252" spans="1:9" s="13" customFormat="1">
      <c r="A252" s="13" t="str">
        <f t="shared" si="41"/>
        <v>b</v>
      </c>
      <c r="B252" s="17" t="s">
        <v>157</v>
      </c>
      <c r="C252" s="18" t="s">
        <v>15</v>
      </c>
      <c r="D252" s="38"/>
      <c r="E252" s="19">
        <f t="shared" si="44"/>
        <v>0</v>
      </c>
      <c r="F252" s="19">
        <v>0</v>
      </c>
      <c r="G252" s="19">
        <v>0</v>
      </c>
      <c r="H252" s="19">
        <v>0</v>
      </c>
      <c r="I252" s="20">
        <v>0</v>
      </c>
    </row>
    <row r="253" spans="1:9" s="13" customFormat="1">
      <c r="A253" s="13" t="str">
        <f t="shared" si="41"/>
        <v>b</v>
      </c>
      <c r="B253" s="17" t="s">
        <v>157</v>
      </c>
      <c r="C253" s="18" t="s">
        <v>16</v>
      </c>
      <c r="D253" s="38"/>
      <c r="E253" s="19">
        <f t="shared" si="44"/>
        <v>0</v>
      </c>
      <c r="F253" s="19">
        <v>0</v>
      </c>
      <c r="G253" s="19">
        <v>0</v>
      </c>
      <c r="H253" s="19">
        <v>0</v>
      </c>
      <c r="I253" s="20">
        <v>0</v>
      </c>
    </row>
    <row r="254" spans="1:9" s="13" customFormat="1" ht="15.75" thickBot="1">
      <c r="A254" s="13" t="str">
        <f t="shared" si="41"/>
        <v>b</v>
      </c>
      <c r="B254" s="23" t="s">
        <v>157</v>
      </c>
      <c r="C254" s="24" t="s">
        <v>17</v>
      </c>
      <c r="D254" s="39"/>
      <c r="E254" s="25">
        <f t="shared" si="44"/>
        <v>0</v>
      </c>
      <c r="F254" s="25">
        <v>0</v>
      </c>
      <c r="G254" s="25">
        <v>0</v>
      </c>
      <c r="H254" s="25">
        <v>0</v>
      </c>
      <c r="I254" s="26">
        <v>0</v>
      </c>
    </row>
    <row r="255" spans="1:9" s="13" customFormat="1" ht="21" customHeight="1" thickTop="1" thickBot="1">
      <c r="A255" s="13" t="str">
        <f t="shared" si="41"/>
        <v>b</v>
      </c>
      <c r="B255" s="14" t="s">
        <v>48</v>
      </c>
      <c r="C255" s="28" t="s">
        <v>49</v>
      </c>
      <c r="D255" s="28"/>
      <c r="E255" s="28">
        <f t="shared" si="44"/>
        <v>0</v>
      </c>
      <c r="F255" s="15">
        <f>F256+F264+F265+F266</f>
        <v>0</v>
      </c>
      <c r="G255" s="15">
        <f t="shared" ref="G255:I255" si="52">G256+G264+G265+G266</f>
        <v>0</v>
      </c>
      <c r="H255" s="15">
        <f t="shared" si="52"/>
        <v>0</v>
      </c>
      <c r="I255" s="16">
        <f t="shared" si="52"/>
        <v>0</v>
      </c>
    </row>
    <row r="256" spans="1:9" s="13" customFormat="1" ht="15.75" thickTop="1">
      <c r="A256" s="13" t="str">
        <f t="shared" si="41"/>
        <v>b</v>
      </c>
      <c r="B256" s="17" t="s">
        <v>157</v>
      </c>
      <c r="C256" s="18" t="s">
        <v>13</v>
      </c>
      <c r="D256" s="38"/>
      <c r="E256" s="19">
        <f t="shared" si="44"/>
        <v>0</v>
      </c>
      <c r="F256" s="19">
        <f>SUM(F257:F263)</f>
        <v>0</v>
      </c>
      <c r="G256" s="19">
        <f t="shared" ref="G256:I256" si="53">SUM(G257:G263)</f>
        <v>0</v>
      </c>
      <c r="H256" s="19">
        <f t="shared" si="53"/>
        <v>0</v>
      </c>
      <c r="I256" s="20">
        <f t="shared" si="53"/>
        <v>0</v>
      </c>
    </row>
    <row r="257" spans="1:9" s="13" customFormat="1">
      <c r="A257" s="13" t="str">
        <f t="shared" si="41"/>
        <v>b</v>
      </c>
      <c r="B257" s="21" t="s">
        <v>157</v>
      </c>
      <c r="C257" s="8" t="s">
        <v>158</v>
      </c>
      <c r="D257" s="12"/>
      <c r="E257" s="9">
        <f t="shared" si="44"/>
        <v>0</v>
      </c>
      <c r="F257" s="9"/>
      <c r="G257" s="9"/>
      <c r="H257" s="9"/>
      <c r="I257" s="22"/>
    </row>
    <row r="258" spans="1:9" s="13" customFormat="1">
      <c r="A258" s="13" t="str">
        <f t="shared" si="41"/>
        <v>b</v>
      </c>
      <c r="B258" s="21" t="s">
        <v>157</v>
      </c>
      <c r="C258" s="8" t="s">
        <v>159</v>
      </c>
      <c r="D258" s="12"/>
      <c r="E258" s="9">
        <f t="shared" si="44"/>
        <v>0</v>
      </c>
      <c r="F258" s="9"/>
      <c r="G258" s="9"/>
      <c r="H258" s="9"/>
      <c r="I258" s="22"/>
    </row>
    <row r="259" spans="1:9" s="13" customFormat="1">
      <c r="A259" s="13" t="str">
        <f t="shared" si="41"/>
        <v>b</v>
      </c>
      <c r="B259" s="21" t="s">
        <v>157</v>
      </c>
      <c r="C259" s="8" t="s">
        <v>160</v>
      </c>
      <c r="D259" s="12"/>
      <c r="E259" s="9">
        <f t="shared" si="44"/>
        <v>0</v>
      </c>
      <c r="F259" s="9"/>
      <c r="G259" s="9"/>
      <c r="H259" s="9"/>
      <c r="I259" s="22"/>
    </row>
    <row r="260" spans="1:9" s="13" customFormat="1">
      <c r="A260" s="13" t="str">
        <f t="shared" ref="A260:A323" si="54">IF(OR(E260&lt;&gt;0,F260&lt;&gt;0,G260&lt;&gt;0,H260&lt;&gt;0),"a","b")</f>
        <v>b</v>
      </c>
      <c r="B260" s="21" t="s">
        <v>157</v>
      </c>
      <c r="C260" s="8" t="s">
        <v>161</v>
      </c>
      <c r="D260" s="12"/>
      <c r="E260" s="9">
        <f t="shared" si="44"/>
        <v>0</v>
      </c>
      <c r="F260" s="9"/>
      <c r="G260" s="9"/>
      <c r="H260" s="9"/>
      <c r="I260" s="22"/>
    </row>
    <row r="261" spans="1:9" s="13" customFormat="1">
      <c r="A261" s="13" t="str">
        <f t="shared" si="54"/>
        <v>b</v>
      </c>
      <c r="B261" s="21" t="s">
        <v>157</v>
      </c>
      <c r="C261" s="8" t="s">
        <v>162</v>
      </c>
      <c r="D261" s="12"/>
      <c r="E261" s="9">
        <f t="shared" si="44"/>
        <v>0</v>
      </c>
      <c r="F261" s="9"/>
      <c r="G261" s="9"/>
      <c r="H261" s="9"/>
      <c r="I261" s="22"/>
    </row>
    <row r="262" spans="1:9" s="13" customFormat="1">
      <c r="A262" s="13" t="str">
        <f t="shared" si="54"/>
        <v>b</v>
      </c>
      <c r="B262" s="21" t="s">
        <v>157</v>
      </c>
      <c r="C262" s="8" t="s">
        <v>163</v>
      </c>
      <c r="D262" s="12"/>
      <c r="E262" s="9">
        <f t="shared" si="44"/>
        <v>0</v>
      </c>
      <c r="F262" s="9"/>
      <c r="G262" s="9"/>
      <c r="H262" s="9"/>
      <c r="I262" s="22"/>
    </row>
    <row r="263" spans="1:9" s="13" customFormat="1">
      <c r="A263" s="13" t="str">
        <f t="shared" si="54"/>
        <v>b</v>
      </c>
      <c r="B263" s="21" t="s">
        <v>157</v>
      </c>
      <c r="C263" s="8" t="s">
        <v>164</v>
      </c>
      <c r="D263" s="12"/>
      <c r="E263" s="9">
        <f t="shared" si="44"/>
        <v>0</v>
      </c>
      <c r="F263" s="9"/>
      <c r="G263" s="9"/>
      <c r="H263" s="9"/>
      <c r="I263" s="22"/>
    </row>
    <row r="264" spans="1:9" s="13" customFormat="1">
      <c r="A264" s="13" t="str">
        <f t="shared" si="54"/>
        <v>b</v>
      </c>
      <c r="B264" s="17" t="s">
        <v>157</v>
      </c>
      <c r="C264" s="18" t="s">
        <v>15</v>
      </c>
      <c r="D264" s="38"/>
      <c r="E264" s="19">
        <f t="shared" si="44"/>
        <v>0</v>
      </c>
      <c r="F264" s="19">
        <v>0</v>
      </c>
      <c r="G264" s="19">
        <v>0</v>
      </c>
      <c r="H264" s="19">
        <v>0</v>
      </c>
      <c r="I264" s="20">
        <v>0</v>
      </c>
    </row>
    <row r="265" spans="1:9" s="13" customFormat="1">
      <c r="A265" s="13" t="str">
        <f t="shared" si="54"/>
        <v>b</v>
      </c>
      <c r="B265" s="17" t="s">
        <v>157</v>
      </c>
      <c r="C265" s="18" t="s">
        <v>16</v>
      </c>
      <c r="D265" s="38"/>
      <c r="E265" s="19">
        <f t="shared" si="44"/>
        <v>0</v>
      </c>
      <c r="F265" s="19">
        <v>0</v>
      </c>
      <c r="G265" s="19">
        <v>0</v>
      </c>
      <c r="H265" s="19">
        <v>0</v>
      </c>
      <c r="I265" s="20">
        <v>0</v>
      </c>
    </row>
    <row r="266" spans="1:9" s="13" customFormat="1" ht="15.75" thickBot="1">
      <c r="A266" s="13" t="str">
        <f t="shared" si="54"/>
        <v>b</v>
      </c>
      <c r="B266" s="23" t="s">
        <v>157</v>
      </c>
      <c r="C266" s="24" t="s">
        <v>17</v>
      </c>
      <c r="D266" s="39"/>
      <c r="E266" s="25">
        <f t="shared" si="44"/>
        <v>0</v>
      </c>
      <c r="F266" s="25">
        <v>0</v>
      </c>
      <c r="G266" s="25">
        <v>0</v>
      </c>
      <c r="H266" s="25">
        <v>0</v>
      </c>
      <c r="I266" s="26">
        <v>0</v>
      </c>
    </row>
    <row r="267" spans="1:9" s="13" customFormat="1" ht="42" customHeight="1" thickTop="1" thickBot="1">
      <c r="A267" s="13" t="str">
        <f t="shared" si="54"/>
        <v>b</v>
      </c>
      <c r="B267" s="14" t="s">
        <v>50</v>
      </c>
      <c r="C267" s="28" t="s">
        <v>175</v>
      </c>
      <c r="D267" s="28"/>
      <c r="E267" s="28">
        <f t="shared" si="44"/>
        <v>0</v>
      </c>
      <c r="F267" s="15">
        <f>F268+F276+F277+F278</f>
        <v>0</v>
      </c>
      <c r="G267" s="15">
        <f t="shared" ref="G267:I267" si="55">G268+G276+G277+G278</f>
        <v>0</v>
      </c>
      <c r="H267" s="15">
        <f t="shared" si="55"/>
        <v>0</v>
      </c>
      <c r="I267" s="16">
        <f t="shared" si="55"/>
        <v>0</v>
      </c>
    </row>
    <row r="268" spans="1:9" s="13" customFormat="1" ht="15.75" thickTop="1">
      <c r="A268" s="13" t="str">
        <f t="shared" si="54"/>
        <v>b</v>
      </c>
      <c r="B268" s="17" t="s">
        <v>157</v>
      </c>
      <c r="C268" s="18" t="s">
        <v>13</v>
      </c>
      <c r="D268" s="38"/>
      <c r="E268" s="19">
        <f t="shared" si="44"/>
        <v>0</v>
      </c>
      <c r="F268" s="19">
        <f>SUM(F269:F275)</f>
        <v>0</v>
      </c>
      <c r="G268" s="19">
        <f t="shared" ref="G268:I268" si="56">SUM(G269:G275)</f>
        <v>0</v>
      </c>
      <c r="H268" s="19">
        <f t="shared" si="56"/>
        <v>0</v>
      </c>
      <c r="I268" s="20">
        <f t="shared" si="56"/>
        <v>0</v>
      </c>
    </row>
    <row r="269" spans="1:9" s="13" customFormat="1">
      <c r="A269" s="13" t="str">
        <f t="shared" si="54"/>
        <v>b</v>
      </c>
      <c r="B269" s="21" t="s">
        <v>157</v>
      </c>
      <c r="C269" s="8" t="s">
        <v>158</v>
      </c>
      <c r="D269" s="12"/>
      <c r="E269" s="9">
        <f t="shared" si="44"/>
        <v>0</v>
      </c>
      <c r="F269" s="9"/>
      <c r="G269" s="9"/>
      <c r="H269" s="9"/>
      <c r="I269" s="22"/>
    </row>
    <row r="270" spans="1:9" s="13" customFormat="1">
      <c r="A270" s="13" t="str">
        <f t="shared" si="54"/>
        <v>b</v>
      </c>
      <c r="B270" s="21" t="s">
        <v>157</v>
      </c>
      <c r="C270" s="8" t="s">
        <v>159</v>
      </c>
      <c r="D270" s="12"/>
      <c r="E270" s="9">
        <f t="shared" si="44"/>
        <v>0</v>
      </c>
      <c r="F270" s="9"/>
      <c r="G270" s="9"/>
      <c r="H270" s="9"/>
      <c r="I270" s="22"/>
    </row>
    <row r="271" spans="1:9" s="13" customFormat="1">
      <c r="A271" s="13" t="str">
        <f t="shared" si="54"/>
        <v>b</v>
      </c>
      <c r="B271" s="21" t="s">
        <v>157</v>
      </c>
      <c r="C271" s="8" t="s">
        <v>160</v>
      </c>
      <c r="D271" s="12"/>
      <c r="E271" s="9">
        <f t="shared" si="44"/>
        <v>0</v>
      </c>
      <c r="F271" s="9"/>
      <c r="G271" s="9"/>
      <c r="H271" s="9"/>
      <c r="I271" s="22"/>
    </row>
    <row r="272" spans="1:9" s="13" customFormat="1">
      <c r="A272" s="13" t="str">
        <f t="shared" si="54"/>
        <v>b</v>
      </c>
      <c r="B272" s="21" t="s">
        <v>157</v>
      </c>
      <c r="C272" s="8" t="s">
        <v>161</v>
      </c>
      <c r="D272" s="12"/>
      <c r="E272" s="9">
        <f t="shared" ref="E272:E335" si="57">SUM(F272:I272)</f>
        <v>0</v>
      </c>
      <c r="F272" s="9"/>
      <c r="G272" s="9"/>
      <c r="H272" s="9"/>
      <c r="I272" s="22"/>
    </row>
    <row r="273" spans="1:9" s="13" customFormat="1">
      <c r="A273" s="13" t="str">
        <f t="shared" si="54"/>
        <v>b</v>
      </c>
      <c r="B273" s="21" t="s">
        <v>157</v>
      </c>
      <c r="C273" s="8" t="s">
        <v>162</v>
      </c>
      <c r="D273" s="12"/>
      <c r="E273" s="9">
        <f t="shared" si="57"/>
        <v>0</v>
      </c>
      <c r="F273" s="9"/>
      <c r="G273" s="9"/>
      <c r="H273" s="9"/>
      <c r="I273" s="22"/>
    </row>
    <row r="274" spans="1:9" s="13" customFormat="1">
      <c r="A274" s="13" t="str">
        <f t="shared" si="54"/>
        <v>b</v>
      </c>
      <c r="B274" s="21" t="s">
        <v>157</v>
      </c>
      <c r="C274" s="8" t="s">
        <v>163</v>
      </c>
      <c r="D274" s="12"/>
      <c r="E274" s="9">
        <f t="shared" si="57"/>
        <v>0</v>
      </c>
      <c r="F274" s="9"/>
      <c r="G274" s="9"/>
      <c r="H274" s="9"/>
      <c r="I274" s="22"/>
    </row>
    <row r="275" spans="1:9" s="13" customFormat="1">
      <c r="A275" s="13" t="str">
        <f t="shared" si="54"/>
        <v>b</v>
      </c>
      <c r="B275" s="21" t="s">
        <v>157</v>
      </c>
      <c r="C275" s="8" t="s">
        <v>164</v>
      </c>
      <c r="D275" s="12"/>
      <c r="E275" s="9">
        <f t="shared" si="57"/>
        <v>0</v>
      </c>
      <c r="F275" s="9"/>
      <c r="G275" s="9"/>
      <c r="H275" s="9"/>
      <c r="I275" s="22"/>
    </row>
    <row r="276" spans="1:9" s="13" customFormat="1">
      <c r="A276" s="13" t="str">
        <f t="shared" si="54"/>
        <v>b</v>
      </c>
      <c r="B276" s="17" t="s">
        <v>157</v>
      </c>
      <c r="C276" s="18" t="s">
        <v>15</v>
      </c>
      <c r="D276" s="38"/>
      <c r="E276" s="19">
        <f t="shared" si="57"/>
        <v>0</v>
      </c>
      <c r="F276" s="19">
        <v>0</v>
      </c>
      <c r="G276" s="19">
        <v>0</v>
      </c>
      <c r="H276" s="19">
        <v>0</v>
      </c>
      <c r="I276" s="20">
        <v>0</v>
      </c>
    </row>
    <row r="277" spans="1:9" s="13" customFormat="1">
      <c r="A277" s="13" t="str">
        <f t="shared" si="54"/>
        <v>b</v>
      </c>
      <c r="B277" s="17" t="s">
        <v>157</v>
      </c>
      <c r="C277" s="18" t="s">
        <v>16</v>
      </c>
      <c r="D277" s="38"/>
      <c r="E277" s="19">
        <f t="shared" si="57"/>
        <v>0</v>
      </c>
      <c r="F277" s="19">
        <v>0</v>
      </c>
      <c r="G277" s="19">
        <v>0</v>
      </c>
      <c r="H277" s="19">
        <v>0</v>
      </c>
      <c r="I277" s="20">
        <v>0</v>
      </c>
    </row>
    <row r="278" spans="1:9" s="13" customFormat="1" ht="15.75" thickBot="1">
      <c r="A278" s="13" t="str">
        <f t="shared" si="54"/>
        <v>b</v>
      </c>
      <c r="B278" s="23" t="s">
        <v>157</v>
      </c>
      <c r="C278" s="24" t="s">
        <v>17</v>
      </c>
      <c r="D278" s="39"/>
      <c r="E278" s="25">
        <f t="shared" si="57"/>
        <v>0</v>
      </c>
      <c r="F278" s="25">
        <v>0</v>
      </c>
      <c r="G278" s="25">
        <v>0</v>
      </c>
      <c r="H278" s="25">
        <v>0</v>
      </c>
      <c r="I278" s="26">
        <v>0</v>
      </c>
    </row>
    <row r="279" spans="1:9" s="13" customFormat="1" ht="30" customHeight="1" thickTop="1" thickBot="1">
      <c r="A279" s="13" t="str">
        <f t="shared" si="54"/>
        <v>b</v>
      </c>
      <c r="B279" s="14" t="s">
        <v>155</v>
      </c>
      <c r="C279" s="28" t="s">
        <v>176</v>
      </c>
      <c r="D279" s="28"/>
      <c r="E279" s="28">
        <f t="shared" si="57"/>
        <v>0</v>
      </c>
      <c r="F279" s="15">
        <f>F280+F288+F289+F290</f>
        <v>0</v>
      </c>
      <c r="G279" s="15">
        <f t="shared" ref="G279:I279" si="58">G280+G288+G289+G290</f>
        <v>0</v>
      </c>
      <c r="H279" s="15">
        <f t="shared" si="58"/>
        <v>0</v>
      </c>
      <c r="I279" s="16">
        <f t="shared" si="58"/>
        <v>0</v>
      </c>
    </row>
    <row r="280" spans="1:9" s="13" customFormat="1" ht="15.75" thickTop="1">
      <c r="A280" s="13" t="str">
        <f t="shared" si="54"/>
        <v>b</v>
      </c>
      <c r="B280" s="17" t="s">
        <v>157</v>
      </c>
      <c r="C280" s="18" t="s">
        <v>13</v>
      </c>
      <c r="D280" s="38"/>
      <c r="E280" s="19">
        <f t="shared" si="57"/>
        <v>0</v>
      </c>
      <c r="F280" s="19">
        <f>SUM(F281:F287)</f>
        <v>0</v>
      </c>
      <c r="G280" s="19">
        <f t="shared" ref="G280:I280" si="59">SUM(G281:G287)</f>
        <v>0</v>
      </c>
      <c r="H280" s="19">
        <f t="shared" si="59"/>
        <v>0</v>
      </c>
      <c r="I280" s="20">
        <f t="shared" si="59"/>
        <v>0</v>
      </c>
    </row>
    <row r="281" spans="1:9" s="13" customFormat="1">
      <c r="A281" s="13" t="str">
        <f t="shared" si="54"/>
        <v>b</v>
      </c>
      <c r="B281" s="21" t="s">
        <v>157</v>
      </c>
      <c r="C281" s="8" t="s">
        <v>158</v>
      </c>
      <c r="D281" s="12"/>
      <c r="E281" s="9">
        <f t="shared" si="57"/>
        <v>0</v>
      </c>
      <c r="F281" s="9"/>
      <c r="G281" s="9"/>
      <c r="H281" s="9"/>
      <c r="I281" s="22"/>
    </row>
    <row r="282" spans="1:9" s="13" customFormat="1">
      <c r="A282" s="13" t="str">
        <f t="shared" si="54"/>
        <v>b</v>
      </c>
      <c r="B282" s="21" t="s">
        <v>157</v>
      </c>
      <c r="C282" s="8" t="s">
        <v>159</v>
      </c>
      <c r="D282" s="12"/>
      <c r="E282" s="9">
        <f t="shared" si="57"/>
        <v>0</v>
      </c>
      <c r="F282" s="9"/>
      <c r="G282" s="9"/>
      <c r="H282" s="9"/>
      <c r="I282" s="22"/>
    </row>
    <row r="283" spans="1:9" s="13" customFormat="1">
      <c r="A283" s="13" t="str">
        <f t="shared" si="54"/>
        <v>b</v>
      </c>
      <c r="B283" s="21" t="s">
        <v>157</v>
      </c>
      <c r="C283" s="8" t="s">
        <v>160</v>
      </c>
      <c r="D283" s="12"/>
      <c r="E283" s="9">
        <f t="shared" si="57"/>
        <v>0</v>
      </c>
      <c r="F283" s="9"/>
      <c r="G283" s="9"/>
      <c r="H283" s="9"/>
      <c r="I283" s="22"/>
    </row>
    <row r="284" spans="1:9" s="13" customFormat="1">
      <c r="A284" s="13" t="str">
        <f t="shared" si="54"/>
        <v>b</v>
      </c>
      <c r="B284" s="21" t="s">
        <v>157</v>
      </c>
      <c r="C284" s="8" t="s">
        <v>161</v>
      </c>
      <c r="D284" s="12"/>
      <c r="E284" s="9">
        <f t="shared" si="57"/>
        <v>0</v>
      </c>
      <c r="F284" s="9"/>
      <c r="G284" s="9"/>
      <c r="H284" s="9"/>
      <c r="I284" s="22"/>
    </row>
    <row r="285" spans="1:9" s="13" customFormat="1">
      <c r="A285" s="13" t="str">
        <f t="shared" si="54"/>
        <v>b</v>
      </c>
      <c r="B285" s="21" t="s">
        <v>157</v>
      </c>
      <c r="C285" s="8" t="s">
        <v>162</v>
      </c>
      <c r="D285" s="12"/>
      <c r="E285" s="9">
        <f t="shared" si="57"/>
        <v>0</v>
      </c>
      <c r="F285" s="9"/>
      <c r="G285" s="9"/>
      <c r="H285" s="9"/>
      <c r="I285" s="22"/>
    </row>
    <row r="286" spans="1:9" s="13" customFormat="1">
      <c r="A286" s="13" t="str">
        <f t="shared" si="54"/>
        <v>b</v>
      </c>
      <c r="B286" s="21" t="s">
        <v>157</v>
      </c>
      <c r="C286" s="8" t="s">
        <v>163</v>
      </c>
      <c r="D286" s="12"/>
      <c r="E286" s="9">
        <f t="shared" si="57"/>
        <v>0</v>
      </c>
      <c r="F286" s="9"/>
      <c r="G286" s="9"/>
      <c r="H286" s="9"/>
      <c r="I286" s="22"/>
    </row>
    <row r="287" spans="1:9" s="13" customFormat="1">
      <c r="A287" s="13" t="str">
        <f t="shared" si="54"/>
        <v>b</v>
      </c>
      <c r="B287" s="21" t="s">
        <v>157</v>
      </c>
      <c r="C287" s="8" t="s">
        <v>164</v>
      </c>
      <c r="D287" s="12"/>
      <c r="E287" s="9">
        <f t="shared" si="57"/>
        <v>0</v>
      </c>
      <c r="F287" s="9"/>
      <c r="G287" s="9"/>
      <c r="H287" s="9"/>
      <c r="I287" s="22"/>
    </row>
    <row r="288" spans="1:9" s="13" customFormat="1">
      <c r="A288" s="13" t="str">
        <f t="shared" si="54"/>
        <v>b</v>
      </c>
      <c r="B288" s="17" t="s">
        <v>157</v>
      </c>
      <c r="C288" s="18" t="s">
        <v>15</v>
      </c>
      <c r="D288" s="38"/>
      <c r="E288" s="19">
        <f t="shared" si="57"/>
        <v>0</v>
      </c>
      <c r="F288" s="19">
        <v>0</v>
      </c>
      <c r="G288" s="19">
        <v>0</v>
      </c>
      <c r="H288" s="19">
        <v>0</v>
      </c>
      <c r="I288" s="20">
        <v>0</v>
      </c>
    </row>
    <row r="289" spans="1:9" s="13" customFormat="1">
      <c r="A289" s="13" t="str">
        <f t="shared" si="54"/>
        <v>b</v>
      </c>
      <c r="B289" s="17" t="s">
        <v>157</v>
      </c>
      <c r="C289" s="18" t="s">
        <v>16</v>
      </c>
      <c r="D289" s="38"/>
      <c r="E289" s="19">
        <f t="shared" si="57"/>
        <v>0</v>
      </c>
      <c r="F289" s="19">
        <v>0</v>
      </c>
      <c r="G289" s="19">
        <v>0</v>
      </c>
      <c r="H289" s="19">
        <v>0</v>
      </c>
      <c r="I289" s="20">
        <v>0</v>
      </c>
    </row>
    <row r="290" spans="1:9" s="13" customFormat="1" ht="15.75" thickBot="1">
      <c r="A290" s="13" t="str">
        <f t="shared" si="54"/>
        <v>b</v>
      </c>
      <c r="B290" s="23" t="s">
        <v>157</v>
      </c>
      <c r="C290" s="24" t="s">
        <v>17</v>
      </c>
      <c r="D290" s="39"/>
      <c r="E290" s="25">
        <f t="shared" si="57"/>
        <v>0</v>
      </c>
      <c r="F290" s="25">
        <v>0</v>
      </c>
      <c r="G290" s="25">
        <v>0</v>
      </c>
      <c r="H290" s="25">
        <v>0</v>
      </c>
      <c r="I290" s="26">
        <v>0</v>
      </c>
    </row>
    <row r="291" spans="1:9" s="13" customFormat="1" ht="31.5" thickTop="1" thickBot="1">
      <c r="A291" s="13" t="str">
        <f t="shared" si="54"/>
        <v>b</v>
      </c>
      <c r="B291" s="14" t="s">
        <v>51</v>
      </c>
      <c r="C291" s="28" t="s">
        <v>52</v>
      </c>
      <c r="D291" s="28"/>
      <c r="E291" s="28">
        <f t="shared" si="57"/>
        <v>0</v>
      </c>
      <c r="F291" s="15">
        <f>F303+F315+F459</f>
        <v>0</v>
      </c>
      <c r="G291" s="15">
        <f t="shared" ref="G291:I291" si="60">G303+G315+G459</f>
        <v>0</v>
      </c>
      <c r="H291" s="15">
        <f t="shared" si="60"/>
        <v>0</v>
      </c>
      <c r="I291" s="16">
        <f t="shared" si="60"/>
        <v>0</v>
      </c>
    </row>
    <row r="292" spans="1:9" s="13" customFormat="1" ht="15.75" thickTop="1">
      <c r="A292" s="13" t="str">
        <f t="shared" si="54"/>
        <v>b</v>
      </c>
      <c r="B292" s="17" t="s">
        <v>157</v>
      </c>
      <c r="C292" s="18" t="s">
        <v>13</v>
      </c>
      <c r="D292" s="38"/>
      <c r="E292" s="19">
        <f t="shared" si="57"/>
        <v>0</v>
      </c>
      <c r="F292" s="19">
        <f t="shared" ref="F292:I302" si="61">F304+F316+F460</f>
        <v>0</v>
      </c>
      <c r="G292" s="19">
        <f t="shared" si="61"/>
        <v>0</v>
      </c>
      <c r="H292" s="19">
        <f t="shared" si="61"/>
        <v>0</v>
      </c>
      <c r="I292" s="20">
        <f t="shared" si="61"/>
        <v>0</v>
      </c>
    </row>
    <row r="293" spans="1:9" s="13" customFormat="1">
      <c r="A293" s="13" t="str">
        <f t="shared" si="54"/>
        <v>b</v>
      </c>
      <c r="B293" s="21" t="s">
        <v>157</v>
      </c>
      <c r="C293" s="8" t="s">
        <v>158</v>
      </c>
      <c r="D293" s="12"/>
      <c r="E293" s="9">
        <f t="shared" si="57"/>
        <v>0</v>
      </c>
      <c r="F293" s="9">
        <f t="shared" si="61"/>
        <v>0</v>
      </c>
      <c r="G293" s="9">
        <f t="shared" si="61"/>
        <v>0</v>
      </c>
      <c r="H293" s="9">
        <f t="shared" si="61"/>
        <v>0</v>
      </c>
      <c r="I293" s="22">
        <f t="shared" si="61"/>
        <v>0</v>
      </c>
    </row>
    <row r="294" spans="1:9" s="13" customFormat="1">
      <c r="A294" s="13" t="str">
        <f t="shared" si="54"/>
        <v>b</v>
      </c>
      <c r="B294" s="21" t="s">
        <v>157</v>
      </c>
      <c r="C294" s="8" t="s">
        <v>159</v>
      </c>
      <c r="D294" s="12"/>
      <c r="E294" s="9">
        <f t="shared" si="57"/>
        <v>0</v>
      </c>
      <c r="F294" s="9">
        <f t="shared" si="61"/>
        <v>0</v>
      </c>
      <c r="G294" s="9">
        <f t="shared" si="61"/>
        <v>0</v>
      </c>
      <c r="H294" s="9">
        <f t="shared" si="61"/>
        <v>0</v>
      </c>
      <c r="I294" s="22">
        <f t="shared" si="61"/>
        <v>0</v>
      </c>
    </row>
    <row r="295" spans="1:9" s="13" customFormat="1">
      <c r="A295" s="13" t="str">
        <f t="shared" si="54"/>
        <v>b</v>
      </c>
      <c r="B295" s="21" t="s">
        <v>157</v>
      </c>
      <c r="C295" s="8" t="s">
        <v>160</v>
      </c>
      <c r="D295" s="12"/>
      <c r="E295" s="9">
        <f t="shared" si="57"/>
        <v>0</v>
      </c>
      <c r="F295" s="9">
        <f t="shared" si="61"/>
        <v>0</v>
      </c>
      <c r="G295" s="9">
        <f t="shared" si="61"/>
        <v>0</v>
      </c>
      <c r="H295" s="9">
        <f t="shared" si="61"/>
        <v>0</v>
      </c>
      <c r="I295" s="22">
        <f t="shared" si="61"/>
        <v>0</v>
      </c>
    </row>
    <row r="296" spans="1:9" s="13" customFormat="1">
      <c r="A296" s="13" t="str">
        <f t="shared" si="54"/>
        <v>b</v>
      </c>
      <c r="B296" s="21" t="s">
        <v>157</v>
      </c>
      <c r="C296" s="8" t="s">
        <v>161</v>
      </c>
      <c r="D296" s="12"/>
      <c r="E296" s="9">
        <f t="shared" si="57"/>
        <v>0</v>
      </c>
      <c r="F296" s="9">
        <f t="shared" si="61"/>
        <v>0</v>
      </c>
      <c r="G296" s="9">
        <f t="shared" si="61"/>
        <v>0</v>
      </c>
      <c r="H296" s="9">
        <f t="shared" si="61"/>
        <v>0</v>
      </c>
      <c r="I296" s="22">
        <f t="shared" si="61"/>
        <v>0</v>
      </c>
    </row>
    <row r="297" spans="1:9" s="13" customFormat="1">
      <c r="A297" s="13" t="str">
        <f t="shared" si="54"/>
        <v>b</v>
      </c>
      <c r="B297" s="21" t="s">
        <v>157</v>
      </c>
      <c r="C297" s="8" t="s">
        <v>162</v>
      </c>
      <c r="D297" s="12"/>
      <c r="E297" s="9">
        <f t="shared" si="57"/>
        <v>0</v>
      </c>
      <c r="F297" s="9">
        <f t="shared" si="61"/>
        <v>0</v>
      </c>
      <c r="G297" s="9">
        <f t="shared" si="61"/>
        <v>0</v>
      </c>
      <c r="H297" s="9">
        <f t="shared" si="61"/>
        <v>0</v>
      </c>
      <c r="I297" s="22">
        <f t="shared" si="61"/>
        <v>0</v>
      </c>
    </row>
    <row r="298" spans="1:9" s="13" customFormat="1">
      <c r="A298" s="13" t="str">
        <f t="shared" si="54"/>
        <v>b</v>
      </c>
      <c r="B298" s="21" t="s">
        <v>157</v>
      </c>
      <c r="C298" s="8" t="s">
        <v>163</v>
      </c>
      <c r="D298" s="12"/>
      <c r="E298" s="9">
        <f t="shared" si="57"/>
        <v>0</v>
      </c>
      <c r="F298" s="9">
        <f t="shared" si="61"/>
        <v>0</v>
      </c>
      <c r="G298" s="9">
        <f t="shared" si="61"/>
        <v>0</v>
      </c>
      <c r="H298" s="9">
        <f t="shared" si="61"/>
        <v>0</v>
      </c>
      <c r="I298" s="22">
        <f t="shared" si="61"/>
        <v>0</v>
      </c>
    </row>
    <row r="299" spans="1:9" s="13" customFormat="1">
      <c r="A299" s="13" t="str">
        <f t="shared" si="54"/>
        <v>b</v>
      </c>
      <c r="B299" s="21" t="s">
        <v>157</v>
      </c>
      <c r="C299" s="8" t="s">
        <v>164</v>
      </c>
      <c r="D299" s="12"/>
      <c r="E299" s="9">
        <f t="shared" si="57"/>
        <v>0</v>
      </c>
      <c r="F299" s="9">
        <f t="shared" si="61"/>
        <v>0</v>
      </c>
      <c r="G299" s="9">
        <f t="shared" si="61"/>
        <v>0</v>
      </c>
      <c r="H299" s="9">
        <f t="shared" si="61"/>
        <v>0</v>
      </c>
      <c r="I299" s="22">
        <f t="shared" si="61"/>
        <v>0</v>
      </c>
    </row>
    <row r="300" spans="1:9" s="13" customFormat="1">
      <c r="A300" s="13" t="str">
        <f t="shared" si="54"/>
        <v>b</v>
      </c>
      <c r="B300" s="17" t="s">
        <v>157</v>
      </c>
      <c r="C300" s="18" t="s">
        <v>15</v>
      </c>
      <c r="D300" s="38"/>
      <c r="E300" s="19">
        <f t="shared" si="57"/>
        <v>0</v>
      </c>
      <c r="F300" s="19">
        <f t="shared" si="61"/>
        <v>0</v>
      </c>
      <c r="G300" s="19">
        <f t="shared" si="61"/>
        <v>0</v>
      </c>
      <c r="H300" s="19">
        <f t="shared" si="61"/>
        <v>0</v>
      </c>
      <c r="I300" s="20">
        <f t="shared" si="61"/>
        <v>0</v>
      </c>
    </row>
    <row r="301" spans="1:9" s="13" customFormat="1">
      <c r="A301" s="13" t="str">
        <f t="shared" si="54"/>
        <v>b</v>
      </c>
      <c r="B301" s="17" t="s">
        <v>157</v>
      </c>
      <c r="C301" s="18" t="s">
        <v>16</v>
      </c>
      <c r="D301" s="38"/>
      <c r="E301" s="19">
        <f t="shared" si="57"/>
        <v>0</v>
      </c>
      <c r="F301" s="19">
        <f t="shared" si="61"/>
        <v>0</v>
      </c>
      <c r="G301" s="19">
        <f t="shared" si="61"/>
        <v>0</v>
      </c>
      <c r="H301" s="19">
        <f t="shared" si="61"/>
        <v>0</v>
      </c>
      <c r="I301" s="20">
        <f t="shared" si="61"/>
        <v>0</v>
      </c>
    </row>
    <row r="302" spans="1:9" s="13" customFormat="1" ht="15.75" thickBot="1">
      <c r="A302" s="13" t="str">
        <f t="shared" si="54"/>
        <v>b</v>
      </c>
      <c r="B302" s="23" t="s">
        <v>157</v>
      </c>
      <c r="C302" s="24" t="s">
        <v>17</v>
      </c>
      <c r="D302" s="39"/>
      <c r="E302" s="25">
        <f t="shared" si="57"/>
        <v>0</v>
      </c>
      <c r="F302" s="25">
        <f t="shared" si="61"/>
        <v>0</v>
      </c>
      <c r="G302" s="25">
        <f t="shared" si="61"/>
        <v>0</v>
      </c>
      <c r="H302" s="25">
        <f t="shared" si="61"/>
        <v>0</v>
      </c>
      <c r="I302" s="26">
        <f t="shared" si="61"/>
        <v>0</v>
      </c>
    </row>
    <row r="303" spans="1:9" s="13" customFormat="1" ht="16.5" thickTop="1" thickBot="1">
      <c r="A303" s="13" t="str">
        <f t="shared" si="54"/>
        <v>b</v>
      </c>
      <c r="B303" s="14" t="s">
        <v>53</v>
      </c>
      <c r="C303" s="28" t="s">
        <v>54</v>
      </c>
      <c r="D303" s="28"/>
      <c r="E303" s="28">
        <f t="shared" si="57"/>
        <v>0</v>
      </c>
      <c r="F303" s="15">
        <f>F304+F312+F313+F314</f>
        <v>0</v>
      </c>
      <c r="G303" s="15">
        <f t="shared" ref="G303:I303" si="62">G304+G312+G313+G314</f>
        <v>0</v>
      </c>
      <c r="H303" s="15">
        <f t="shared" si="62"/>
        <v>0</v>
      </c>
      <c r="I303" s="16">
        <f t="shared" si="62"/>
        <v>0</v>
      </c>
    </row>
    <row r="304" spans="1:9" s="13" customFormat="1" ht="15.75" thickTop="1">
      <c r="A304" s="13" t="str">
        <f t="shared" si="54"/>
        <v>b</v>
      </c>
      <c r="B304" s="17" t="s">
        <v>157</v>
      </c>
      <c r="C304" s="18" t="s">
        <v>13</v>
      </c>
      <c r="D304" s="38"/>
      <c r="E304" s="19">
        <f t="shared" si="57"/>
        <v>0</v>
      </c>
      <c r="F304" s="19">
        <f>SUM(F305:F311)</f>
        <v>0</v>
      </c>
      <c r="G304" s="19">
        <f t="shared" ref="G304:I304" si="63">SUM(G305:G311)</f>
        <v>0</v>
      </c>
      <c r="H304" s="19">
        <f t="shared" si="63"/>
        <v>0</v>
      </c>
      <c r="I304" s="20">
        <f t="shared" si="63"/>
        <v>0</v>
      </c>
    </row>
    <row r="305" spans="1:9" s="13" customFormat="1">
      <c r="A305" s="13" t="str">
        <f t="shared" si="54"/>
        <v>b</v>
      </c>
      <c r="B305" s="21" t="s">
        <v>157</v>
      </c>
      <c r="C305" s="8" t="s">
        <v>158</v>
      </c>
      <c r="D305" s="12"/>
      <c r="E305" s="9">
        <f t="shared" si="57"/>
        <v>0</v>
      </c>
      <c r="F305" s="9"/>
      <c r="G305" s="9"/>
      <c r="H305" s="9"/>
      <c r="I305" s="22"/>
    </row>
    <row r="306" spans="1:9" s="13" customFormat="1">
      <c r="A306" s="13" t="str">
        <f t="shared" si="54"/>
        <v>b</v>
      </c>
      <c r="B306" s="21" t="s">
        <v>157</v>
      </c>
      <c r="C306" s="8" t="s">
        <v>159</v>
      </c>
      <c r="D306" s="12"/>
      <c r="E306" s="9">
        <f t="shared" si="57"/>
        <v>0</v>
      </c>
      <c r="F306" s="9"/>
      <c r="G306" s="9"/>
      <c r="H306" s="9"/>
      <c r="I306" s="22"/>
    </row>
    <row r="307" spans="1:9" s="13" customFormat="1">
      <c r="A307" s="13" t="str">
        <f t="shared" si="54"/>
        <v>b</v>
      </c>
      <c r="B307" s="21" t="s">
        <v>157</v>
      </c>
      <c r="C307" s="8" t="s">
        <v>160</v>
      </c>
      <c r="D307" s="12"/>
      <c r="E307" s="9">
        <f t="shared" si="57"/>
        <v>0</v>
      </c>
      <c r="F307" s="9"/>
      <c r="G307" s="9"/>
      <c r="H307" s="9"/>
      <c r="I307" s="22"/>
    </row>
    <row r="308" spans="1:9" s="13" customFormat="1">
      <c r="A308" s="13" t="str">
        <f t="shared" si="54"/>
        <v>b</v>
      </c>
      <c r="B308" s="21" t="s">
        <v>157</v>
      </c>
      <c r="C308" s="8" t="s">
        <v>161</v>
      </c>
      <c r="D308" s="12"/>
      <c r="E308" s="9">
        <f t="shared" si="57"/>
        <v>0</v>
      </c>
      <c r="F308" s="9"/>
      <c r="G308" s="9"/>
      <c r="H308" s="9"/>
      <c r="I308" s="22"/>
    </row>
    <row r="309" spans="1:9" s="13" customFormat="1">
      <c r="A309" s="13" t="str">
        <f t="shared" si="54"/>
        <v>b</v>
      </c>
      <c r="B309" s="21" t="s">
        <v>157</v>
      </c>
      <c r="C309" s="8" t="s">
        <v>162</v>
      </c>
      <c r="D309" s="12"/>
      <c r="E309" s="9">
        <f t="shared" si="57"/>
        <v>0</v>
      </c>
      <c r="F309" s="9"/>
      <c r="G309" s="9"/>
      <c r="H309" s="9"/>
      <c r="I309" s="22"/>
    </row>
    <row r="310" spans="1:9" s="13" customFormat="1">
      <c r="A310" s="13" t="str">
        <f t="shared" si="54"/>
        <v>b</v>
      </c>
      <c r="B310" s="21" t="s">
        <v>157</v>
      </c>
      <c r="C310" s="8" t="s">
        <v>163</v>
      </c>
      <c r="D310" s="12"/>
      <c r="E310" s="9">
        <f t="shared" si="57"/>
        <v>0</v>
      </c>
      <c r="F310" s="9"/>
      <c r="G310" s="9"/>
      <c r="H310" s="9"/>
      <c r="I310" s="22"/>
    </row>
    <row r="311" spans="1:9" s="13" customFormat="1">
      <c r="A311" s="13" t="str">
        <f t="shared" si="54"/>
        <v>b</v>
      </c>
      <c r="B311" s="21" t="s">
        <v>157</v>
      </c>
      <c r="C311" s="8" t="s">
        <v>164</v>
      </c>
      <c r="D311" s="12"/>
      <c r="E311" s="9">
        <f t="shared" si="57"/>
        <v>0</v>
      </c>
      <c r="F311" s="9"/>
      <c r="G311" s="9"/>
      <c r="H311" s="9"/>
      <c r="I311" s="22"/>
    </row>
    <row r="312" spans="1:9" s="13" customFormat="1">
      <c r="A312" s="13" t="str">
        <f t="shared" si="54"/>
        <v>b</v>
      </c>
      <c r="B312" s="17" t="s">
        <v>157</v>
      </c>
      <c r="C312" s="18" t="s">
        <v>15</v>
      </c>
      <c r="D312" s="38"/>
      <c r="E312" s="19">
        <f t="shared" si="57"/>
        <v>0</v>
      </c>
      <c r="F312" s="19">
        <v>0</v>
      </c>
      <c r="G312" s="19">
        <v>0</v>
      </c>
      <c r="H312" s="19">
        <v>0</v>
      </c>
      <c r="I312" s="20">
        <v>0</v>
      </c>
    </row>
    <row r="313" spans="1:9" s="13" customFormat="1">
      <c r="A313" s="13" t="str">
        <f t="shared" si="54"/>
        <v>b</v>
      </c>
      <c r="B313" s="17" t="s">
        <v>157</v>
      </c>
      <c r="C313" s="18" t="s">
        <v>16</v>
      </c>
      <c r="D313" s="38"/>
      <c r="E313" s="19">
        <f t="shared" si="57"/>
        <v>0</v>
      </c>
      <c r="F313" s="19">
        <v>0</v>
      </c>
      <c r="G313" s="19">
        <v>0</v>
      </c>
      <c r="H313" s="19">
        <v>0</v>
      </c>
      <c r="I313" s="20">
        <v>0</v>
      </c>
    </row>
    <row r="314" spans="1:9" s="13" customFormat="1" ht="15.75" thickBot="1">
      <c r="A314" s="13" t="str">
        <f t="shared" si="54"/>
        <v>b</v>
      </c>
      <c r="B314" s="23" t="s">
        <v>157</v>
      </c>
      <c r="C314" s="24" t="s">
        <v>17</v>
      </c>
      <c r="D314" s="39"/>
      <c r="E314" s="25">
        <f t="shared" si="57"/>
        <v>0</v>
      </c>
      <c r="F314" s="25">
        <v>0</v>
      </c>
      <c r="G314" s="25">
        <v>0</v>
      </c>
      <c r="H314" s="25">
        <v>0</v>
      </c>
      <c r="I314" s="26">
        <v>0</v>
      </c>
    </row>
    <row r="315" spans="1:9" s="13" customFormat="1" ht="16.5" thickTop="1" thickBot="1">
      <c r="A315" s="13" t="str">
        <f t="shared" si="54"/>
        <v>b</v>
      </c>
      <c r="B315" s="14" t="s">
        <v>55</v>
      </c>
      <c r="C315" s="28" t="s">
        <v>56</v>
      </c>
      <c r="D315" s="28"/>
      <c r="E315" s="28">
        <f t="shared" si="57"/>
        <v>0</v>
      </c>
      <c r="F315" s="15">
        <f>F327+F339+F351+F363+F375+F387+F399+F411+F423+F435+F447</f>
        <v>0</v>
      </c>
      <c r="G315" s="15">
        <f t="shared" ref="G315:I315" si="64">G327+G339+G351+G363+G375+G387+G399+G411+G423+G435+G447</f>
        <v>0</v>
      </c>
      <c r="H315" s="15">
        <f t="shared" si="64"/>
        <v>0</v>
      </c>
      <c r="I315" s="16">
        <f t="shared" si="64"/>
        <v>0</v>
      </c>
    </row>
    <row r="316" spans="1:9" s="13" customFormat="1" ht="15.75" thickTop="1">
      <c r="A316" s="13" t="str">
        <f t="shared" si="54"/>
        <v>b</v>
      </c>
      <c r="B316" s="17" t="s">
        <v>157</v>
      </c>
      <c r="C316" s="18" t="s">
        <v>13</v>
      </c>
      <c r="D316" s="38"/>
      <c r="E316" s="19">
        <f t="shared" si="57"/>
        <v>0</v>
      </c>
      <c r="F316" s="19">
        <f t="shared" ref="F316:I326" si="65">F328+F340+F352+F364+F376+F388+F400+F412+F424+F436+F448</f>
        <v>0</v>
      </c>
      <c r="G316" s="19">
        <f t="shared" si="65"/>
        <v>0</v>
      </c>
      <c r="H316" s="19">
        <f t="shared" si="65"/>
        <v>0</v>
      </c>
      <c r="I316" s="20">
        <f t="shared" si="65"/>
        <v>0</v>
      </c>
    </row>
    <row r="317" spans="1:9" s="13" customFormat="1">
      <c r="A317" s="13" t="str">
        <f t="shared" si="54"/>
        <v>b</v>
      </c>
      <c r="B317" s="21" t="s">
        <v>157</v>
      </c>
      <c r="C317" s="8" t="s">
        <v>158</v>
      </c>
      <c r="D317" s="12"/>
      <c r="E317" s="9">
        <f t="shared" si="57"/>
        <v>0</v>
      </c>
      <c r="F317" s="9">
        <f t="shared" si="65"/>
        <v>0</v>
      </c>
      <c r="G317" s="9">
        <f t="shared" si="65"/>
        <v>0</v>
      </c>
      <c r="H317" s="9">
        <f t="shared" si="65"/>
        <v>0</v>
      </c>
      <c r="I317" s="22">
        <f t="shared" si="65"/>
        <v>0</v>
      </c>
    </row>
    <row r="318" spans="1:9" s="13" customFormat="1">
      <c r="A318" s="13" t="str">
        <f t="shared" si="54"/>
        <v>b</v>
      </c>
      <c r="B318" s="21" t="s">
        <v>157</v>
      </c>
      <c r="C318" s="8" t="s">
        <v>159</v>
      </c>
      <c r="D318" s="12"/>
      <c r="E318" s="9">
        <f t="shared" si="57"/>
        <v>0</v>
      </c>
      <c r="F318" s="9">
        <f t="shared" si="65"/>
        <v>0</v>
      </c>
      <c r="G318" s="9">
        <f t="shared" si="65"/>
        <v>0</v>
      </c>
      <c r="H318" s="9">
        <f t="shared" si="65"/>
        <v>0</v>
      </c>
      <c r="I318" s="22">
        <f t="shared" si="65"/>
        <v>0</v>
      </c>
    </row>
    <row r="319" spans="1:9" s="13" customFormat="1">
      <c r="A319" s="13" t="str">
        <f t="shared" si="54"/>
        <v>b</v>
      </c>
      <c r="B319" s="21" t="s">
        <v>157</v>
      </c>
      <c r="C319" s="8" t="s">
        <v>160</v>
      </c>
      <c r="D319" s="12"/>
      <c r="E319" s="9">
        <f t="shared" si="57"/>
        <v>0</v>
      </c>
      <c r="F319" s="9">
        <f t="shared" si="65"/>
        <v>0</v>
      </c>
      <c r="G319" s="9">
        <f t="shared" si="65"/>
        <v>0</v>
      </c>
      <c r="H319" s="9">
        <f t="shared" si="65"/>
        <v>0</v>
      </c>
      <c r="I319" s="22">
        <f t="shared" si="65"/>
        <v>0</v>
      </c>
    </row>
    <row r="320" spans="1:9" s="13" customFormat="1">
      <c r="A320" s="13" t="str">
        <f t="shared" si="54"/>
        <v>b</v>
      </c>
      <c r="B320" s="21" t="s">
        <v>157</v>
      </c>
      <c r="C320" s="8" t="s">
        <v>161</v>
      </c>
      <c r="D320" s="12"/>
      <c r="E320" s="9">
        <f t="shared" si="57"/>
        <v>0</v>
      </c>
      <c r="F320" s="9">
        <f t="shared" si="65"/>
        <v>0</v>
      </c>
      <c r="G320" s="9">
        <f t="shared" si="65"/>
        <v>0</v>
      </c>
      <c r="H320" s="9">
        <f t="shared" si="65"/>
        <v>0</v>
      </c>
      <c r="I320" s="22">
        <f t="shared" si="65"/>
        <v>0</v>
      </c>
    </row>
    <row r="321" spans="1:9" s="13" customFormat="1">
      <c r="A321" s="13" t="str">
        <f t="shared" si="54"/>
        <v>b</v>
      </c>
      <c r="B321" s="21" t="s">
        <v>157</v>
      </c>
      <c r="C321" s="8" t="s">
        <v>162</v>
      </c>
      <c r="D321" s="12"/>
      <c r="E321" s="9">
        <f t="shared" si="57"/>
        <v>0</v>
      </c>
      <c r="F321" s="9">
        <f t="shared" si="65"/>
        <v>0</v>
      </c>
      <c r="G321" s="9">
        <f t="shared" si="65"/>
        <v>0</v>
      </c>
      <c r="H321" s="9">
        <f t="shared" si="65"/>
        <v>0</v>
      </c>
      <c r="I321" s="22">
        <f t="shared" si="65"/>
        <v>0</v>
      </c>
    </row>
    <row r="322" spans="1:9" s="13" customFormat="1">
      <c r="A322" s="13" t="str">
        <f t="shared" si="54"/>
        <v>b</v>
      </c>
      <c r="B322" s="21" t="s">
        <v>157</v>
      </c>
      <c r="C322" s="8" t="s">
        <v>163</v>
      </c>
      <c r="D322" s="12"/>
      <c r="E322" s="9">
        <f t="shared" si="57"/>
        <v>0</v>
      </c>
      <c r="F322" s="9">
        <f t="shared" si="65"/>
        <v>0</v>
      </c>
      <c r="G322" s="9">
        <f t="shared" si="65"/>
        <v>0</v>
      </c>
      <c r="H322" s="9">
        <f t="shared" si="65"/>
        <v>0</v>
      </c>
      <c r="I322" s="22">
        <f t="shared" si="65"/>
        <v>0</v>
      </c>
    </row>
    <row r="323" spans="1:9" s="13" customFormat="1">
      <c r="A323" s="13" t="str">
        <f t="shared" si="54"/>
        <v>b</v>
      </c>
      <c r="B323" s="21" t="s">
        <v>157</v>
      </c>
      <c r="C323" s="8" t="s">
        <v>164</v>
      </c>
      <c r="D323" s="12"/>
      <c r="E323" s="9">
        <f t="shared" si="57"/>
        <v>0</v>
      </c>
      <c r="F323" s="9">
        <f t="shared" si="65"/>
        <v>0</v>
      </c>
      <c r="G323" s="9">
        <f t="shared" si="65"/>
        <v>0</v>
      </c>
      <c r="H323" s="9">
        <f t="shared" si="65"/>
        <v>0</v>
      </c>
      <c r="I323" s="22">
        <f t="shared" si="65"/>
        <v>0</v>
      </c>
    </row>
    <row r="324" spans="1:9" s="13" customFormat="1">
      <c r="A324" s="13" t="str">
        <f t="shared" ref="A324:A387" si="66">IF(OR(E324&lt;&gt;0,F324&lt;&gt;0,G324&lt;&gt;0,H324&lt;&gt;0),"a","b")</f>
        <v>b</v>
      </c>
      <c r="B324" s="17" t="s">
        <v>157</v>
      </c>
      <c r="C324" s="18" t="s">
        <v>15</v>
      </c>
      <c r="D324" s="38"/>
      <c r="E324" s="19">
        <f t="shared" si="57"/>
        <v>0</v>
      </c>
      <c r="F324" s="19">
        <f t="shared" si="65"/>
        <v>0</v>
      </c>
      <c r="G324" s="19">
        <f t="shared" si="65"/>
        <v>0</v>
      </c>
      <c r="H324" s="19">
        <f t="shared" si="65"/>
        <v>0</v>
      </c>
      <c r="I324" s="20">
        <f t="shared" si="65"/>
        <v>0</v>
      </c>
    </row>
    <row r="325" spans="1:9" s="13" customFormat="1">
      <c r="A325" s="13" t="str">
        <f t="shared" si="66"/>
        <v>b</v>
      </c>
      <c r="B325" s="17" t="s">
        <v>157</v>
      </c>
      <c r="C325" s="18" t="s">
        <v>16</v>
      </c>
      <c r="D325" s="38"/>
      <c r="E325" s="19">
        <f t="shared" si="57"/>
        <v>0</v>
      </c>
      <c r="F325" s="19">
        <f t="shared" si="65"/>
        <v>0</v>
      </c>
      <c r="G325" s="19">
        <f t="shared" si="65"/>
        <v>0</v>
      </c>
      <c r="H325" s="19">
        <f t="shared" si="65"/>
        <v>0</v>
      </c>
      <c r="I325" s="20">
        <f t="shared" si="65"/>
        <v>0</v>
      </c>
    </row>
    <row r="326" spans="1:9" s="13" customFormat="1" ht="15.75" thickBot="1">
      <c r="A326" s="13" t="str">
        <f t="shared" si="66"/>
        <v>b</v>
      </c>
      <c r="B326" s="23" t="s">
        <v>157</v>
      </c>
      <c r="C326" s="24" t="s">
        <v>17</v>
      </c>
      <c r="D326" s="39"/>
      <c r="E326" s="25">
        <f t="shared" si="57"/>
        <v>0</v>
      </c>
      <c r="F326" s="25">
        <f t="shared" si="65"/>
        <v>0</v>
      </c>
      <c r="G326" s="25">
        <f t="shared" si="65"/>
        <v>0</v>
      </c>
      <c r="H326" s="25">
        <f t="shared" si="65"/>
        <v>0</v>
      </c>
      <c r="I326" s="26">
        <f t="shared" si="65"/>
        <v>0</v>
      </c>
    </row>
    <row r="327" spans="1:9" s="13" customFormat="1" ht="31.5" thickTop="1" thickBot="1">
      <c r="A327" s="13" t="str">
        <f t="shared" si="66"/>
        <v>b</v>
      </c>
      <c r="B327" s="14" t="s">
        <v>57</v>
      </c>
      <c r="C327" s="28" t="s">
        <v>58</v>
      </c>
      <c r="D327" s="28"/>
      <c r="E327" s="28">
        <f t="shared" si="57"/>
        <v>0</v>
      </c>
      <c r="F327" s="15">
        <f>F328+F336+F337+F338</f>
        <v>0</v>
      </c>
      <c r="G327" s="15">
        <f t="shared" ref="G327:I327" si="67">G328+G336+G337+G338</f>
        <v>0</v>
      </c>
      <c r="H327" s="15">
        <f t="shared" si="67"/>
        <v>0</v>
      </c>
      <c r="I327" s="16">
        <f t="shared" si="67"/>
        <v>0</v>
      </c>
    </row>
    <row r="328" spans="1:9" s="13" customFormat="1" ht="15.75" thickTop="1">
      <c r="A328" s="13" t="str">
        <f t="shared" si="66"/>
        <v>b</v>
      </c>
      <c r="B328" s="17" t="s">
        <v>157</v>
      </c>
      <c r="C328" s="18" t="s">
        <v>13</v>
      </c>
      <c r="D328" s="38"/>
      <c r="E328" s="19">
        <f t="shared" si="57"/>
        <v>0</v>
      </c>
      <c r="F328" s="19">
        <f>SUM(F329:F335)</f>
        <v>0</v>
      </c>
      <c r="G328" s="19">
        <f t="shared" ref="G328:I328" si="68">SUM(G329:G335)</f>
        <v>0</v>
      </c>
      <c r="H328" s="19">
        <f t="shared" si="68"/>
        <v>0</v>
      </c>
      <c r="I328" s="20">
        <f t="shared" si="68"/>
        <v>0</v>
      </c>
    </row>
    <row r="329" spans="1:9" s="13" customFormat="1">
      <c r="A329" s="13" t="str">
        <f t="shared" si="66"/>
        <v>b</v>
      </c>
      <c r="B329" s="21" t="s">
        <v>157</v>
      </c>
      <c r="C329" s="8" t="s">
        <v>158</v>
      </c>
      <c r="D329" s="12"/>
      <c r="E329" s="9">
        <f t="shared" si="57"/>
        <v>0</v>
      </c>
      <c r="F329" s="9"/>
      <c r="G329" s="9"/>
      <c r="H329" s="9"/>
      <c r="I329" s="22"/>
    </row>
    <row r="330" spans="1:9" s="13" customFormat="1">
      <c r="A330" s="13" t="str">
        <f t="shared" si="66"/>
        <v>b</v>
      </c>
      <c r="B330" s="21" t="s">
        <v>157</v>
      </c>
      <c r="C330" s="8" t="s">
        <v>159</v>
      </c>
      <c r="D330" s="12"/>
      <c r="E330" s="9">
        <f t="shared" si="57"/>
        <v>0</v>
      </c>
      <c r="F330" s="9"/>
      <c r="G330" s="9"/>
      <c r="H330" s="9"/>
      <c r="I330" s="22"/>
    </row>
    <row r="331" spans="1:9" s="13" customFormat="1">
      <c r="A331" s="13" t="str">
        <f t="shared" si="66"/>
        <v>b</v>
      </c>
      <c r="B331" s="21" t="s">
        <v>157</v>
      </c>
      <c r="C331" s="8" t="s">
        <v>160</v>
      </c>
      <c r="D331" s="12"/>
      <c r="E331" s="9">
        <f t="shared" si="57"/>
        <v>0</v>
      </c>
      <c r="F331" s="9"/>
      <c r="G331" s="9"/>
      <c r="H331" s="9"/>
      <c r="I331" s="22"/>
    </row>
    <row r="332" spans="1:9" s="13" customFormat="1">
      <c r="A332" s="13" t="str">
        <f t="shared" si="66"/>
        <v>b</v>
      </c>
      <c r="B332" s="21" t="s">
        <v>157</v>
      </c>
      <c r="C332" s="8" t="s">
        <v>161</v>
      </c>
      <c r="D332" s="12"/>
      <c r="E332" s="9">
        <f t="shared" si="57"/>
        <v>0</v>
      </c>
      <c r="F332" s="9"/>
      <c r="G332" s="9"/>
      <c r="H332" s="9"/>
      <c r="I332" s="22"/>
    </row>
    <row r="333" spans="1:9" s="13" customFormat="1">
      <c r="A333" s="13" t="str">
        <f t="shared" si="66"/>
        <v>b</v>
      </c>
      <c r="B333" s="21" t="s">
        <v>157</v>
      </c>
      <c r="C333" s="8" t="s">
        <v>162</v>
      </c>
      <c r="D333" s="12"/>
      <c r="E333" s="9">
        <f t="shared" si="57"/>
        <v>0</v>
      </c>
      <c r="F333" s="9"/>
      <c r="G333" s="9"/>
      <c r="H333" s="9"/>
      <c r="I333" s="22"/>
    </row>
    <row r="334" spans="1:9" s="13" customFormat="1">
      <c r="A334" s="13" t="str">
        <f t="shared" si="66"/>
        <v>b</v>
      </c>
      <c r="B334" s="21" t="s">
        <v>157</v>
      </c>
      <c r="C334" s="8" t="s">
        <v>163</v>
      </c>
      <c r="D334" s="12"/>
      <c r="E334" s="9">
        <f t="shared" si="57"/>
        <v>0</v>
      </c>
      <c r="F334" s="9"/>
      <c r="G334" s="9"/>
      <c r="H334" s="9"/>
      <c r="I334" s="22"/>
    </row>
    <row r="335" spans="1:9" s="13" customFormat="1">
      <c r="A335" s="13" t="str">
        <f t="shared" si="66"/>
        <v>b</v>
      </c>
      <c r="B335" s="21" t="s">
        <v>157</v>
      </c>
      <c r="C335" s="8" t="s">
        <v>164</v>
      </c>
      <c r="D335" s="12"/>
      <c r="E335" s="9">
        <f t="shared" si="57"/>
        <v>0</v>
      </c>
      <c r="F335" s="9"/>
      <c r="G335" s="9"/>
      <c r="H335" s="9"/>
      <c r="I335" s="22"/>
    </row>
    <row r="336" spans="1:9" s="13" customFormat="1">
      <c r="A336" s="13" t="str">
        <f t="shared" si="66"/>
        <v>b</v>
      </c>
      <c r="B336" s="17" t="s">
        <v>157</v>
      </c>
      <c r="C336" s="18" t="s">
        <v>15</v>
      </c>
      <c r="D336" s="38"/>
      <c r="E336" s="19">
        <f t="shared" ref="E336:E399" si="69">SUM(F336:I336)</f>
        <v>0</v>
      </c>
      <c r="F336" s="19">
        <v>0</v>
      </c>
      <c r="G336" s="19">
        <v>0</v>
      </c>
      <c r="H336" s="19">
        <v>0</v>
      </c>
      <c r="I336" s="20">
        <v>0</v>
      </c>
    </row>
    <row r="337" spans="1:9" s="13" customFormat="1">
      <c r="A337" s="13" t="str">
        <f t="shared" si="66"/>
        <v>b</v>
      </c>
      <c r="B337" s="17" t="s">
        <v>157</v>
      </c>
      <c r="C337" s="18" t="s">
        <v>16</v>
      </c>
      <c r="D337" s="38"/>
      <c r="E337" s="19">
        <f t="shared" si="69"/>
        <v>0</v>
      </c>
      <c r="F337" s="19">
        <v>0</v>
      </c>
      <c r="G337" s="19">
        <v>0</v>
      </c>
      <c r="H337" s="19">
        <v>0</v>
      </c>
      <c r="I337" s="20">
        <v>0</v>
      </c>
    </row>
    <row r="338" spans="1:9" s="13" customFormat="1" ht="15.75" thickBot="1">
      <c r="A338" s="13" t="str">
        <f t="shared" si="66"/>
        <v>b</v>
      </c>
      <c r="B338" s="23" t="s">
        <v>157</v>
      </c>
      <c r="C338" s="24" t="s">
        <v>17</v>
      </c>
      <c r="D338" s="39"/>
      <c r="E338" s="25">
        <f t="shared" si="69"/>
        <v>0</v>
      </c>
      <c r="F338" s="25">
        <v>0</v>
      </c>
      <c r="G338" s="25">
        <v>0</v>
      </c>
      <c r="H338" s="25">
        <v>0</v>
      </c>
      <c r="I338" s="26">
        <v>0</v>
      </c>
    </row>
    <row r="339" spans="1:9" s="13" customFormat="1" ht="46.5" thickTop="1" thickBot="1">
      <c r="A339" s="13" t="str">
        <f t="shared" si="66"/>
        <v>b</v>
      </c>
      <c r="B339" s="14" t="s">
        <v>59</v>
      </c>
      <c r="C339" s="30" t="s">
        <v>177</v>
      </c>
      <c r="D339" s="30"/>
      <c r="E339" s="28">
        <f t="shared" si="69"/>
        <v>0</v>
      </c>
      <c r="F339" s="15">
        <f>F340+F348+F349+F350</f>
        <v>0</v>
      </c>
      <c r="G339" s="15">
        <f t="shared" ref="G339:I339" si="70">G340+G348+G349+G350</f>
        <v>0</v>
      </c>
      <c r="H339" s="15">
        <f t="shared" si="70"/>
        <v>0</v>
      </c>
      <c r="I339" s="16">
        <f t="shared" si="70"/>
        <v>0</v>
      </c>
    </row>
    <row r="340" spans="1:9" s="13" customFormat="1" ht="15.75" thickTop="1">
      <c r="A340" s="13" t="str">
        <f t="shared" si="66"/>
        <v>b</v>
      </c>
      <c r="B340" s="17" t="s">
        <v>157</v>
      </c>
      <c r="C340" s="18" t="s">
        <v>13</v>
      </c>
      <c r="D340" s="38"/>
      <c r="E340" s="19">
        <f t="shared" si="69"/>
        <v>0</v>
      </c>
      <c r="F340" s="19">
        <f>SUM(F341:F347)</f>
        <v>0</v>
      </c>
      <c r="G340" s="19">
        <f t="shared" ref="G340:I340" si="71">SUM(G341:G347)</f>
        <v>0</v>
      </c>
      <c r="H340" s="19">
        <f t="shared" si="71"/>
        <v>0</v>
      </c>
      <c r="I340" s="20">
        <f t="shared" si="71"/>
        <v>0</v>
      </c>
    </row>
    <row r="341" spans="1:9" s="13" customFormat="1">
      <c r="A341" s="13" t="str">
        <f t="shared" si="66"/>
        <v>b</v>
      </c>
      <c r="B341" s="21" t="s">
        <v>157</v>
      </c>
      <c r="C341" s="8" t="s">
        <v>158</v>
      </c>
      <c r="D341" s="12"/>
      <c r="E341" s="9">
        <f t="shared" si="69"/>
        <v>0</v>
      </c>
      <c r="F341" s="9">
        <v>0</v>
      </c>
      <c r="G341" s="9">
        <v>0</v>
      </c>
      <c r="H341" s="9">
        <v>0</v>
      </c>
      <c r="I341" s="22">
        <v>0</v>
      </c>
    </row>
    <row r="342" spans="1:9" s="13" customFormat="1">
      <c r="A342" s="13" t="str">
        <f t="shared" si="66"/>
        <v>b</v>
      </c>
      <c r="B342" s="21" t="s">
        <v>157</v>
      </c>
      <c r="C342" s="8" t="s">
        <v>159</v>
      </c>
      <c r="D342" s="12"/>
      <c r="E342" s="9">
        <f t="shared" si="69"/>
        <v>0</v>
      </c>
      <c r="F342" s="9">
        <v>0</v>
      </c>
      <c r="G342" s="9">
        <v>0</v>
      </c>
      <c r="H342" s="9">
        <v>0</v>
      </c>
      <c r="I342" s="22">
        <v>0</v>
      </c>
    </row>
    <row r="343" spans="1:9" s="13" customFormat="1">
      <c r="A343" s="13" t="str">
        <f t="shared" si="66"/>
        <v>b</v>
      </c>
      <c r="B343" s="21" t="s">
        <v>157</v>
      </c>
      <c r="C343" s="8" t="s">
        <v>160</v>
      </c>
      <c r="D343" s="12"/>
      <c r="E343" s="9">
        <f t="shared" si="69"/>
        <v>0</v>
      </c>
      <c r="F343" s="9">
        <v>0</v>
      </c>
      <c r="G343" s="9">
        <v>0</v>
      </c>
      <c r="H343" s="9">
        <v>0</v>
      </c>
      <c r="I343" s="22">
        <v>0</v>
      </c>
    </row>
    <row r="344" spans="1:9" s="13" customFormat="1">
      <c r="A344" s="13" t="str">
        <f t="shared" si="66"/>
        <v>b</v>
      </c>
      <c r="B344" s="21" t="s">
        <v>157</v>
      </c>
      <c r="C344" s="8" t="s">
        <v>161</v>
      </c>
      <c r="D344" s="12"/>
      <c r="E344" s="9">
        <f t="shared" si="69"/>
        <v>0</v>
      </c>
      <c r="F344" s="9">
        <v>0</v>
      </c>
      <c r="G344" s="9">
        <v>0</v>
      </c>
      <c r="H344" s="9">
        <v>0</v>
      </c>
      <c r="I344" s="22">
        <v>0</v>
      </c>
    </row>
    <row r="345" spans="1:9" s="13" customFormat="1">
      <c r="A345" s="13" t="str">
        <f t="shared" si="66"/>
        <v>b</v>
      </c>
      <c r="B345" s="21" t="s">
        <v>157</v>
      </c>
      <c r="C345" s="8" t="s">
        <v>162</v>
      </c>
      <c r="D345" s="12"/>
      <c r="E345" s="9">
        <f t="shared" si="69"/>
        <v>0</v>
      </c>
      <c r="F345" s="9">
        <v>0</v>
      </c>
      <c r="G345" s="9">
        <v>0</v>
      </c>
      <c r="H345" s="9">
        <v>0</v>
      </c>
      <c r="I345" s="22">
        <v>0</v>
      </c>
    </row>
    <row r="346" spans="1:9" s="13" customFormat="1">
      <c r="A346" s="13" t="str">
        <f t="shared" si="66"/>
        <v>b</v>
      </c>
      <c r="B346" s="21" t="s">
        <v>157</v>
      </c>
      <c r="C346" s="8" t="s">
        <v>163</v>
      </c>
      <c r="D346" s="12"/>
      <c r="E346" s="9">
        <f t="shared" si="69"/>
        <v>0</v>
      </c>
      <c r="F346" s="9">
        <v>0</v>
      </c>
      <c r="G346" s="9">
        <v>0</v>
      </c>
      <c r="H346" s="9">
        <v>0</v>
      </c>
      <c r="I346" s="22">
        <v>0</v>
      </c>
    </row>
    <row r="347" spans="1:9" s="13" customFormat="1">
      <c r="A347" s="13" t="str">
        <f t="shared" si="66"/>
        <v>b</v>
      </c>
      <c r="B347" s="21" t="s">
        <v>157</v>
      </c>
      <c r="C347" s="8" t="s">
        <v>164</v>
      </c>
      <c r="D347" s="12"/>
      <c r="E347" s="9">
        <f t="shared" si="69"/>
        <v>0</v>
      </c>
      <c r="F347" s="9">
        <v>0</v>
      </c>
      <c r="G347" s="9">
        <v>0</v>
      </c>
      <c r="H347" s="9">
        <v>0</v>
      </c>
      <c r="I347" s="22">
        <v>0</v>
      </c>
    </row>
    <row r="348" spans="1:9" s="13" customFormat="1">
      <c r="A348" s="13" t="str">
        <f t="shared" si="66"/>
        <v>b</v>
      </c>
      <c r="B348" s="17" t="s">
        <v>157</v>
      </c>
      <c r="C348" s="18" t="s">
        <v>15</v>
      </c>
      <c r="D348" s="38"/>
      <c r="E348" s="19">
        <f t="shared" si="69"/>
        <v>0</v>
      </c>
      <c r="F348" s="19">
        <v>0</v>
      </c>
      <c r="G348" s="19">
        <v>0</v>
      </c>
      <c r="H348" s="19">
        <v>0</v>
      </c>
      <c r="I348" s="20">
        <v>0</v>
      </c>
    </row>
    <row r="349" spans="1:9" s="13" customFormat="1">
      <c r="A349" s="13" t="str">
        <f t="shared" si="66"/>
        <v>b</v>
      </c>
      <c r="B349" s="17" t="s">
        <v>157</v>
      </c>
      <c r="C349" s="18" t="s">
        <v>16</v>
      </c>
      <c r="D349" s="38"/>
      <c r="E349" s="19">
        <f t="shared" si="69"/>
        <v>0</v>
      </c>
      <c r="F349" s="19">
        <v>0</v>
      </c>
      <c r="G349" s="19">
        <v>0</v>
      </c>
      <c r="H349" s="19">
        <v>0</v>
      </c>
      <c r="I349" s="20">
        <v>0</v>
      </c>
    </row>
    <row r="350" spans="1:9" s="13" customFormat="1" ht="15.75" thickBot="1">
      <c r="A350" s="13" t="str">
        <f t="shared" si="66"/>
        <v>b</v>
      </c>
      <c r="B350" s="23" t="s">
        <v>157</v>
      </c>
      <c r="C350" s="24" t="s">
        <v>17</v>
      </c>
      <c r="D350" s="39"/>
      <c r="E350" s="25">
        <f t="shared" si="69"/>
        <v>0</v>
      </c>
      <c r="F350" s="25">
        <v>0</v>
      </c>
      <c r="G350" s="25">
        <v>0</v>
      </c>
      <c r="H350" s="25">
        <v>0</v>
      </c>
      <c r="I350" s="26">
        <v>0</v>
      </c>
    </row>
    <row r="351" spans="1:9" s="13" customFormat="1" ht="46.5" thickTop="1" thickBot="1">
      <c r="A351" s="13" t="str">
        <f t="shared" si="66"/>
        <v>b</v>
      </c>
      <c r="B351" s="14" t="s">
        <v>60</v>
      </c>
      <c r="C351" s="30" t="s">
        <v>178</v>
      </c>
      <c r="D351" s="30"/>
      <c r="E351" s="28">
        <f t="shared" si="69"/>
        <v>0</v>
      </c>
      <c r="F351" s="15">
        <f>F352+F360+F361+F362</f>
        <v>0</v>
      </c>
      <c r="G351" s="15">
        <f t="shared" ref="G351:I351" si="72">G352+G360+G361+G362</f>
        <v>0</v>
      </c>
      <c r="H351" s="15">
        <f t="shared" si="72"/>
        <v>0</v>
      </c>
      <c r="I351" s="16">
        <f t="shared" si="72"/>
        <v>0</v>
      </c>
    </row>
    <row r="352" spans="1:9" s="13" customFormat="1" ht="15.75" thickTop="1">
      <c r="A352" s="13" t="str">
        <f t="shared" si="66"/>
        <v>b</v>
      </c>
      <c r="B352" s="17" t="s">
        <v>157</v>
      </c>
      <c r="C352" s="18" t="s">
        <v>13</v>
      </c>
      <c r="D352" s="38"/>
      <c r="E352" s="19">
        <f t="shared" si="69"/>
        <v>0</v>
      </c>
      <c r="F352" s="19">
        <f>SUM(F353:F359)</f>
        <v>0</v>
      </c>
      <c r="G352" s="19">
        <f t="shared" ref="G352:I352" si="73">SUM(G353:G359)</f>
        <v>0</v>
      </c>
      <c r="H352" s="19">
        <f t="shared" si="73"/>
        <v>0</v>
      </c>
      <c r="I352" s="20">
        <f t="shared" si="73"/>
        <v>0</v>
      </c>
    </row>
    <row r="353" spans="1:9" s="13" customFormat="1">
      <c r="A353" s="13" t="str">
        <f t="shared" si="66"/>
        <v>b</v>
      </c>
      <c r="B353" s="21" t="s">
        <v>157</v>
      </c>
      <c r="C353" s="8" t="s">
        <v>158</v>
      </c>
      <c r="D353" s="12"/>
      <c r="E353" s="9">
        <f t="shared" si="69"/>
        <v>0</v>
      </c>
      <c r="F353" s="9">
        <v>0</v>
      </c>
      <c r="G353" s="9">
        <v>0</v>
      </c>
      <c r="H353" s="9">
        <v>0</v>
      </c>
      <c r="I353" s="22">
        <v>0</v>
      </c>
    </row>
    <row r="354" spans="1:9" s="13" customFormat="1">
      <c r="A354" s="13" t="str">
        <f t="shared" si="66"/>
        <v>b</v>
      </c>
      <c r="B354" s="21" t="s">
        <v>157</v>
      </c>
      <c r="C354" s="8" t="s">
        <v>159</v>
      </c>
      <c r="D354" s="12"/>
      <c r="E354" s="9">
        <f t="shared" si="69"/>
        <v>0</v>
      </c>
      <c r="F354" s="9">
        <v>0</v>
      </c>
      <c r="G354" s="9">
        <v>0</v>
      </c>
      <c r="H354" s="9">
        <v>0</v>
      </c>
      <c r="I354" s="22">
        <v>0</v>
      </c>
    </row>
    <row r="355" spans="1:9" s="13" customFormat="1">
      <c r="A355" s="13" t="str">
        <f t="shared" si="66"/>
        <v>b</v>
      </c>
      <c r="B355" s="21" t="s">
        <v>157</v>
      </c>
      <c r="C355" s="8" t="s">
        <v>160</v>
      </c>
      <c r="D355" s="12"/>
      <c r="E355" s="9">
        <f t="shared" si="69"/>
        <v>0</v>
      </c>
      <c r="F355" s="9">
        <v>0</v>
      </c>
      <c r="G355" s="9">
        <v>0</v>
      </c>
      <c r="H355" s="9">
        <v>0</v>
      </c>
      <c r="I355" s="22">
        <v>0</v>
      </c>
    </row>
    <row r="356" spans="1:9" s="13" customFormat="1">
      <c r="A356" s="13" t="str">
        <f t="shared" si="66"/>
        <v>b</v>
      </c>
      <c r="B356" s="21" t="s">
        <v>157</v>
      </c>
      <c r="C356" s="8" t="s">
        <v>161</v>
      </c>
      <c r="D356" s="12"/>
      <c r="E356" s="9">
        <f t="shared" si="69"/>
        <v>0</v>
      </c>
      <c r="F356" s="9">
        <v>0</v>
      </c>
      <c r="G356" s="9">
        <v>0</v>
      </c>
      <c r="H356" s="9">
        <v>0</v>
      </c>
      <c r="I356" s="22">
        <v>0</v>
      </c>
    </row>
    <row r="357" spans="1:9" s="13" customFormat="1">
      <c r="A357" s="13" t="str">
        <f t="shared" si="66"/>
        <v>b</v>
      </c>
      <c r="B357" s="21" t="s">
        <v>157</v>
      </c>
      <c r="C357" s="8" t="s">
        <v>162</v>
      </c>
      <c r="D357" s="12"/>
      <c r="E357" s="9">
        <f t="shared" si="69"/>
        <v>0</v>
      </c>
      <c r="F357" s="9">
        <v>0</v>
      </c>
      <c r="G357" s="9">
        <v>0</v>
      </c>
      <c r="H357" s="9">
        <v>0</v>
      </c>
      <c r="I357" s="22">
        <v>0</v>
      </c>
    </row>
    <row r="358" spans="1:9" s="13" customFormat="1">
      <c r="A358" s="13" t="str">
        <f t="shared" si="66"/>
        <v>b</v>
      </c>
      <c r="B358" s="21" t="s">
        <v>157</v>
      </c>
      <c r="C358" s="8" t="s">
        <v>163</v>
      </c>
      <c r="D358" s="12"/>
      <c r="E358" s="9">
        <f t="shared" si="69"/>
        <v>0</v>
      </c>
      <c r="F358" s="9">
        <v>0</v>
      </c>
      <c r="G358" s="9">
        <v>0</v>
      </c>
      <c r="H358" s="9">
        <v>0</v>
      </c>
      <c r="I358" s="22">
        <v>0</v>
      </c>
    </row>
    <row r="359" spans="1:9" s="13" customFormat="1">
      <c r="A359" s="13" t="str">
        <f t="shared" si="66"/>
        <v>b</v>
      </c>
      <c r="B359" s="21" t="s">
        <v>157</v>
      </c>
      <c r="C359" s="8" t="s">
        <v>164</v>
      </c>
      <c r="D359" s="12"/>
      <c r="E359" s="9">
        <f t="shared" si="69"/>
        <v>0</v>
      </c>
      <c r="F359" s="9">
        <v>0</v>
      </c>
      <c r="G359" s="9">
        <v>0</v>
      </c>
      <c r="H359" s="9">
        <v>0</v>
      </c>
      <c r="I359" s="22">
        <v>0</v>
      </c>
    </row>
    <row r="360" spans="1:9" s="13" customFormat="1">
      <c r="A360" s="13" t="str">
        <f t="shared" si="66"/>
        <v>b</v>
      </c>
      <c r="B360" s="17" t="s">
        <v>157</v>
      </c>
      <c r="C360" s="18" t="s">
        <v>15</v>
      </c>
      <c r="D360" s="38"/>
      <c r="E360" s="19">
        <f t="shared" si="69"/>
        <v>0</v>
      </c>
      <c r="F360" s="19">
        <v>0</v>
      </c>
      <c r="G360" s="19">
        <v>0</v>
      </c>
      <c r="H360" s="19">
        <v>0</v>
      </c>
      <c r="I360" s="20">
        <v>0</v>
      </c>
    </row>
    <row r="361" spans="1:9" s="13" customFormat="1">
      <c r="A361" s="13" t="str">
        <f t="shared" si="66"/>
        <v>b</v>
      </c>
      <c r="B361" s="17" t="s">
        <v>157</v>
      </c>
      <c r="C361" s="18" t="s">
        <v>16</v>
      </c>
      <c r="D361" s="38"/>
      <c r="E361" s="19">
        <f t="shared" si="69"/>
        <v>0</v>
      </c>
      <c r="F361" s="19">
        <v>0</v>
      </c>
      <c r="G361" s="19">
        <v>0</v>
      </c>
      <c r="H361" s="19">
        <v>0</v>
      </c>
      <c r="I361" s="20">
        <v>0</v>
      </c>
    </row>
    <row r="362" spans="1:9" s="13" customFormat="1" ht="15.75" thickBot="1">
      <c r="A362" s="13" t="str">
        <f t="shared" si="66"/>
        <v>b</v>
      </c>
      <c r="B362" s="23" t="s">
        <v>157</v>
      </c>
      <c r="C362" s="24" t="s">
        <v>17</v>
      </c>
      <c r="D362" s="39"/>
      <c r="E362" s="25">
        <f t="shared" si="69"/>
        <v>0</v>
      </c>
      <c r="F362" s="25">
        <v>0</v>
      </c>
      <c r="G362" s="25">
        <v>0</v>
      </c>
      <c r="H362" s="25">
        <v>0</v>
      </c>
      <c r="I362" s="26">
        <v>0</v>
      </c>
    </row>
    <row r="363" spans="1:9" s="13" customFormat="1" ht="46.5" thickTop="1" thickBot="1">
      <c r="A363" s="13" t="str">
        <f t="shared" si="66"/>
        <v>b</v>
      </c>
      <c r="B363" s="14" t="s">
        <v>61</v>
      </c>
      <c r="C363" s="30" t="s">
        <v>179</v>
      </c>
      <c r="D363" s="30"/>
      <c r="E363" s="28">
        <f t="shared" si="69"/>
        <v>0</v>
      </c>
      <c r="F363" s="15">
        <f>F364+F372+F373+F374</f>
        <v>0</v>
      </c>
      <c r="G363" s="15">
        <f t="shared" ref="G363:I363" si="74">G364+G372+G373+G374</f>
        <v>0</v>
      </c>
      <c r="H363" s="15">
        <f t="shared" si="74"/>
        <v>0</v>
      </c>
      <c r="I363" s="16">
        <f t="shared" si="74"/>
        <v>0</v>
      </c>
    </row>
    <row r="364" spans="1:9" s="13" customFormat="1" ht="15.75" thickTop="1">
      <c r="A364" s="13" t="str">
        <f t="shared" si="66"/>
        <v>b</v>
      </c>
      <c r="B364" s="17" t="s">
        <v>157</v>
      </c>
      <c r="C364" s="18" t="s">
        <v>13</v>
      </c>
      <c r="D364" s="38"/>
      <c r="E364" s="19">
        <f t="shared" si="69"/>
        <v>0</v>
      </c>
      <c r="F364" s="19">
        <f>SUM(F365:F371)</f>
        <v>0</v>
      </c>
      <c r="G364" s="19">
        <f t="shared" ref="G364:I364" si="75">SUM(G365:G371)</f>
        <v>0</v>
      </c>
      <c r="H364" s="19">
        <f t="shared" si="75"/>
        <v>0</v>
      </c>
      <c r="I364" s="20">
        <f t="shared" si="75"/>
        <v>0</v>
      </c>
    </row>
    <row r="365" spans="1:9" s="13" customFormat="1">
      <c r="A365" s="13" t="str">
        <f t="shared" si="66"/>
        <v>b</v>
      </c>
      <c r="B365" s="21" t="s">
        <v>157</v>
      </c>
      <c r="C365" s="8" t="s">
        <v>158</v>
      </c>
      <c r="D365" s="12"/>
      <c r="E365" s="9">
        <f t="shared" si="69"/>
        <v>0</v>
      </c>
      <c r="F365" s="9">
        <v>0</v>
      </c>
      <c r="G365" s="9">
        <v>0</v>
      </c>
      <c r="H365" s="9">
        <v>0</v>
      </c>
      <c r="I365" s="22">
        <v>0</v>
      </c>
    </row>
    <row r="366" spans="1:9" s="13" customFormat="1">
      <c r="A366" s="13" t="str">
        <f t="shared" si="66"/>
        <v>b</v>
      </c>
      <c r="B366" s="21" t="s">
        <v>157</v>
      </c>
      <c r="C366" s="8" t="s">
        <v>159</v>
      </c>
      <c r="D366" s="12"/>
      <c r="E366" s="9">
        <f t="shared" si="69"/>
        <v>0</v>
      </c>
      <c r="F366" s="9">
        <v>0</v>
      </c>
      <c r="G366" s="9">
        <v>0</v>
      </c>
      <c r="H366" s="9">
        <v>0</v>
      </c>
      <c r="I366" s="22">
        <v>0</v>
      </c>
    </row>
    <row r="367" spans="1:9" s="13" customFormat="1">
      <c r="A367" s="13" t="str">
        <f t="shared" si="66"/>
        <v>b</v>
      </c>
      <c r="B367" s="21" t="s">
        <v>157</v>
      </c>
      <c r="C367" s="8" t="s">
        <v>160</v>
      </c>
      <c r="D367" s="12"/>
      <c r="E367" s="9">
        <f t="shared" si="69"/>
        <v>0</v>
      </c>
      <c r="F367" s="9">
        <v>0</v>
      </c>
      <c r="G367" s="9">
        <v>0</v>
      </c>
      <c r="H367" s="9">
        <v>0</v>
      </c>
      <c r="I367" s="22">
        <v>0</v>
      </c>
    </row>
    <row r="368" spans="1:9" s="13" customFormat="1">
      <c r="A368" s="13" t="str">
        <f t="shared" si="66"/>
        <v>b</v>
      </c>
      <c r="B368" s="21" t="s">
        <v>157</v>
      </c>
      <c r="C368" s="8" t="s">
        <v>161</v>
      </c>
      <c r="D368" s="12"/>
      <c r="E368" s="9">
        <f t="shared" si="69"/>
        <v>0</v>
      </c>
      <c r="F368" s="9">
        <v>0</v>
      </c>
      <c r="G368" s="9">
        <v>0</v>
      </c>
      <c r="H368" s="9">
        <v>0</v>
      </c>
      <c r="I368" s="22">
        <v>0</v>
      </c>
    </row>
    <row r="369" spans="1:9" s="13" customFormat="1">
      <c r="A369" s="13" t="str">
        <f t="shared" si="66"/>
        <v>b</v>
      </c>
      <c r="B369" s="21" t="s">
        <v>157</v>
      </c>
      <c r="C369" s="8" t="s">
        <v>162</v>
      </c>
      <c r="D369" s="12"/>
      <c r="E369" s="9">
        <f t="shared" si="69"/>
        <v>0</v>
      </c>
      <c r="F369" s="9">
        <v>0</v>
      </c>
      <c r="G369" s="9">
        <v>0</v>
      </c>
      <c r="H369" s="9">
        <v>0</v>
      </c>
      <c r="I369" s="22">
        <v>0</v>
      </c>
    </row>
    <row r="370" spans="1:9" s="13" customFormat="1">
      <c r="A370" s="13" t="str">
        <f t="shared" si="66"/>
        <v>b</v>
      </c>
      <c r="B370" s="21" t="s">
        <v>157</v>
      </c>
      <c r="C370" s="8" t="s">
        <v>163</v>
      </c>
      <c r="D370" s="12"/>
      <c r="E370" s="9">
        <f t="shared" si="69"/>
        <v>0</v>
      </c>
      <c r="F370" s="9">
        <v>0</v>
      </c>
      <c r="G370" s="9">
        <v>0</v>
      </c>
      <c r="H370" s="9">
        <v>0</v>
      </c>
      <c r="I370" s="22">
        <v>0</v>
      </c>
    </row>
    <row r="371" spans="1:9" s="13" customFormat="1">
      <c r="A371" s="13" t="str">
        <f t="shared" si="66"/>
        <v>b</v>
      </c>
      <c r="B371" s="21" t="s">
        <v>157</v>
      </c>
      <c r="C371" s="8" t="s">
        <v>164</v>
      </c>
      <c r="D371" s="12"/>
      <c r="E371" s="9">
        <f t="shared" si="69"/>
        <v>0</v>
      </c>
      <c r="F371" s="9">
        <v>0</v>
      </c>
      <c r="G371" s="9">
        <v>0</v>
      </c>
      <c r="H371" s="9">
        <v>0</v>
      </c>
      <c r="I371" s="22">
        <v>0</v>
      </c>
    </row>
    <row r="372" spans="1:9" s="13" customFormat="1">
      <c r="A372" s="13" t="str">
        <f t="shared" si="66"/>
        <v>b</v>
      </c>
      <c r="B372" s="17" t="s">
        <v>157</v>
      </c>
      <c r="C372" s="18" t="s">
        <v>15</v>
      </c>
      <c r="D372" s="38"/>
      <c r="E372" s="19">
        <f t="shared" si="69"/>
        <v>0</v>
      </c>
      <c r="F372" s="19">
        <v>0</v>
      </c>
      <c r="G372" s="19">
        <v>0</v>
      </c>
      <c r="H372" s="19">
        <v>0</v>
      </c>
      <c r="I372" s="20">
        <v>0</v>
      </c>
    </row>
    <row r="373" spans="1:9" s="13" customFormat="1">
      <c r="A373" s="13" t="str">
        <f t="shared" si="66"/>
        <v>b</v>
      </c>
      <c r="B373" s="17" t="s">
        <v>157</v>
      </c>
      <c r="C373" s="18" t="s">
        <v>16</v>
      </c>
      <c r="D373" s="38"/>
      <c r="E373" s="19">
        <f t="shared" si="69"/>
        <v>0</v>
      </c>
      <c r="F373" s="19">
        <v>0</v>
      </c>
      <c r="G373" s="19">
        <v>0</v>
      </c>
      <c r="H373" s="19">
        <v>0</v>
      </c>
      <c r="I373" s="20">
        <v>0</v>
      </c>
    </row>
    <row r="374" spans="1:9" s="13" customFormat="1" ht="15.75" thickBot="1">
      <c r="A374" s="13" t="str">
        <f t="shared" si="66"/>
        <v>b</v>
      </c>
      <c r="B374" s="23" t="s">
        <v>157</v>
      </c>
      <c r="C374" s="24" t="s">
        <v>17</v>
      </c>
      <c r="D374" s="39"/>
      <c r="E374" s="25">
        <f t="shared" si="69"/>
        <v>0</v>
      </c>
      <c r="F374" s="25">
        <v>0</v>
      </c>
      <c r="G374" s="25">
        <v>0</v>
      </c>
      <c r="H374" s="25">
        <v>0</v>
      </c>
      <c r="I374" s="26">
        <v>0</v>
      </c>
    </row>
    <row r="375" spans="1:9" s="13" customFormat="1" ht="46.5" thickTop="1" thickBot="1">
      <c r="A375" s="13" t="str">
        <f t="shared" si="66"/>
        <v>b</v>
      </c>
      <c r="B375" s="14" t="s">
        <v>62</v>
      </c>
      <c r="C375" s="30" t="s">
        <v>180</v>
      </c>
      <c r="D375" s="30"/>
      <c r="E375" s="28">
        <f t="shared" si="69"/>
        <v>0</v>
      </c>
      <c r="F375" s="15">
        <f>F376+F384+F385+F386</f>
        <v>0</v>
      </c>
      <c r="G375" s="15">
        <f t="shared" ref="G375:I375" si="76">G376+G384+G385+G386</f>
        <v>0</v>
      </c>
      <c r="H375" s="15">
        <f t="shared" si="76"/>
        <v>0</v>
      </c>
      <c r="I375" s="16">
        <f t="shared" si="76"/>
        <v>0</v>
      </c>
    </row>
    <row r="376" spans="1:9" s="13" customFormat="1" ht="15.75" thickTop="1">
      <c r="A376" s="13" t="str">
        <f t="shared" si="66"/>
        <v>b</v>
      </c>
      <c r="B376" s="17" t="s">
        <v>157</v>
      </c>
      <c r="C376" s="18" t="s">
        <v>13</v>
      </c>
      <c r="D376" s="38"/>
      <c r="E376" s="19">
        <f t="shared" si="69"/>
        <v>0</v>
      </c>
      <c r="F376" s="19">
        <f>SUM(F377:F383)</f>
        <v>0</v>
      </c>
      <c r="G376" s="19">
        <f t="shared" ref="G376:I376" si="77">SUM(G377:G383)</f>
        <v>0</v>
      </c>
      <c r="H376" s="19">
        <f t="shared" si="77"/>
        <v>0</v>
      </c>
      <c r="I376" s="20">
        <f t="shared" si="77"/>
        <v>0</v>
      </c>
    </row>
    <row r="377" spans="1:9" s="13" customFormat="1">
      <c r="A377" s="13" t="str">
        <f t="shared" si="66"/>
        <v>b</v>
      </c>
      <c r="B377" s="21" t="s">
        <v>157</v>
      </c>
      <c r="C377" s="8" t="s">
        <v>158</v>
      </c>
      <c r="D377" s="12"/>
      <c r="E377" s="9">
        <f t="shared" si="69"/>
        <v>0</v>
      </c>
      <c r="F377" s="9">
        <v>0</v>
      </c>
      <c r="G377" s="9">
        <v>0</v>
      </c>
      <c r="H377" s="9">
        <v>0</v>
      </c>
      <c r="I377" s="22">
        <v>0</v>
      </c>
    </row>
    <row r="378" spans="1:9" s="13" customFormat="1">
      <c r="A378" s="13" t="str">
        <f t="shared" si="66"/>
        <v>b</v>
      </c>
      <c r="B378" s="21" t="s">
        <v>157</v>
      </c>
      <c r="C378" s="8" t="s">
        <v>159</v>
      </c>
      <c r="D378" s="12"/>
      <c r="E378" s="9">
        <f t="shared" si="69"/>
        <v>0</v>
      </c>
      <c r="F378" s="9">
        <v>0</v>
      </c>
      <c r="G378" s="9">
        <v>0</v>
      </c>
      <c r="H378" s="9">
        <v>0</v>
      </c>
      <c r="I378" s="22">
        <v>0</v>
      </c>
    </row>
    <row r="379" spans="1:9" s="13" customFormat="1">
      <c r="A379" s="13" t="str">
        <f t="shared" si="66"/>
        <v>b</v>
      </c>
      <c r="B379" s="21" t="s">
        <v>157</v>
      </c>
      <c r="C379" s="8" t="s">
        <v>160</v>
      </c>
      <c r="D379" s="12"/>
      <c r="E379" s="9">
        <f t="shared" si="69"/>
        <v>0</v>
      </c>
      <c r="F379" s="9">
        <v>0</v>
      </c>
      <c r="G379" s="9">
        <v>0</v>
      </c>
      <c r="H379" s="9">
        <v>0</v>
      </c>
      <c r="I379" s="22">
        <v>0</v>
      </c>
    </row>
    <row r="380" spans="1:9" s="13" customFormat="1">
      <c r="A380" s="13" t="str">
        <f t="shared" si="66"/>
        <v>b</v>
      </c>
      <c r="B380" s="21" t="s">
        <v>157</v>
      </c>
      <c r="C380" s="8" t="s">
        <v>161</v>
      </c>
      <c r="D380" s="12"/>
      <c r="E380" s="9">
        <f t="shared" si="69"/>
        <v>0</v>
      </c>
      <c r="F380" s="9">
        <v>0</v>
      </c>
      <c r="G380" s="9">
        <v>0</v>
      </c>
      <c r="H380" s="9">
        <v>0</v>
      </c>
      <c r="I380" s="22">
        <v>0</v>
      </c>
    </row>
    <row r="381" spans="1:9" s="13" customFormat="1">
      <c r="A381" s="13" t="str">
        <f t="shared" si="66"/>
        <v>b</v>
      </c>
      <c r="B381" s="21" t="s">
        <v>157</v>
      </c>
      <c r="C381" s="8" t="s">
        <v>162</v>
      </c>
      <c r="D381" s="12"/>
      <c r="E381" s="9">
        <f t="shared" si="69"/>
        <v>0</v>
      </c>
      <c r="F381" s="9">
        <v>0</v>
      </c>
      <c r="G381" s="9">
        <v>0</v>
      </c>
      <c r="H381" s="9">
        <v>0</v>
      </c>
      <c r="I381" s="22">
        <v>0</v>
      </c>
    </row>
    <row r="382" spans="1:9" s="13" customFormat="1">
      <c r="A382" s="13" t="str">
        <f t="shared" si="66"/>
        <v>b</v>
      </c>
      <c r="B382" s="21" t="s">
        <v>157</v>
      </c>
      <c r="C382" s="8" t="s">
        <v>163</v>
      </c>
      <c r="D382" s="12"/>
      <c r="E382" s="9">
        <f t="shared" si="69"/>
        <v>0</v>
      </c>
      <c r="F382" s="9">
        <v>0</v>
      </c>
      <c r="G382" s="9">
        <v>0</v>
      </c>
      <c r="H382" s="9">
        <v>0</v>
      </c>
      <c r="I382" s="22">
        <v>0</v>
      </c>
    </row>
    <row r="383" spans="1:9" s="13" customFormat="1">
      <c r="A383" s="13" t="str">
        <f t="shared" si="66"/>
        <v>b</v>
      </c>
      <c r="B383" s="21" t="s">
        <v>157</v>
      </c>
      <c r="C383" s="8" t="s">
        <v>164</v>
      </c>
      <c r="D383" s="12"/>
      <c r="E383" s="9">
        <f t="shared" si="69"/>
        <v>0</v>
      </c>
      <c r="F383" s="9">
        <v>0</v>
      </c>
      <c r="G383" s="9">
        <v>0</v>
      </c>
      <c r="H383" s="9">
        <v>0</v>
      </c>
      <c r="I383" s="22">
        <v>0</v>
      </c>
    </row>
    <row r="384" spans="1:9" s="13" customFormat="1">
      <c r="A384" s="13" t="str">
        <f t="shared" si="66"/>
        <v>b</v>
      </c>
      <c r="B384" s="17" t="s">
        <v>157</v>
      </c>
      <c r="C384" s="18" t="s">
        <v>15</v>
      </c>
      <c r="D384" s="38"/>
      <c r="E384" s="19">
        <f t="shared" si="69"/>
        <v>0</v>
      </c>
      <c r="F384" s="19">
        <v>0</v>
      </c>
      <c r="G384" s="19">
        <v>0</v>
      </c>
      <c r="H384" s="19">
        <v>0</v>
      </c>
      <c r="I384" s="20">
        <v>0</v>
      </c>
    </row>
    <row r="385" spans="1:9" s="13" customFormat="1">
      <c r="A385" s="13" t="str">
        <f t="shared" si="66"/>
        <v>b</v>
      </c>
      <c r="B385" s="17" t="s">
        <v>157</v>
      </c>
      <c r="C385" s="18" t="s">
        <v>16</v>
      </c>
      <c r="D385" s="38"/>
      <c r="E385" s="19">
        <f t="shared" si="69"/>
        <v>0</v>
      </c>
      <c r="F385" s="19">
        <v>0</v>
      </c>
      <c r="G385" s="19">
        <v>0</v>
      </c>
      <c r="H385" s="19">
        <v>0</v>
      </c>
      <c r="I385" s="20">
        <v>0</v>
      </c>
    </row>
    <row r="386" spans="1:9" s="13" customFormat="1" ht="15.75" thickBot="1">
      <c r="A386" s="13" t="str">
        <f t="shared" si="66"/>
        <v>b</v>
      </c>
      <c r="B386" s="23" t="s">
        <v>157</v>
      </c>
      <c r="C386" s="24" t="s">
        <v>17</v>
      </c>
      <c r="D386" s="39"/>
      <c r="E386" s="25">
        <f t="shared" si="69"/>
        <v>0</v>
      </c>
      <c r="F386" s="25">
        <v>0</v>
      </c>
      <c r="G386" s="25">
        <v>0</v>
      </c>
      <c r="H386" s="25">
        <v>0</v>
      </c>
      <c r="I386" s="26">
        <v>0</v>
      </c>
    </row>
    <row r="387" spans="1:9" s="13" customFormat="1" ht="61.5" thickTop="1" thickBot="1">
      <c r="A387" s="13" t="str">
        <f t="shared" si="66"/>
        <v>b</v>
      </c>
      <c r="B387" s="14" t="s">
        <v>63</v>
      </c>
      <c r="C387" s="30" t="s">
        <v>181</v>
      </c>
      <c r="D387" s="30"/>
      <c r="E387" s="28">
        <f t="shared" si="69"/>
        <v>0</v>
      </c>
      <c r="F387" s="15">
        <f>F388+F396+F397+F398</f>
        <v>0</v>
      </c>
      <c r="G387" s="15">
        <f t="shared" ref="G387:I387" si="78">G388+G396+G397+G398</f>
        <v>0</v>
      </c>
      <c r="H387" s="15">
        <f t="shared" si="78"/>
        <v>0</v>
      </c>
      <c r="I387" s="16">
        <f t="shared" si="78"/>
        <v>0</v>
      </c>
    </row>
    <row r="388" spans="1:9" s="13" customFormat="1" ht="15.75" thickTop="1">
      <c r="A388" s="13" t="str">
        <f t="shared" ref="A388:A451" si="79">IF(OR(E388&lt;&gt;0,F388&lt;&gt;0,G388&lt;&gt;0,H388&lt;&gt;0),"a","b")</f>
        <v>b</v>
      </c>
      <c r="B388" s="17" t="s">
        <v>157</v>
      </c>
      <c r="C388" s="18" t="s">
        <v>13</v>
      </c>
      <c r="D388" s="38"/>
      <c r="E388" s="19">
        <f t="shared" si="69"/>
        <v>0</v>
      </c>
      <c r="F388" s="19">
        <f>SUM(F389:F395)</f>
        <v>0</v>
      </c>
      <c r="G388" s="19">
        <f t="shared" ref="G388:I388" si="80">SUM(G389:G395)</f>
        <v>0</v>
      </c>
      <c r="H388" s="19">
        <f t="shared" si="80"/>
        <v>0</v>
      </c>
      <c r="I388" s="20">
        <f t="shared" si="80"/>
        <v>0</v>
      </c>
    </row>
    <row r="389" spans="1:9" s="13" customFormat="1">
      <c r="A389" s="13" t="str">
        <f t="shared" si="79"/>
        <v>b</v>
      </c>
      <c r="B389" s="21" t="s">
        <v>157</v>
      </c>
      <c r="C389" s="8" t="s">
        <v>158</v>
      </c>
      <c r="D389" s="12"/>
      <c r="E389" s="9">
        <f t="shared" si="69"/>
        <v>0</v>
      </c>
      <c r="F389" s="9">
        <v>0</v>
      </c>
      <c r="G389" s="9">
        <v>0</v>
      </c>
      <c r="H389" s="9">
        <v>0</v>
      </c>
      <c r="I389" s="22">
        <v>0</v>
      </c>
    </row>
    <row r="390" spans="1:9" s="13" customFormat="1">
      <c r="A390" s="13" t="str">
        <f t="shared" si="79"/>
        <v>b</v>
      </c>
      <c r="B390" s="21" t="s">
        <v>157</v>
      </c>
      <c r="C390" s="8" t="s">
        <v>159</v>
      </c>
      <c r="D390" s="12"/>
      <c r="E390" s="9">
        <f t="shared" si="69"/>
        <v>0</v>
      </c>
      <c r="F390" s="9">
        <v>0</v>
      </c>
      <c r="G390" s="9">
        <v>0</v>
      </c>
      <c r="H390" s="9">
        <v>0</v>
      </c>
      <c r="I390" s="22">
        <v>0</v>
      </c>
    </row>
    <row r="391" spans="1:9" s="13" customFormat="1">
      <c r="A391" s="13" t="str">
        <f t="shared" si="79"/>
        <v>b</v>
      </c>
      <c r="B391" s="21" t="s">
        <v>157</v>
      </c>
      <c r="C391" s="8" t="s">
        <v>160</v>
      </c>
      <c r="D391" s="12"/>
      <c r="E391" s="9">
        <f t="shared" si="69"/>
        <v>0</v>
      </c>
      <c r="F391" s="9">
        <v>0</v>
      </c>
      <c r="G391" s="9">
        <v>0</v>
      </c>
      <c r="H391" s="9">
        <v>0</v>
      </c>
      <c r="I391" s="22">
        <v>0</v>
      </c>
    </row>
    <row r="392" spans="1:9" s="13" customFormat="1">
      <c r="A392" s="13" t="str">
        <f t="shared" si="79"/>
        <v>b</v>
      </c>
      <c r="B392" s="21" t="s">
        <v>157</v>
      </c>
      <c r="C392" s="8" t="s">
        <v>161</v>
      </c>
      <c r="D392" s="12"/>
      <c r="E392" s="9">
        <f t="shared" si="69"/>
        <v>0</v>
      </c>
      <c r="F392" s="9">
        <v>0</v>
      </c>
      <c r="G392" s="9">
        <v>0</v>
      </c>
      <c r="H392" s="9">
        <v>0</v>
      </c>
      <c r="I392" s="22">
        <v>0</v>
      </c>
    </row>
    <row r="393" spans="1:9" s="13" customFormat="1">
      <c r="A393" s="13" t="str">
        <f t="shared" si="79"/>
        <v>b</v>
      </c>
      <c r="B393" s="21" t="s">
        <v>157</v>
      </c>
      <c r="C393" s="8" t="s">
        <v>162</v>
      </c>
      <c r="D393" s="12"/>
      <c r="E393" s="9">
        <f t="shared" si="69"/>
        <v>0</v>
      </c>
      <c r="F393" s="9">
        <v>0</v>
      </c>
      <c r="G393" s="9">
        <v>0</v>
      </c>
      <c r="H393" s="9">
        <v>0</v>
      </c>
      <c r="I393" s="22">
        <v>0</v>
      </c>
    </row>
    <row r="394" spans="1:9" s="13" customFormat="1">
      <c r="A394" s="13" t="str">
        <f t="shared" si="79"/>
        <v>b</v>
      </c>
      <c r="B394" s="21" t="s">
        <v>157</v>
      </c>
      <c r="C394" s="8" t="s">
        <v>163</v>
      </c>
      <c r="D394" s="12"/>
      <c r="E394" s="9">
        <f t="shared" si="69"/>
        <v>0</v>
      </c>
      <c r="F394" s="9">
        <v>0</v>
      </c>
      <c r="G394" s="9">
        <v>0</v>
      </c>
      <c r="H394" s="9">
        <v>0</v>
      </c>
      <c r="I394" s="22">
        <v>0</v>
      </c>
    </row>
    <row r="395" spans="1:9" s="13" customFormat="1">
      <c r="A395" s="13" t="str">
        <f t="shared" si="79"/>
        <v>b</v>
      </c>
      <c r="B395" s="21" t="s">
        <v>157</v>
      </c>
      <c r="C395" s="8" t="s">
        <v>164</v>
      </c>
      <c r="D395" s="12"/>
      <c r="E395" s="9">
        <f t="shared" si="69"/>
        <v>0</v>
      </c>
      <c r="F395" s="9">
        <v>0</v>
      </c>
      <c r="G395" s="9">
        <v>0</v>
      </c>
      <c r="H395" s="9">
        <v>0</v>
      </c>
      <c r="I395" s="22">
        <v>0</v>
      </c>
    </row>
    <row r="396" spans="1:9" s="13" customFormat="1">
      <c r="A396" s="13" t="str">
        <f t="shared" si="79"/>
        <v>b</v>
      </c>
      <c r="B396" s="17" t="s">
        <v>157</v>
      </c>
      <c r="C396" s="18" t="s">
        <v>15</v>
      </c>
      <c r="D396" s="38"/>
      <c r="E396" s="19">
        <f t="shared" si="69"/>
        <v>0</v>
      </c>
      <c r="F396" s="19">
        <v>0</v>
      </c>
      <c r="G396" s="19">
        <v>0</v>
      </c>
      <c r="H396" s="19">
        <v>0</v>
      </c>
      <c r="I396" s="20">
        <v>0</v>
      </c>
    </row>
    <row r="397" spans="1:9" s="13" customFormat="1">
      <c r="A397" s="13" t="str">
        <f t="shared" si="79"/>
        <v>b</v>
      </c>
      <c r="B397" s="17" t="s">
        <v>157</v>
      </c>
      <c r="C397" s="18" t="s">
        <v>16</v>
      </c>
      <c r="D397" s="38"/>
      <c r="E397" s="19">
        <f t="shared" si="69"/>
        <v>0</v>
      </c>
      <c r="F397" s="19">
        <v>0</v>
      </c>
      <c r="G397" s="19">
        <v>0</v>
      </c>
      <c r="H397" s="19">
        <v>0</v>
      </c>
      <c r="I397" s="20">
        <v>0</v>
      </c>
    </row>
    <row r="398" spans="1:9" s="13" customFormat="1" ht="15.75" thickBot="1">
      <c r="A398" s="13" t="str">
        <f t="shared" si="79"/>
        <v>b</v>
      </c>
      <c r="B398" s="23" t="s">
        <v>157</v>
      </c>
      <c r="C398" s="24" t="s">
        <v>17</v>
      </c>
      <c r="D398" s="39"/>
      <c r="E398" s="25">
        <f t="shared" si="69"/>
        <v>0</v>
      </c>
      <c r="F398" s="25">
        <v>0</v>
      </c>
      <c r="G398" s="25">
        <v>0</v>
      </c>
      <c r="H398" s="25">
        <v>0</v>
      </c>
      <c r="I398" s="26">
        <v>0</v>
      </c>
    </row>
    <row r="399" spans="1:9" s="13" customFormat="1" ht="46.5" thickTop="1" thickBot="1">
      <c r="A399" s="13" t="str">
        <f t="shared" si="79"/>
        <v>b</v>
      </c>
      <c r="B399" s="14" t="s">
        <v>64</v>
      </c>
      <c r="C399" s="30" t="s">
        <v>182</v>
      </c>
      <c r="D399" s="30"/>
      <c r="E399" s="28">
        <f t="shared" si="69"/>
        <v>0</v>
      </c>
      <c r="F399" s="15">
        <f>F400+F408+F409+F410</f>
        <v>0</v>
      </c>
      <c r="G399" s="15">
        <f t="shared" ref="G399:I399" si="81">G400+G408+G409+G410</f>
        <v>0</v>
      </c>
      <c r="H399" s="15">
        <f t="shared" si="81"/>
        <v>0</v>
      </c>
      <c r="I399" s="16">
        <f t="shared" si="81"/>
        <v>0</v>
      </c>
    </row>
    <row r="400" spans="1:9" s="13" customFormat="1" ht="15.75" thickTop="1">
      <c r="A400" s="13" t="str">
        <f t="shared" si="79"/>
        <v>b</v>
      </c>
      <c r="B400" s="17" t="s">
        <v>157</v>
      </c>
      <c r="C400" s="18" t="s">
        <v>13</v>
      </c>
      <c r="D400" s="38"/>
      <c r="E400" s="19">
        <f t="shared" ref="E400:E463" si="82">SUM(F400:I400)</f>
        <v>0</v>
      </c>
      <c r="F400" s="19">
        <f>SUM(F401:F407)</f>
        <v>0</v>
      </c>
      <c r="G400" s="19">
        <f t="shared" ref="G400:I400" si="83">SUM(G401:G407)</f>
        <v>0</v>
      </c>
      <c r="H400" s="19">
        <f t="shared" si="83"/>
        <v>0</v>
      </c>
      <c r="I400" s="20">
        <f t="shared" si="83"/>
        <v>0</v>
      </c>
    </row>
    <row r="401" spans="1:9" s="13" customFormat="1">
      <c r="A401" s="13" t="str">
        <f t="shared" si="79"/>
        <v>b</v>
      </c>
      <c r="B401" s="21" t="s">
        <v>157</v>
      </c>
      <c r="C401" s="8" t="s">
        <v>158</v>
      </c>
      <c r="D401" s="12"/>
      <c r="E401" s="9">
        <f t="shared" si="82"/>
        <v>0</v>
      </c>
      <c r="F401" s="9">
        <v>0</v>
      </c>
      <c r="G401" s="9">
        <v>0</v>
      </c>
      <c r="H401" s="9">
        <v>0</v>
      </c>
      <c r="I401" s="22">
        <v>0</v>
      </c>
    </row>
    <row r="402" spans="1:9" s="13" customFormat="1">
      <c r="A402" s="13" t="str">
        <f t="shared" si="79"/>
        <v>b</v>
      </c>
      <c r="B402" s="21" t="s">
        <v>157</v>
      </c>
      <c r="C402" s="8" t="s">
        <v>159</v>
      </c>
      <c r="D402" s="12"/>
      <c r="E402" s="9">
        <f t="shared" si="82"/>
        <v>0</v>
      </c>
      <c r="F402" s="9">
        <v>0</v>
      </c>
      <c r="G402" s="9">
        <v>0</v>
      </c>
      <c r="H402" s="9">
        <v>0</v>
      </c>
      <c r="I402" s="22">
        <v>0</v>
      </c>
    </row>
    <row r="403" spans="1:9" s="13" customFormat="1">
      <c r="A403" s="13" t="str">
        <f t="shared" si="79"/>
        <v>b</v>
      </c>
      <c r="B403" s="21" t="s">
        <v>157</v>
      </c>
      <c r="C403" s="8" t="s">
        <v>160</v>
      </c>
      <c r="D403" s="12"/>
      <c r="E403" s="9">
        <f t="shared" si="82"/>
        <v>0</v>
      </c>
      <c r="F403" s="9">
        <v>0</v>
      </c>
      <c r="G403" s="9">
        <v>0</v>
      </c>
      <c r="H403" s="9">
        <v>0</v>
      </c>
      <c r="I403" s="22">
        <v>0</v>
      </c>
    </row>
    <row r="404" spans="1:9" s="13" customFormat="1">
      <c r="A404" s="13" t="str">
        <f t="shared" si="79"/>
        <v>b</v>
      </c>
      <c r="B404" s="21" t="s">
        <v>157</v>
      </c>
      <c r="C404" s="8" t="s">
        <v>161</v>
      </c>
      <c r="D404" s="12"/>
      <c r="E404" s="9">
        <f t="shared" si="82"/>
        <v>0</v>
      </c>
      <c r="F404" s="9">
        <v>0</v>
      </c>
      <c r="G404" s="9">
        <v>0</v>
      </c>
      <c r="H404" s="9">
        <v>0</v>
      </c>
      <c r="I404" s="22">
        <v>0</v>
      </c>
    </row>
    <row r="405" spans="1:9" s="13" customFormat="1">
      <c r="A405" s="13" t="str">
        <f t="shared" si="79"/>
        <v>b</v>
      </c>
      <c r="B405" s="21" t="s">
        <v>157</v>
      </c>
      <c r="C405" s="8" t="s">
        <v>162</v>
      </c>
      <c r="D405" s="12"/>
      <c r="E405" s="9">
        <f t="shared" si="82"/>
        <v>0</v>
      </c>
      <c r="F405" s="9">
        <v>0</v>
      </c>
      <c r="G405" s="9">
        <v>0</v>
      </c>
      <c r="H405" s="9">
        <v>0</v>
      </c>
      <c r="I405" s="22">
        <v>0</v>
      </c>
    </row>
    <row r="406" spans="1:9" s="13" customFormat="1">
      <c r="A406" s="13" t="str">
        <f t="shared" si="79"/>
        <v>b</v>
      </c>
      <c r="B406" s="21" t="s">
        <v>157</v>
      </c>
      <c r="C406" s="8" t="s">
        <v>163</v>
      </c>
      <c r="D406" s="12"/>
      <c r="E406" s="9">
        <f t="shared" si="82"/>
        <v>0</v>
      </c>
      <c r="F406" s="9">
        <v>0</v>
      </c>
      <c r="G406" s="9">
        <v>0</v>
      </c>
      <c r="H406" s="9">
        <v>0</v>
      </c>
      <c r="I406" s="22">
        <v>0</v>
      </c>
    </row>
    <row r="407" spans="1:9" s="13" customFormat="1">
      <c r="A407" s="13" t="str">
        <f t="shared" si="79"/>
        <v>b</v>
      </c>
      <c r="B407" s="21" t="s">
        <v>157</v>
      </c>
      <c r="C407" s="8" t="s">
        <v>164</v>
      </c>
      <c r="D407" s="12"/>
      <c r="E407" s="9">
        <f t="shared" si="82"/>
        <v>0</v>
      </c>
      <c r="F407" s="9">
        <v>0</v>
      </c>
      <c r="G407" s="9">
        <v>0</v>
      </c>
      <c r="H407" s="9">
        <v>0</v>
      </c>
      <c r="I407" s="22">
        <v>0</v>
      </c>
    </row>
    <row r="408" spans="1:9" s="13" customFormat="1">
      <c r="A408" s="13" t="str">
        <f t="shared" si="79"/>
        <v>b</v>
      </c>
      <c r="B408" s="17" t="s">
        <v>157</v>
      </c>
      <c r="C408" s="18" t="s">
        <v>15</v>
      </c>
      <c r="D408" s="38"/>
      <c r="E408" s="19">
        <f t="shared" si="82"/>
        <v>0</v>
      </c>
      <c r="F408" s="19">
        <v>0</v>
      </c>
      <c r="G408" s="19">
        <v>0</v>
      </c>
      <c r="H408" s="19">
        <v>0</v>
      </c>
      <c r="I408" s="20">
        <v>0</v>
      </c>
    </row>
    <row r="409" spans="1:9" s="13" customFormat="1">
      <c r="A409" s="13" t="str">
        <f t="shared" si="79"/>
        <v>b</v>
      </c>
      <c r="B409" s="17" t="s">
        <v>157</v>
      </c>
      <c r="C409" s="18" t="s">
        <v>16</v>
      </c>
      <c r="D409" s="38"/>
      <c r="E409" s="19">
        <f t="shared" si="82"/>
        <v>0</v>
      </c>
      <c r="F409" s="19">
        <v>0</v>
      </c>
      <c r="G409" s="19">
        <v>0</v>
      </c>
      <c r="H409" s="19">
        <v>0</v>
      </c>
      <c r="I409" s="20">
        <v>0</v>
      </c>
    </row>
    <row r="410" spans="1:9" s="13" customFormat="1" ht="15.75" thickBot="1">
      <c r="A410" s="13" t="str">
        <f t="shared" si="79"/>
        <v>b</v>
      </c>
      <c r="B410" s="23" t="s">
        <v>157</v>
      </c>
      <c r="C410" s="24" t="s">
        <v>17</v>
      </c>
      <c r="D410" s="39"/>
      <c r="E410" s="25">
        <f t="shared" si="82"/>
        <v>0</v>
      </c>
      <c r="F410" s="25">
        <v>0</v>
      </c>
      <c r="G410" s="25">
        <v>0</v>
      </c>
      <c r="H410" s="25">
        <v>0</v>
      </c>
      <c r="I410" s="26">
        <v>0</v>
      </c>
    </row>
    <row r="411" spans="1:9" s="13" customFormat="1" ht="46.5" thickTop="1" thickBot="1">
      <c r="A411" s="13" t="str">
        <f t="shared" si="79"/>
        <v>b</v>
      </c>
      <c r="B411" s="14" t="s">
        <v>65</v>
      </c>
      <c r="C411" s="30" t="s">
        <v>183</v>
      </c>
      <c r="D411" s="30"/>
      <c r="E411" s="28">
        <f t="shared" si="82"/>
        <v>0</v>
      </c>
      <c r="F411" s="15">
        <f>F412+F420+F421+F422</f>
        <v>0</v>
      </c>
      <c r="G411" s="15">
        <f t="shared" ref="G411:I411" si="84">G412+G420+G421+G422</f>
        <v>0</v>
      </c>
      <c r="H411" s="15">
        <f t="shared" si="84"/>
        <v>0</v>
      </c>
      <c r="I411" s="16">
        <f t="shared" si="84"/>
        <v>0</v>
      </c>
    </row>
    <row r="412" spans="1:9" s="13" customFormat="1" ht="15.75" thickTop="1">
      <c r="A412" s="13" t="str">
        <f t="shared" si="79"/>
        <v>b</v>
      </c>
      <c r="B412" s="17" t="s">
        <v>157</v>
      </c>
      <c r="C412" s="18" t="s">
        <v>13</v>
      </c>
      <c r="D412" s="38"/>
      <c r="E412" s="19">
        <f t="shared" si="82"/>
        <v>0</v>
      </c>
      <c r="F412" s="19">
        <f>SUM(F413:F419)</f>
        <v>0</v>
      </c>
      <c r="G412" s="19">
        <f t="shared" ref="G412:I412" si="85">SUM(G413:G419)</f>
        <v>0</v>
      </c>
      <c r="H412" s="19">
        <f t="shared" si="85"/>
        <v>0</v>
      </c>
      <c r="I412" s="20">
        <f t="shared" si="85"/>
        <v>0</v>
      </c>
    </row>
    <row r="413" spans="1:9" s="13" customFormat="1">
      <c r="A413" s="13" t="str">
        <f t="shared" si="79"/>
        <v>b</v>
      </c>
      <c r="B413" s="21" t="s">
        <v>157</v>
      </c>
      <c r="C413" s="8" t="s">
        <v>158</v>
      </c>
      <c r="D413" s="12"/>
      <c r="E413" s="9">
        <f t="shared" si="82"/>
        <v>0</v>
      </c>
      <c r="F413" s="9">
        <v>0</v>
      </c>
      <c r="G413" s="9">
        <v>0</v>
      </c>
      <c r="H413" s="9">
        <v>0</v>
      </c>
      <c r="I413" s="22">
        <v>0</v>
      </c>
    </row>
    <row r="414" spans="1:9" s="13" customFormat="1">
      <c r="A414" s="13" t="str">
        <f t="shared" si="79"/>
        <v>b</v>
      </c>
      <c r="B414" s="21" t="s">
        <v>157</v>
      </c>
      <c r="C414" s="8" t="s">
        <v>159</v>
      </c>
      <c r="D414" s="12"/>
      <c r="E414" s="9">
        <f t="shared" si="82"/>
        <v>0</v>
      </c>
      <c r="F414" s="9">
        <v>0</v>
      </c>
      <c r="G414" s="9">
        <v>0</v>
      </c>
      <c r="H414" s="9">
        <v>0</v>
      </c>
      <c r="I414" s="22">
        <v>0</v>
      </c>
    </row>
    <row r="415" spans="1:9" s="13" customFormat="1">
      <c r="A415" s="13" t="str">
        <f t="shared" si="79"/>
        <v>b</v>
      </c>
      <c r="B415" s="21" t="s">
        <v>157</v>
      </c>
      <c r="C415" s="8" t="s">
        <v>160</v>
      </c>
      <c r="D415" s="12"/>
      <c r="E415" s="9">
        <f t="shared" si="82"/>
        <v>0</v>
      </c>
      <c r="F415" s="9">
        <v>0</v>
      </c>
      <c r="G415" s="9">
        <v>0</v>
      </c>
      <c r="H415" s="9">
        <v>0</v>
      </c>
      <c r="I415" s="22">
        <v>0</v>
      </c>
    </row>
    <row r="416" spans="1:9" s="13" customFormat="1">
      <c r="A416" s="13" t="str">
        <f t="shared" si="79"/>
        <v>b</v>
      </c>
      <c r="B416" s="21" t="s">
        <v>157</v>
      </c>
      <c r="C416" s="8" t="s">
        <v>161</v>
      </c>
      <c r="D416" s="12"/>
      <c r="E416" s="9">
        <f t="shared" si="82"/>
        <v>0</v>
      </c>
      <c r="F416" s="9">
        <v>0</v>
      </c>
      <c r="G416" s="9">
        <v>0</v>
      </c>
      <c r="H416" s="9">
        <v>0</v>
      </c>
      <c r="I416" s="22">
        <v>0</v>
      </c>
    </row>
    <row r="417" spans="1:9" s="13" customFormat="1">
      <c r="A417" s="13" t="str">
        <f t="shared" si="79"/>
        <v>b</v>
      </c>
      <c r="B417" s="21" t="s">
        <v>157</v>
      </c>
      <c r="C417" s="8" t="s">
        <v>162</v>
      </c>
      <c r="D417" s="12"/>
      <c r="E417" s="9">
        <f t="shared" si="82"/>
        <v>0</v>
      </c>
      <c r="F417" s="9">
        <v>0</v>
      </c>
      <c r="G417" s="9">
        <v>0</v>
      </c>
      <c r="H417" s="9">
        <v>0</v>
      </c>
      <c r="I417" s="22">
        <v>0</v>
      </c>
    </row>
    <row r="418" spans="1:9" s="13" customFormat="1">
      <c r="A418" s="13" t="str">
        <f t="shared" si="79"/>
        <v>b</v>
      </c>
      <c r="B418" s="21" t="s">
        <v>157</v>
      </c>
      <c r="C418" s="8" t="s">
        <v>163</v>
      </c>
      <c r="D418" s="12"/>
      <c r="E418" s="9">
        <f t="shared" si="82"/>
        <v>0</v>
      </c>
      <c r="F418" s="9">
        <v>0</v>
      </c>
      <c r="G418" s="9">
        <v>0</v>
      </c>
      <c r="H418" s="9">
        <v>0</v>
      </c>
      <c r="I418" s="22">
        <v>0</v>
      </c>
    </row>
    <row r="419" spans="1:9" s="13" customFormat="1">
      <c r="A419" s="13" t="str">
        <f t="shared" si="79"/>
        <v>b</v>
      </c>
      <c r="B419" s="21" t="s">
        <v>157</v>
      </c>
      <c r="C419" s="8" t="s">
        <v>164</v>
      </c>
      <c r="D419" s="12"/>
      <c r="E419" s="9">
        <f t="shared" si="82"/>
        <v>0</v>
      </c>
      <c r="F419" s="9">
        <v>0</v>
      </c>
      <c r="G419" s="9">
        <v>0</v>
      </c>
      <c r="H419" s="9">
        <v>0</v>
      </c>
      <c r="I419" s="22">
        <v>0</v>
      </c>
    </row>
    <row r="420" spans="1:9" s="13" customFormat="1">
      <c r="A420" s="13" t="str">
        <f t="shared" si="79"/>
        <v>b</v>
      </c>
      <c r="B420" s="17" t="s">
        <v>157</v>
      </c>
      <c r="C420" s="18" t="s">
        <v>15</v>
      </c>
      <c r="D420" s="38"/>
      <c r="E420" s="19">
        <f t="shared" si="82"/>
        <v>0</v>
      </c>
      <c r="F420" s="19">
        <v>0</v>
      </c>
      <c r="G420" s="19">
        <v>0</v>
      </c>
      <c r="H420" s="19">
        <v>0</v>
      </c>
      <c r="I420" s="20">
        <v>0</v>
      </c>
    </row>
    <row r="421" spans="1:9" s="13" customFormat="1">
      <c r="A421" s="13" t="str">
        <f t="shared" si="79"/>
        <v>b</v>
      </c>
      <c r="B421" s="17" t="s">
        <v>157</v>
      </c>
      <c r="C421" s="18" t="s">
        <v>16</v>
      </c>
      <c r="D421" s="38"/>
      <c r="E421" s="19">
        <f t="shared" si="82"/>
        <v>0</v>
      </c>
      <c r="F421" s="19">
        <v>0</v>
      </c>
      <c r="G421" s="19">
        <v>0</v>
      </c>
      <c r="H421" s="19">
        <v>0</v>
      </c>
      <c r="I421" s="20">
        <v>0</v>
      </c>
    </row>
    <row r="422" spans="1:9" s="13" customFormat="1" ht="15.75" thickBot="1">
      <c r="A422" s="13" t="str">
        <f t="shared" si="79"/>
        <v>b</v>
      </c>
      <c r="B422" s="23" t="s">
        <v>157</v>
      </c>
      <c r="C422" s="24" t="s">
        <v>17</v>
      </c>
      <c r="D422" s="39"/>
      <c r="E422" s="25">
        <f t="shared" si="82"/>
        <v>0</v>
      </c>
      <c r="F422" s="25">
        <v>0</v>
      </c>
      <c r="G422" s="25">
        <v>0</v>
      </c>
      <c r="H422" s="25">
        <v>0</v>
      </c>
      <c r="I422" s="26">
        <v>0</v>
      </c>
    </row>
    <row r="423" spans="1:9" s="13" customFormat="1" ht="46.5" thickTop="1" thickBot="1">
      <c r="A423" s="13" t="str">
        <f t="shared" si="79"/>
        <v>b</v>
      </c>
      <c r="B423" s="14" t="s">
        <v>66</v>
      </c>
      <c r="C423" s="30" t="s">
        <v>184</v>
      </c>
      <c r="D423" s="30"/>
      <c r="E423" s="28">
        <f t="shared" si="82"/>
        <v>0</v>
      </c>
      <c r="F423" s="15">
        <f>F424+F432+F433+F434</f>
        <v>0</v>
      </c>
      <c r="G423" s="15">
        <f t="shared" ref="G423:I423" si="86">G424+G432+G433+G434</f>
        <v>0</v>
      </c>
      <c r="H423" s="15">
        <f t="shared" si="86"/>
        <v>0</v>
      </c>
      <c r="I423" s="16">
        <f t="shared" si="86"/>
        <v>0</v>
      </c>
    </row>
    <row r="424" spans="1:9" s="13" customFormat="1" ht="15.75" thickTop="1">
      <c r="A424" s="13" t="str">
        <f t="shared" si="79"/>
        <v>b</v>
      </c>
      <c r="B424" s="17" t="s">
        <v>157</v>
      </c>
      <c r="C424" s="18" t="s">
        <v>13</v>
      </c>
      <c r="D424" s="38"/>
      <c r="E424" s="19">
        <f t="shared" si="82"/>
        <v>0</v>
      </c>
      <c r="F424" s="19">
        <f>SUM(F425:F431)</f>
        <v>0</v>
      </c>
      <c r="G424" s="19">
        <f t="shared" ref="G424:I424" si="87">SUM(G425:G431)</f>
        <v>0</v>
      </c>
      <c r="H424" s="19">
        <f t="shared" si="87"/>
        <v>0</v>
      </c>
      <c r="I424" s="20">
        <f t="shared" si="87"/>
        <v>0</v>
      </c>
    </row>
    <row r="425" spans="1:9" s="13" customFormat="1">
      <c r="A425" s="13" t="str">
        <f t="shared" si="79"/>
        <v>b</v>
      </c>
      <c r="B425" s="21" t="s">
        <v>157</v>
      </c>
      <c r="C425" s="8" t="s">
        <v>158</v>
      </c>
      <c r="D425" s="12"/>
      <c r="E425" s="9">
        <f t="shared" si="82"/>
        <v>0</v>
      </c>
      <c r="F425" s="9">
        <v>0</v>
      </c>
      <c r="G425" s="9">
        <v>0</v>
      </c>
      <c r="H425" s="9">
        <v>0</v>
      </c>
      <c r="I425" s="22">
        <v>0</v>
      </c>
    </row>
    <row r="426" spans="1:9" s="13" customFormat="1">
      <c r="A426" s="13" t="str">
        <f t="shared" si="79"/>
        <v>b</v>
      </c>
      <c r="B426" s="21" t="s">
        <v>157</v>
      </c>
      <c r="C426" s="8" t="s">
        <v>159</v>
      </c>
      <c r="D426" s="12"/>
      <c r="E426" s="9">
        <f t="shared" si="82"/>
        <v>0</v>
      </c>
      <c r="F426" s="9">
        <v>0</v>
      </c>
      <c r="G426" s="9">
        <v>0</v>
      </c>
      <c r="H426" s="9">
        <v>0</v>
      </c>
      <c r="I426" s="22">
        <v>0</v>
      </c>
    </row>
    <row r="427" spans="1:9" s="13" customFormat="1">
      <c r="A427" s="13" t="str">
        <f t="shared" si="79"/>
        <v>b</v>
      </c>
      <c r="B427" s="21" t="s">
        <v>157</v>
      </c>
      <c r="C427" s="8" t="s">
        <v>160</v>
      </c>
      <c r="D427" s="12"/>
      <c r="E427" s="9">
        <f t="shared" si="82"/>
        <v>0</v>
      </c>
      <c r="F427" s="9">
        <v>0</v>
      </c>
      <c r="G427" s="9">
        <v>0</v>
      </c>
      <c r="H427" s="9">
        <v>0</v>
      </c>
      <c r="I427" s="22">
        <v>0</v>
      </c>
    </row>
    <row r="428" spans="1:9" s="13" customFormat="1">
      <c r="A428" s="13" t="str">
        <f t="shared" si="79"/>
        <v>b</v>
      </c>
      <c r="B428" s="21" t="s">
        <v>157</v>
      </c>
      <c r="C428" s="8" t="s">
        <v>161</v>
      </c>
      <c r="D428" s="12"/>
      <c r="E428" s="9">
        <f t="shared" si="82"/>
        <v>0</v>
      </c>
      <c r="F428" s="9">
        <v>0</v>
      </c>
      <c r="G428" s="9">
        <v>0</v>
      </c>
      <c r="H428" s="9">
        <v>0</v>
      </c>
      <c r="I428" s="22">
        <v>0</v>
      </c>
    </row>
    <row r="429" spans="1:9" s="13" customFormat="1">
      <c r="A429" s="13" t="str">
        <f t="shared" si="79"/>
        <v>b</v>
      </c>
      <c r="B429" s="21" t="s">
        <v>157</v>
      </c>
      <c r="C429" s="8" t="s">
        <v>162</v>
      </c>
      <c r="D429" s="12"/>
      <c r="E429" s="9">
        <f t="shared" si="82"/>
        <v>0</v>
      </c>
      <c r="F429" s="9">
        <v>0</v>
      </c>
      <c r="G429" s="9">
        <v>0</v>
      </c>
      <c r="H429" s="9">
        <v>0</v>
      </c>
      <c r="I429" s="22">
        <v>0</v>
      </c>
    </row>
    <row r="430" spans="1:9" s="13" customFormat="1">
      <c r="A430" s="13" t="str">
        <f t="shared" si="79"/>
        <v>b</v>
      </c>
      <c r="B430" s="21" t="s">
        <v>157</v>
      </c>
      <c r="C430" s="8" t="s">
        <v>163</v>
      </c>
      <c r="D430" s="12"/>
      <c r="E430" s="9">
        <f t="shared" si="82"/>
        <v>0</v>
      </c>
      <c r="F430" s="9">
        <v>0</v>
      </c>
      <c r="G430" s="9">
        <v>0</v>
      </c>
      <c r="H430" s="9">
        <v>0</v>
      </c>
      <c r="I430" s="22">
        <v>0</v>
      </c>
    </row>
    <row r="431" spans="1:9" s="13" customFormat="1">
      <c r="A431" s="13" t="str">
        <f t="shared" si="79"/>
        <v>b</v>
      </c>
      <c r="B431" s="21" t="s">
        <v>157</v>
      </c>
      <c r="C431" s="8" t="s">
        <v>164</v>
      </c>
      <c r="D431" s="12"/>
      <c r="E431" s="9">
        <f t="shared" si="82"/>
        <v>0</v>
      </c>
      <c r="F431" s="9">
        <v>0</v>
      </c>
      <c r="G431" s="9">
        <v>0</v>
      </c>
      <c r="H431" s="9">
        <v>0</v>
      </c>
      <c r="I431" s="22">
        <v>0</v>
      </c>
    </row>
    <row r="432" spans="1:9" s="13" customFormat="1">
      <c r="A432" s="13" t="str">
        <f t="shared" si="79"/>
        <v>b</v>
      </c>
      <c r="B432" s="17" t="s">
        <v>157</v>
      </c>
      <c r="C432" s="18" t="s">
        <v>15</v>
      </c>
      <c r="D432" s="38"/>
      <c r="E432" s="19">
        <f t="shared" si="82"/>
        <v>0</v>
      </c>
      <c r="F432" s="19">
        <v>0</v>
      </c>
      <c r="G432" s="19">
        <v>0</v>
      </c>
      <c r="H432" s="19">
        <v>0</v>
      </c>
      <c r="I432" s="20">
        <v>0</v>
      </c>
    </row>
    <row r="433" spans="1:9" s="13" customFormat="1">
      <c r="A433" s="13" t="str">
        <f t="shared" si="79"/>
        <v>b</v>
      </c>
      <c r="B433" s="17" t="s">
        <v>157</v>
      </c>
      <c r="C433" s="18" t="s">
        <v>16</v>
      </c>
      <c r="D433" s="38"/>
      <c r="E433" s="19">
        <f t="shared" si="82"/>
        <v>0</v>
      </c>
      <c r="F433" s="19">
        <v>0</v>
      </c>
      <c r="G433" s="19">
        <v>0</v>
      </c>
      <c r="H433" s="19">
        <v>0</v>
      </c>
      <c r="I433" s="20">
        <v>0</v>
      </c>
    </row>
    <row r="434" spans="1:9" s="13" customFormat="1" ht="15.75" thickBot="1">
      <c r="A434" s="13" t="str">
        <f t="shared" si="79"/>
        <v>b</v>
      </c>
      <c r="B434" s="23" t="s">
        <v>157</v>
      </c>
      <c r="C434" s="24" t="s">
        <v>17</v>
      </c>
      <c r="D434" s="39"/>
      <c r="E434" s="25">
        <f t="shared" si="82"/>
        <v>0</v>
      </c>
      <c r="F434" s="25">
        <v>0</v>
      </c>
      <c r="G434" s="25">
        <v>0</v>
      </c>
      <c r="H434" s="25">
        <v>0</v>
      </c>
      <c r="I434" s="26">
        <v>0</v>
      </c>
    </row>
    <row r="435" spans="1:9" s="13" customFormat="1" ht="61.5" thickTop="1" thickBot="1">
      <c r="A435" s="13" t="str">
        <f t="shared" si="79"/>
        <v>b</v>
      </c>
      <c r="B435" s="14" t="s">
        <v>67</v>
      </c>
      <c r="C435" s="30" t="s">
        <v>185</v>
      </c>
      <c r="D435" s="30"/>
      <c r="E435" s="28">
        <f t="shared" si="82"/>
        <v>0</v>
      </c>
      <c r="F435" s="15">
        <f>F436+F444+F445+F446</f>
        <v>0</v>
      </c>
      <c r="G435" s="15">
        <f t="shared" ref="G435:I435" si="88">G436+G444+G445+G446</f>
        <v>0</v>
      </c>
      <c r="H435" s="15">
        <f t="shared" si="88"/>
        <v>0</v>
      </c>
      <c r="I435" s="16">
        <f t="shared" si="88"/>
        <v>0</v>
      </c>
    </row>
    <row r="436" spans="1:9" s="13" customFormat="1" ht="15.75" thickTop="1">
      <c r="A436" s="13" t="str">
        <f t="shared" si="79"/>
        <v>b</v>
      </c>
      <c r="B436" s="17" t="s">
        <v>157</v>
      </c>
      <c r="C436" s="18" t="s">
        <v>13</v>
      </c>
      <c r="D436" s="38"/>
      <c r="E436" s="19">
        <f t="shared" si="82"/>
        <v>0</v>
      </c>
      <c r="F436" s="19">
        <f>SUM(F437:F443)</f>
        <v>0</v>
      </c>
      <c r="G436" s="19">
        <f t="shared" ref="G436:I436" si="89">SUM(G437:G443)</f>
        <v>0</v>
      </c>
      <c r="H436" s="19">
        <f t="shared" si="89"/>
        <v>0</v>
      </c>
      <c r="I436" s="20">
        <f t="shared" si="89"/>
        <v>0</v>
      </c>
    </row>
    <row r="437" spans="1:9" s="13" customFormat="1">
      <c r="A437" s="13" t="str">
        <f t="shared" si="79"/>
        <v>b</v>
      </c>
      <c r="B437" s="21" t="s">
        <v>157</v>
      </c>
      <c r="C437" s="8" t="s">
        <v>158</v>
      </c>
      <c r="D437" s="12"/>
      <c r="E437" s="9">
        <f t="shared" si="82"/>
        <v>0</v>
      </c>
      <c r="F437" s="9">
        <v>0</v>
      </c>
      <c r="G437" s="9">
        <v>0</v>
      </c>
      <c r="H437" s="9">
        <v>0</v>
      </c>
      <c r="I437" s="22">
        <v>0</v>
      </c>
    </row>
    <row r="438" spans="1:9" s="13" customFormat="1">
      <c r="A438" s="13" t="str">
        <f t="shared" si="79"/>
        <v>b</v>
      </c>
      <c r="B438" s="21" t="s">
        <v>157</v>
      </c>
      <c r="C438" s="8" t="s">
        <v>159</v>
      </c>
      <c r="D438" s="12"/>
      <c r="E438" s="9">
        <f t="shared" si="82"/>
        <v>0</v>
      </c>
      <c r="F438" s="9">
        <v>0</v>
      </c>
      <c r="G438" s="9">
        <v>0</v>
      </c>
      <c r="H438" s="9">
        <v>0</v>
      </c>
      <c r="I438" s="22">
        <v>0</v>
      </c>
    </row>
    <row r="439" spans="1:9" s="13" customFormat="1">
      <c r="A439" s="13" t="str">
        <f t="shared" si="79"/>
        <v>b</v>
      </c>
      <c r="B439" s="21" t="s">
        <v>157</v>
      </c>
      <c r="C439" s="8" t="s">
        <v>160</v>
      </c>
      <c r="D439" s="12"/>
      <c r="E439" s="9">
        <f t="shared" si="82"/>
        <v>0</v>
      </c>
      <c r="F439" s="9">
        <v>0</v>
      </c>
      <c r="G439" s="9">
        <v>0</v>
      </c>
      <c r="H439" s="9">
        <v>0</v>
      </c>
      <c r="I439" s="22">
        <v>0</v>
      </c>
    </row>
    <row r="440" spans="1:9" s="13" customFormat="1">
      <c r="A440" s="13" t="str">
        <f t="shared" si="79"/>
        <v>b</v>
      </c>
      <c r="B440" s="21" t="s">
        <v>157</v>
      </c>
      <c r="C440" s="8" t="s">
        <v>161</v>
      </c>
      <c r="D440" s="12"/>
      <c r="E440" s="9">
        <f t="shared" si="82"/>
        <v>0</v>
      </c>
      <c r="F440" s="9">
        <v>0</v>
      </c>
      <c r="G440" s="9">
        <v>0</v>
      </c>
      <c r="H440" s="9">
        <v>0</v>
      </c>
      <c r="I440" s="22">
        <v>0</v>
      </c>
    </row>
    <row r="441" spans="1:9" s="13" customFormat="1">
      <c r="A441" s="13" t="str">
        <f t="shared" si="79"/>
        <v>b</v>
      </c>
      <c r="B441" s="21" t="s">
        <v>157</v>
      </c>
      <c r="C441" s="8" t="s">
        <v>162</v>
      </c>
      <c r="D441" s="12"/>
      <c r="E441" s="9">
        <f t="shared" si="82"/>
        <v>0</v>
      </c>
      <c r="F441" s="9">
        <v>0</v>
      </c>
      <c r="G441" s="9">
        <v>0</v>
      </c>
      <c r="H441" s="9">
        <v>0</v>
      </c>
      <c r="I441" s="22">
        <v>0</v>
      </c>
    </row>
    <row r="442" spans="1:9" s="13" customFormat="1">
      <c r="A442" s="13" t="str">
        <f t="shared" si="79"/>
        <v>b</v>
      </c>
      <c r="B442" s="21" t="s">
        <v>157</v>
      </c>
      <c r="C442" s="8" t="s">
        <v>163</v>
      </c>
      <c r="D442" s="12"/>
      <c r="E442" s="9">
        <f t="shared" si="82"/>
        <v>0</v>
      </c>
      <c r="F442" s="9">
        <v>0</v>
      </c>
      <c r="G442" s="9">
        <v>0</v>
      </c>
      <c r="H442" s="9">
        <v>0</v>
      </c>
      <c r="I442" s="22">
        <v>0</v>
      </c>
    </row>
    <row r="443" spans="1:9" s="13" customFormat="1">
      <c r="A443" s="13" t="str">
        <f t="shared" si="79"/>
        <v>b</v>
      </c>
      <c r="B443" s="21" t="s">
        <v>157</v>
      </c>
      <c r="C443" s="8" t="s">
        <v>164</v>
      </c>
      <c r="D443" s="12"/>
      <c r="E443" s="9">
        <f t="shared" si="82"/>
        <v>0</v>
      </c>
      <c r="F443" s="9">
        <v>0</v>
      </c>
      <c r="G443" s="9">
        <v>0</v>
      </c>
      <c r="H443" s="9">
        <v>0</v>
      </c>
      <c r="I443" s="22">
        <v>0</v>
      </c>
    </row>
    <row r="444" spans="1:9" s="13" customFormat="1">
      <c r="A444" s="13" t="str">
        <f t="shared" si="79"/>
        <v>b</v>
      </c>
      <c r="B444" s="17" t="s">
        <v>157</v>
      </c>
      <c r="C444" s="18" t="s">
        <v>15</v>
      </c>
      <c r="D444" s="38"/>
      <c r="E444" s="19">
        <f t="shared" si="82"/>
        <v>0</v>
      </c>
      <c r="F444" s="19">
        <v>0</v>
      </c>
      <c r="G444" s="19">
        <v>0</v>
      </c>
      <c r="H444" s="19">
        <v>0</v>
      </c>
      <c r="I444" s="20">
        <v>0</v>
      </c>
    </row>
    <row r="445" spans="1:9" s="13" customFormat="1">
      <c r="A445" s="13" t="str">
        <f t="shared" si="79"/>
        <v>b</v>
      </c>
      <c r="B445" s="17" t="s">
        <v>157</v>
      </c>
      <c r="C445" s="18" t="s">
        <v>16</v>
      </c>
      <c r="D445" s="38"/>
      <c r="E445" s="19">
        <f t="shared" si="82"/>
        <v>0</v>
      </c>
      <c r="F445" s="19">
        <v>0</v>
      </c>
      <c r="G445" s="19">
        <v>0</v>
      </c>
      <c r="H445" s="19">
        <v>0</v>
      </c>
      <c r="I445" s="20">
        <v>0</v>
      </c>
    </row>
    <row r="446" spans="1:9" s="13" customFormat="1" ht="15.75" thickBot="1">
      <c r="A446" s="13" t="str">
        <f t="shared" si="79"/>
        <v>b</v>
      </c>
      <c r="B446" s="23" t="s">
        <v>157</v>
      </c>
      <c r="C446" s="24" t="s">
        <v>17</v>
      </c>
      <c r="D446" s="39"/>
      <c r="E446" s="25">
        <f t="shared" si="82"/>
        <v>0</v>
      </c>
      <c r="F446" s="25">
        <v>0</v>
      </c>
      <c r="G446" s="25">
        <v>0</v>
      </c>
      <c r="H446" s="25">
        <v>0</v>
      </c>
      <c r="I446" s="26">
        <v>0</v>
      </c>
    </row>
    <row r="447" spans="1:9" s="13" customFormat="1" ht="46.5" thickTop="1" thickBot="1">
      <c r="A447" s="13" t="str">
        <f t="shared" si="79"/>
        <v>b</v>
      </c>
      <c r="B447" s="14" t="s">
        <v>68</v>
      </c>
      <c r="C447" s="30" t="s">
        <v>69</v>
      </c>
      <c r="D447" s="30"/>
      <c r="E447" s="28">
        <f t="shared" si="82"/>
        <v>0</v>
      </c>
      <c r="F447" s="15">
        <f>F448+F456+F457+F458</f>
        <v>0</v>
      </c>
      <c r="G447" s="15">
        <f t="shared" ref="G447:I447" si="90">G448+G456+G457+G458</f>
        <v>0</v>
      </c>
      <c r="H447" s="15">
        <f t="shared" si="90"/>
        <v>0</v>
      </c>
      <c r="I447" s="16">
        <f t="shared" si="90"/>
        <v>0</v>
      </c>
    </row>
    <row r="448" spans="1:9" s="13" customFormat="1" ht="15.75" thickTop="1">
      <c r="A448" s="13" t="str">
        <f t="shared" si="79"/>
        <v>b</v>
      </c>
      <c r="B448" s="17" t="s">
        <v>157</v>
      </c>
      <c r="C448" s="18" t="s">
        <v>13</v>
      </c>
      <c r="D448" s="38"/>
      <c r="E448" s="19">
        <f t="shared" si="82"/>
        <v>0</v>
      </c>
      <c r="F448" s="19">
        <f>SUM(F449:F455)</f>
        <v>0</v>
      </c>
      <c r="G448" s="19">
        <f t="shared" ref="G448:I448" si="91">SUM(G449:G455)</f>
        <v>0</v>
      </c>
      <c r="H448" s="19">
        <f t="shared" si="91"/>
        <v>0</v>
      </c>
      <c r="I448" s="20">
        <f t="shared" si="91"/>
        <v>0</v>
      </c>
    </row>
    <row r="449" spans="1:9" s="13" customFormat="1">
      <c r="A449" s="13" t="str">
        <f t="shared" si="79"/>
        <v>b</v>
      </c>
      <c r="B449" s="21" t="s">
        <v>157</v>
      </c>
      <c r="C449" s="8" t="s">
        <v>158</v>
      </c>
      <c r="D449" s="12"/>
      <c r="E449" s="9">
        <f t="shared" si="82"/>
        <v>0</v>
      </c>
      <c r="F449" s="9">
        <v>0</v>
      </c>
      <c r="G449" s="9">
        <v>0</v>
      </c>
      <c r="H449" s="9">
        <v>0</v>
      </c>
      <c r="I449" s="22">
        <v>0</v>
      </c>
    </row>
    <row r="450" spans="1:9" s="13" customFormat="1">
      <c r="A450" s="13" t="str">
        <f t="shared" si="79"/>
        <v>b</v>
      </c>
      <c r="B450" s="21" t="s">
        <v>157</v>
      </c>
      <c r="C450" s="8" t="s">
        <v>159</v>
      </c>
      <c r="D450" s="12"/>
      <c r="E450" s="9">
        <f t="shared" si="82"/>
        <v>0</v>
      </c>
      <c r="F450" s="9">
        <v>0</v>
      </c>
      <c r="G450" s="9">
        <v>0</v>
      </c>
      <c r="H450" s="9">
        <v>0</v>
      </c>
      <c r="I450" s="22">
        <v>0</v>
      </c>
    </row>
    <row r="451" spans="1:9" s="13" customFormat="1">
      <c r="A451" s="13" t="str">
        <f t="shared" si="79"/>
        <v>b</v>
      </c>
      <c r="B451" s="21" t="s">
        <v>157</v>
      </c>
      <c r="C451" s="8" t="s">
        <v>160</v>
      </c>
      <c r="D451" s="12"/>
      <c r="E451" s="9">
        <f t="shared" si="82"/>
        <v>0</v>
      </c>
      <c r="F451" s="9">
        <v>0</v>
      </c>
      <c r="G451" s="9">
        <v>0</v>
      </c>
      <c r="H451" s="9">
        <v>0</v>
      </c>
      <c r="I451" s="22">
        <v>0</v>
      </c>
    </row>
    <row r="452" spans="1:9" s="13" customFormat="1">
      <c r="A452" s="13" t="str">
        <f t="shared" ref="A452:A515" si="92">IF(OR(E452&lt;&gt;0,F452&lt;&gt;0,G452&lt;&gt;0,H452&lt;&gt;0),"a","b")</f>
        <v>b</v>
      </c>
      <c r="B452" s="21" t="s">
        <v>157</v>
      </c>
      <c r="C452" s="8" t="s">
        <v>161</v>
      </c>
      <c r="D452" s="12"/>
      <c r="E452" s="9">
        <f t="shared" si="82"/>
        <v>0</v>
      </c>
      <c r="F452" s="9">
        <v>0</v>
      </c>
      <c r="G452" s="9">
        <v>0</v>
      </c>
      <c r="H452" s="9">
        <v>0</v>
      </c>
      <c r="I452" s="22">
        <v>0</v>
      </c>
    </row>
    <row r="453" spans="1:9" s="13" customFormat="1">
      <c r="A453" s="13" t="str">
        <f t="shared" si="92"/>
        <v>b</v>
      </c>
      <c r="B453" s="21" t="s">
        <v>157</v>
      </c>
      <c r="C453" s="8" t="s">
        <v>162</v>
      </c>
      <c r="D453" s="12"/>
      <c r="E453" s="9">
        <f t="shared" si="82"/>
        <v>0</v>
      </c>
      <c r="F453" s="9">
        <v>0</v>
      </c>
      <c r="G453" s="9">
        <v>0</v>
      </c>
      <c r="H453" s="9">
        <v>0</v>
      </c>
      <c r="I453" s="22">
        <v>0</v>
      </c>
    </row>
    <row r="454" spans="1:9" s="13" customFormat="1">
      <c r="A454" s="13" t="str">
        <f t="shared" si="92"/>
        <v>b</v>
      </c>
      <c r="B454" s="21" t="s">
        <v>157</v>
      </c>
      <c r="C454" s="8" t="s">
        <v>163</v>
      </c>
      <c r="D454" s="12"/>
      <c r="E454" s="9">
        <f t="shared" si="82"/>
        <v>0</v>
      </c>
      <c r="F454" s="9">
        <v>0</v>
      </c>
      <c r="G454" s="9">
        <v>0</v>
      </c>
      <c r="H454" s="9">
        <v>0</v>
      </c>
      <c r="I454" s="22">
        <v>0</v>
      </c>
    </row>
    <row r="455" spans="1:9" s="13" customFormat="1">
      <c r="A455" s="13" t="str">
        <f t="shared" si="92"/>
        <v>b</v>
      </c>
      <c r="B455" s="21" t="s">
        <v>157</v>
      </c>
      <c r="C455" s="8" t="s">
        <v>164</v>
      </c>
      <c r="D455" s="12"/>
      <c r="E455" s="9">
        <f t="shared" si="82"/>
        <v>0</v>
      </c>
      <c r="F455" s="9">
        <v>0</v>
      </c>
      <c r="G455" s="9">
        <v>0</v>
      </c>
      <c r="H455" s="9">
        <v>0</v>
      </c>
      <c r="I455" s="22">
        <v>0</v>
      </c>
    </row>
    <row r="456" spans="1:9" s="13" customFormat="1">
      <c r="A456" s="13" t="str">
        <f t="shared" si="92"/>
        <v>b</v>
      </c>
      <c r="B456" s="17" t="s">
        <v>157</v>
      </c>
      <c r="C456" s="18" t="s">
        <v>15</v>
      </c>
      <c r="D456" s="38"/>
      <c r="E456" s="19">
        <f t="shared" si="82"/>
        <v>0</v>
      </c>
      <c r="F456" s="19">
        <v>0</v>
      </c>
      <c r="G456" s="19">
        <v>0</v>
      </c>
      <c r="H456" s="19">
        <v>0</v>
      </c>
      <c r="I456" s="20">
        <v>0</v>
      </c>
    </row>
    <row r="457" spans="1:9" s="13" customFormat="1">
      <c r="A457" s="13" t="str">
        <f t="shared" si="92"/>
        <v>b</v>
      </c>
      <c r="B457" s="17" t="s">
        <v>157</v>
      </c>
      <c r="C457" s="18" t="s">
        <v>16</v>
      </c>
      <c r="D457" s="38"/>
      <c r="E457" s="19">
        <f t="shared" si="82"/>
        <v>0</v>
      </c>
      <c r="F457" s="19">
        <v>0</v>
      </c>
      <c r="G457" s="19">
        <v>0</v>
      </c>
      <c r="H457" s="19">
        <v>0</v>
      </c>
      <c r="I457" s="20">
        <v>0</v>
      </c>
    </row>
    <row r="458" spans="1:9" s="13" customFormat="1" ht="15.75" thickBot="1">
      <c r="A458" s="13" t="str">
        <f t="shared" si="92"/>
        <v>b</v>
      </c>
      <c r="B458" s="23" t="s">
        <v>157</v>
      </c>
      <c r="C458" s="24" t="s">
        <v>17</v>
      </c>
      <c r="D458" s="39"/>
      <c r="E458" s="25">
        <f t="shared" si="82"/>
        <v>0</v>
      </c>
      <c r="F458" s="25">
        <v>0</v>
      </c>
      <c r="G458" s="25">
        <v>0</v>
      </c>
      <c r="H458" s="25">
        <v>0</v>
      </c>
      <c r="I458" s="26">
        <v>0</v>
      </c>
    </row>
    <row r="459" spans="1:9" s="13" customFormat="1" ht="32.25" customHeight="1" thickTop="1" thickBot="1">
      <c r="A459" s="13" t="str">
        <f t="shared" si="92"/>
        <v>b</v>
      </c>
      <c r="B459" s="14" t="s">
        <v>70</v>
      </c>
      <c r="C459" s="28" t="s">
        <v>71</v>
      </c>
      <c r="D459" s="28"/>
      <c r="E459" s="28">
        <f t="shared" si="82"/>
        <v>0</v>
      </c>
      <c r="F459" s="15">
        <f>F471+F483+F495+F507+F519+F531+F543+F555+F567+F579+F591+F603+F615</f>
        <v>0</v>
      </c>
      <c r="G459" s="15">
        <f t="shared" ref="G459:I459" si="93">G471+G483+G495+G507+G519+G531+G543+G555+G567+G579+G591+G603+G615</f>
        <v>0</v>
      </c>
      <c r="H459" s="15">
        <f t="shared" si="93"/>
        <v>0</v>
      </c>
      <c r="I459" s="16">
        <f t="shared" si="93"/>
        <v>0</v>
      </c>
    </row>
    <row r="460" spans="1:9" s="13" customFormat="1" ht="15.75" thickTop="1">
      <c r="A460" s="13" t="str">
        <f t="shared" si="92"/>
        <v>b</v>
      </c>
      <c r="B460" s="17" t="s">
        <v>157</v>
      </c>
      <c r="C460" s="18" t="s">
        <v>13</v>
      </c>
      <c r="D460" s="38"/>
      <c r="E460" s="19">
        <f t="shared" si="82"/>
        <v>0</v>
      </c>
      <c r="F460" s="19">
        <f t="shared" ref="F460:I470" si="94">F472+F484+F496+F508+F520+F532+F544+F556+F568+F580+F592+F604+F616</f>
        <v>0</v>
      </c>
      <c r="G460" s="19">
        <f t="shared" si="94"/>
        <v>0</v>
      </c>
      <c r="H460" s="19">
        <f t="shared" si="94"/>
        <v>0</v>
      </c>
      <c r="I460" s="20">
        <f t="shared" si="94"/>
        <v>0</v>
      </c>
    </row>
    <row r="461" spans="1:9" s="13" customFormat="1">
      <c r="A461" s="13" t="str">
        <f t="shared" si="92"/>
        <v>b</v>
      </c>
      <c r="B461" s="21" t="s">
        <v>157</v>
      </c>
      <c r="C461" s="8" t="s">
        <v>158</v>
      </c>
      <c r="D461" s="12"/>
      <c r="E461" s="9">
        <f t="shared" si="82"/>
        <v>0</v>
      </c>
      <c r="F461" s="9">
        <f t="shared" si="94"/>
        <v>0</v>
      </c>
      <c r="G461" s="9">
        <f t="shared" si="94"/>
        <v>0</v>
      </c>
      <c r="H461" s="9">
        <f t="shared" si="94"/>
        <v>0</v>
      </c>
      <c r="I461" s="22">
        <f t="shared" si="94"/>
        <v>0</v>
      </c>
    </row>
    <row r="462" spans="1:9" s="13" customFormat="1">
      <c r="A462" s="13" t="str">
        <f t="shared" si="92"/>
        <v>b</v>
      </c>
      <c r="B462" s="21" t="s">
        <v>157</v>
      </c>
      <c r="C462" s="8" t="s">
        <v>159</v>
      </c>
      <c r="D462" s="12"/>
      <c r="E462" s="9">
        <f t="shared" si="82"/>
        <v>0</v>
      </c>
      <c r="F462" s="9">
        <f t="shared" si="94"/>
        <v>0</v>
      </c>
      <c r="G462" s="9">
        <f t="shared" si="94"/>
        <v>0</v>
      </c>
      <c r="H462" s="9">
        <f t="shared" si="94"/>
        <v>0</v>
      </c>
      <c r="I462" s="22">
        <f t="shared" si="94"/>
        <v>0</v>
      </c>
    </row>
    <row r="463" spans="1:9" s="13" customFormat="1">
      <c r="A463" s="13" t="str">
        <f t="shared" si="92"/>
        <v>b</v>
      </c>
      <c r="B463" s="21" t="s">
        <v>157</v>
      </c>
      <c r="C463" s="8" t="s">
        <v>160</v>
      </c>
      <c r="D463" s="12"/>
      <c r="E463" s="9">
        <f t="shared" si="82"/>
        <v>0</v>
      </c>
      <c r="F463" s="9">
        <f t="shared" si="94"/>
        <v>0</v>
      </c>
      <c r="G463" s="9">
        <f t="shared" si="94"/>
        <v>0</v>
      </c>
      <c r="H463" s="9">
        <f t="shared" si="94"/>
        <v>0</v>
      </c>
      <c r="I463" s="22">
        <f t="shared" si="94"/>
        <v>0</v>
      </c>
    </row>
    <row r="464" spans="1:9" s="13" customFormat="1">
      <c r="A464" s="13" t="str">
        <f t="shared" si="92"/>
        <v>b</v>
      </c>
      <c r="B464" s="21" t="s">
        <v>157</v>
      </c>
      <c r="C464" s="8" t="s">
        <v>161</v>
      </c>
      <c r="D464" s="12"/>
      <c r="E464" s="9">
        <f t="shared" ref="E464:E527" si="95">SUM(F464:I464)</f>
        <v>0</v>
      </c>
      <c r="F464" s="9">
        <f t="shared" si="94"/>
        <v>0</v>
      </c>
      <c r="G464" s="9">
        <f t="shared" si="94"/>
        <v>0</v>
      </c>
      <c r="H464" s="9">
        <f t="shared" si="94"/>
        <v>0</v>
      </c>
      <c r="I464" s="22">
        <f t="shared" si="94"/>
        <v>0</v>
      </c>
    </row>
    <row r="465" spans="1:9" s="13" customFormat="1">
      <c r="A465" s="13" t="str">
        <f t="shared" si="92"/>
        <v>b</v>
      </c>
      <c r="B465" s="21" t="s">
        <v>157</v>
      </c>
      <c r="C465" s="8" t="s">
        <v>162</v>
      </c>
      <c r="D465" s="12"/>
      <c r="E465" s="9">
        <f t="shared" si="95"/>
        <v>0</v>
      </c>
      <c r="F465" s="9">
        <f t="shared" si="94"/>
        <v>0</v>
      </c>
      <c r="G465" s="9">
        <f t="shared" si="94"/>
        <v>0</v>
      </c>
      <c r="H465" s="9">
        <f t="shared" si="94"/>
        <v>0</v>
      </c>
      <c r="I465" s="22">
        <f t="shared" si="94"/>
        <v>0</v>
      </c>
    </row>
    <row r="466" spans="1:9" s="13" customFormat="1">
      <c r="A466" s="13" t="str">
        <f t="shared" si="92"/>
        <v>b</v>
      </c>
      <c r="B466" s="21" t="s">
        <v>157</v>
      </c>
      <c r="C466" s="8" t="s">
        <v>163</v>
      </c>
      <c r="D466" s="12"/>
      <c r="E466" s="9">
        <f t="shared" si="95"/>
        <v>0</v>
      </c>
      <c r="F466" s="9">
        <f t="shared" si="94"/>
        <v>0</v>
      </c>
      <c r="G466" s="9">
        <f t="shared" si="94"/>
        <v>0</v>
      </c>
      <c r="H466" s="9">
        <f t="shared" si="94"/>
        <v>0</v>
      </c>
      <c r="I466" s="22">
        <f t="shared" si="94"/>
        <v>0</v>
      </c>
    </row>
    <row r="467" spans="1:9" s="13" customFormat="1">
      <c r="A467" s="13" t="str">
        <f t="shared" si="92"/>
        <v>b</v>
      </c>
      <c r="B467" s="21" t="s">
        <v>157</v>
      </c>
      <c r="C467" s="8" t="s">
        <v>164</v>
      </c>
      <c r="D467" s="12"/>
      <c r="E467" s="9">
        <f t="shared" si="95"/>
        <v>0</v>
      </c>
      <c r="F467" s="9">
        <f t="shared" si="94"/>
        <v>0</v>
      </c>
      <c r="G467" s="9">
        <f t="shared" si="94"/>
        <v>0</v>
      </c>
      <c r="H467" s="9">
        <f t="shared" si="94"/>
        <v>0</v>
      </c>
      <c r="I467" s="22">
        <f t="shared" si="94"/>
        <v>0</v>
      </c>
    </row>
    <row r="468" spans="1:9" s="13" customFormat="1">
      <c r="A468" s="13" t="str">
        <f t="shared" si="92"/>
        <v>b</v>
      </c>
      <c r="B468" s="17" t="s">
        <v>157</v>
      </c>
      <c r="C468" s="18" t="s">
        <v>15</v>
      </c>
      <c r="D468" s="38"/>
      <c r="E468" s="19">
        <f t="shared" si="95"/>
        <v>0</v>
      </c>
      <c r="F468" s="19">
        <f t="shared" si="94"/>
        <v>0</v>
      </c>
      <c r="G468" s="19">
        <f t="shared" si="94"/>
        <v>0</v>
      </c>
      <c r="H468" s="19">
        <f t="shared" si="94"/>
        <v>0</v>
      </c>
      <c r="I468" s="20">
        <f t="shared" si="94"/>
        <v>0</v>
      </c>
    </row>
    <row r="469" spans="1:9" s="13" customFormat="1">
      <c r="A469" s="13" t="str">
        <f t="shared" si="92"/>
        <v>b</v>
      </c>
      <c r="B469" s="17" t="s">
        <v>157</v>
      </c>
      <c r="C469" s="18" t="s">
        <v>16</v>
      </c>
      <c r="D469" s="38"/>
      <c r="E469" s="19">
        <f t="shared" si="95"/>
        <v>0</v>
      </c>
      <c r="F469" s="19">
        <f t="shared" si="94"/>
        <v>0</v>
      </c>
      <c r="G469" s="19">
        <f t="shared" si="94"/>
        <v>0</v>
      </c>
      <c r="H469" s="19">
        <f t="shared" si="94"/>
        <v>0</v>
      </c>
      <c r="I469" s="20">
        <f t="shared" si="94"/>
        <v>0</v>
      </c>
    </row>
    <row r="470" spans="1:9" s="13" customFormat="1" ht="15.75" thickBot="1">
      <c r="A470" s="13" t="str">
        <f t="shared" si="92"/>
        <v>b</v>
      </c>
      <c r="B470" s="23" t="s">
        <v>157</v>
      </c>
      <c r="C470" s="24" t="s">
        <v>17</v>
      </c>
      <c r="D470" s="39"/>
      <c r="E470" s="25">
        <f t="shared" si="95"/>
        <v>0</v>
      </c>
      <c r="F470" s="25">
        <f t="shared" si="94"/>
        <v>0</v>
      </c>
      <c r="G470" s="25">
        <f t="shared" si="94"/>
        <v>0</v>
      </c>
      <c r="H470" s="25">
        <f t="shared" si="94"/>
        <v>0</v>
      </c>
      <c r="I470" s="26">
        <f t="shared" si="94"/>
        <v>0</v>
      </c>
    </row>
    <row r="471" spans="1:9" s="13" customFormat="1" ht="31.5" thickTop="1" thickBot="1">
      <c r="A471" s="13" t="str">
        <f t="shared" si="92"/>
        <v>b</v>
      </c>
      <c r="B471" s="14" t="s">
        <v>72</v>
      </c>
      <c r="C471" s="28" t="s">
        <v>151</v>
      </c>
      <c r="D471" s="28"/>
      <c r="E471" s="28">
        <f t="shared" si="95"/>
        <v>0</v>
      </c>
      <c r="F471" s="15">
        <f>F472+F480+F481+F482</f>
        <v>0</v>
      </c>
      <c r="G471" s="15">
        <f t="shared" ref="G471:I471" si="96">G472+G480+G481+G482</f>
        <v>0</v>
      </c>
      <c r="H471" s="15">
        <f t="shared" si="96"/>
        <v>0</v>
      </c>
      <c r="I471" s="16">
        <f t="shared" si="96"/>
        <v>0</v>
      </c>
    </row>
    <row r="472" spans="1:9" s="13" customFormat="1" ht="15.75" thickTop="1">
      <c r="A472" s="13" t="str">
        <f t="shared" si="92"/>
        <v>b</v>
      </c>
      <c r="B472" s="17" t="s">
        <v>157</v>
      </c>
      <c r="C472" s="18" t="s">
        <v>13</v>
      </c>
      <c r="D472" s="38"/>
      <c r="E472" s="19">
        <f t="shared" si="95"/>
        <v>0</v>
      </c>
      <c r="F472" s="19">
        <f>SUM(F473:F479)</f>
        <v>0</v>
      </c>
      <c r="G472" s="19">
        <f t="shared" ref="G472:I472" si="97">SUM(G473:G479)</f>
        <v>0</v>
      </c>
      <c r="H472" s="19">
        <f t="shared" si="97"/>
        <v>0</v>
      </c>
      <c r="I472" s="20">
        <f t="shared" si="97"/>
        <v>0</v>
      </c>
    </row>
    <row r="473" spans="1:9" s="13" customFormat="1">
      <c r="A473" s="13" t="str">
        <f t="shared" si="92"/>
        <v>b</v>
      </c>
      <c r="B473" s="21" t="s">
        <v>157</v>
      </c>
      <c r="C473" s="8" t="s">
        <v>158</v>
      </c>
      <c r="D473" s="12"/>
      <c r="E473" s="9">
        <f t="shared" si="95"/>
        <v>0</v>
      </c>
      <c r="F473" s="9"/>
      <c r="G473" s="9"/>
      <c r="H473" s="9"/>
      <c r="I473" s="22"/>
    </row>
    <row r="474" spans="1:9" s="13" customFormat="1">
      <c r="A474" s="13" t="str">
        <f t="shared" si="92"/>
        <v>b</v>
      </c>
      <c r="B474" s="21" t="s">
        <v>157</v>
      </c>
      <c r="C474" s="8" t="s">
        <v>159</v>
      </c>
      <c r="D474" s="12"/>
      <c r="E474" s="9">
        <f t="shared" si="95"/>
        <v>0</v>
      </c>
      <c r="F474" s="9"/>
      <c r="G474" s="9"/>
      <c r="H474" s="9"/>
      <c r="I474" s="22"/>
    </row>
    <row r="475" spans="1:9" s="13" customFormat="1">
      <c r="A475" s="13" t="str">
        <f t="shared" si="92"/>
        <v>b</v>
      </c>
      <c r="B475" s="21" t="s">
        <v>157</v>
      </c>
      <c r="C475" s="8" t="s">
        <v>160</v>
      </c>
      <c r="D475" s="12"/>
      <c r="E475" s="9">
        <f t="shared" si="95"/>
        <v>0</v>
      </c>
      <c r="F475" s="9"/>
      <c r="G475" s="9"/>
      <c r="H475" s="9"/>
      <c r="I475" s="22"/>
    </row>
    <row r="476" spans="1:9" s="13" customFormat="1">
      <c r="A476" s="13" t="str">
        <f t="shared" si="92"/>
        <v>b</v>
      </c>
      <c r="B476" s="21" t="s">
        <v>157</v>
      </c>
      <c r="C476" s="8" t="s">
        <v>161</v>
      </c>
      <c r="D476" s="12"/>
      <c r="E476" s="9">
        <f t="shared" si="95"/>
        <v>0</v>
      </c>
      <c r="F476" s="9"/>
      <c r="G476" s="9"/>
      <c r="H476" s="9"/>
      <c r="I476" s="22"/>
    </row>
    <row r="477" spans="1:9" s="13" customFormat="1">
      <c r="A477" s="13" t="str">
        <f t="shared" si="92"/>
        <v>b</v>
      </c>
      <c r="B477" s="21" t="s">
        <v>157</v>
      </c>
      <c r="C477" s="8" t="s">
        <v>162</v>
      </c>
      <c r="D477" s="12"/>
      <c r="E477" s="9">
        <f t="shared" si="95"/>
        <v>0</v>
      </c>
      <c r="F477" s="9"/>
      <c r="G477" s="9"/>
      <c r="H477" s="9"/>
      <c r="I477" s="22"/>
    </row>
    <row r="478" spans="1:9" s="13" customFormat="1">
      <c r="A478" s="13" t="str">
        <f t="shared" si="92"/>
        <v>b</v>
      </c>
      <c r="B478" s="21" t="s">
        <v>157</v>
      </c>
      <c r="C478" s="8" t="s">
        <v>163</v>
      </c>
      <c r="D478" s="12"/>
      <c r="E478" s="9">
        <f t="shared" si="95"/>
        <v>0</v>
      </c>
      <c r="F478" s="9"/>
      <c r="G478" s="9"/>
      <c r="H478" s="9"/>
      <c r="I478" s="22"/>
    </row>
    <row r="479" spans="1:9" s="13" customFormat="1">
      <c r="A479" s="13" t="str">
        <f t="shared" si="92"/>
        <v>b</v>
      </c>
      <c r="B479" s="21" t="s">
        <v>157</v>
      </c>
      <c r="C479" s="8" t="s">
        <v>164</v>
      </c>
      <c r="D479" s="12"/>
      <c r="E479" s="9">
        <f t="shared" si="95"/>
        <v>0</v>
      </c>
      <c r="F479" s="9"/>
      <c r="G479" s="9"/>
      <c r="H479" s="9"/>
      <c r="I479" s="22"/>
    </row>
    <row r="480" spans="1:9" s="13" customFormat="1">
      <c r="A480" s="13" t="str">
        <f t="shared" si="92"/>
        <v>b</v>
      </c>
      <c r="B480" s="17" t="s">
        <v>157</v>
      </c>
      <c r="C480" s="18" t="s">
        <v>15</v>
      </c>
      <c r="D480" s="38"/>
      <c r="E480" s="19">
        <f t="shared" si="95"/>
        <v>0</v>
      </c>
      <c r="F480" s="19">
        <v>0</v>
      </c>
      <c r="G480" s="19">
        <v>0</v>
      </c>
      <c r="H480" s="19">
        <v>0</v>
      </c>
      <c r="I480" s="20">
        <v>0</v>
      </c>
    </row>
    <row r="481" spans="1:9" s="13" customFormat="1">
      <c r="A481" s="13" t="str">
        <f t="shared" si="92"/>
        <v>b</v>
      </c>
      <c r="B481" s="17" t="s">
        <v>157</v>
      </c>
      <c r="C481" s="18" t="s">
        <v>16</v>
      </c>
      <c r="D481" s="38"/>
      <c r="E481" s="19">
        <f t="shared" si="95"/>
        <v>0</v>
      </c>
      <c r="F481" s="19">
        <v>0</v>
      </c>
      <c r="G481" s="19">
        <v>0</v>
      </c>
      <c r="H481" s="19">
        <v>0</v>
      </c>
      <c r="I481" s="20">
        <v>0</v>
      </c>
    </row>
    <row r="482" spans="1:9" s="13" customFormat="1" ht="15.75" thickBot="1">
      <c r="A482" s="13" t="str">
        <f t="shared" si="92"/>
        <v>b</v>
      </c>
      <c r="B482" s="23" t="s">
        <v>157</v>
      </c>
      <c r="C482" s="24" t="s">
        <v>17</v>
      </c>
      <c r="D482" s="39"/>
      <c r="E482" s="25">
        <f t="shared" si="95"/>
        <v>0</v>
      </c>
      <c r="F482" s="25">
        <v>0</v>
      </c>
      <c r="G482" s="25">
        <v>0</v>
      </c>
      <c r="H482" s="25">
        <v>0</v>
      </c>
      <c r="I482" s="26">
        <v>0</v>
      </c>
    </row>
    <row r="483" spans="1:9" s="13" customFormat="1" ht="16.5" thickTop="1" thickBot="1">
      <c r="A483" s="13" t="str">
        <f t="shared" si="92"/>
        <v>b</v>
      </c>
      <c r="B483" s="14" t="s">
        <v>73</v>
      </c>
      <c r="C483" s="28" t="s">
        <v>74</v>
      </c>
      <c r="D483" s="28"/>
      <c r="E483" s="28">
        <f t="shared" si="95"/>
        <v>0</v>
      </c>
      <c r="F483" s="15">
        <f>F484+F492+F493+F494</f>
        <v>0</v>
      </c>
      <c r="G483" s="15">
        <f t="shared" ref="G483:I483" si="98">G484+G492+G493+G494</f>
        <v>0</v>
      </c>
      <c r="H483" s="15">
        <f t="shared" si="98"/>
        <v>0</v>
      </c>
      <c r="I483" s="16">
        <f t="shared" si="98"/>
        <v>0</v>
      </c>
    </row>
    <row r="484" spans="1:9" s="13" customFormat="1" ht="15.75" thickTop="1">
      <c r="A484" s="13" t="str">
        <f t="shared" si="92"/>
        <v>b</v>
      </c>
      <c r="B484" s="17" t="s">
        <v>157</v>
      </c>
      <c r="C484" s="18" t="s">
        <v>13</v>
      </c>
      <c r="D484" s="38"/>
      <c r="E484" s="19">
        <f t="shared" si="95"/>
        <v>0</v>
      </c>
      <c r="F484" s="19">
        <f>SUM(F485:F491)</f>
        <v>0</v>
      </c>
      <c r="G484" s="19">
        <f t="shared" ref="G484:I484" si="99">SUM(G485:G491)</f>
        <v>0</v>
      </c>
      <c r="H484" s="19">
        <f t="shared" si="99"/>
        <v>0</v>
      </c>
      <c r="I484" s="20">
        <f t="shared" si="99"/>
        <v>0</v>
      </c>
    </row>
    <row r="485" spans="1:9" s="13" customFormat="1">
      <c r="A485" s="13" t="str">
        <f t="shared" si="92"/>
        <v>b</v>
      </c>
      <c r="B485" s="21" t="s">
        <v>157</v>
      </c>
      <c r="C485" s="8" t="s">
        <v>158</v>
      </c>
      <c r="D485" s="12"/>
      <c r="E485" s="9">
        <f t="shared" si="95"/>
        <v>0</v>
      </c>
      <c r="F485" s="9"/>
      <c r="G485" s="9"/>
      <c r="H485" s="9"/>
      <c r="I485" s="22"/>
    </row>
    <row r="486" spans="1:9" s="13" customFormat="1">
      <c r="A486" s="13" t="str">
        <f t="shared" si="92"/>
        <v>b</v>
      </c>
      <c r="B486" s="21" t="s">
        <v>157</v>
      </c>
      <c r="C486" s="8" t="s">
        <v>159</v>
      </c>
      <c r="D486" s="12"/>
      <c r="E486" s="9">
        <f t="shared" si="95"/>
        <v>0</v>
      </c>
      <c r="F486" s="9"/>
      <c r="G486" s="9"/>
      <c r="H486" s="9"/>
      <c r="I486" s="22"/>
    </row>
    <row r="487" spans="1:9" s="13" customFormat="1">
      <c r="A487" s="13" t="str">
        <f t="shared" si="92"/>
        <v>b</v>
      </c>
      <c r="B487" s="21" t="s">
        <v>157</v>
      </c>
      <c r="C487" s="8" t="s">
        <v>160</v>
      </c>
      <c r="D487" s="12"/>
      <c r="E487" s="9">
        <f t="shared" si="95"/>
        <v>0</v>
      </c>
      <c r="F487" s="9"/>
      <c r="G487" s="9"/>
      <c r="H487" s="9"/>
      <c r="I487" s="22"/>
    </row>
    <row r="488" spans="1:9" s="13" customFormat="1">
      <c r="A488" s="13" t="str">
        <f t="shared" si="92"/>
        <v>b</v>
      </c>
      <c r="B488" s="21" t="s">
        <v>157</v>
      </c>
      <c r="C488" s="8" t="s">
        <v>161</v>
      </c>
      <c r="D488" s="12"/>
      <c r="E488" s="9">
        <f t="shared" si="95"/>
        <v>0</v>
      </c>
      <c r="F488" s="9"/>
      <c r="G488" s="9"/>
      <c r="H488" s="9"/>
      <c r="I488" s="22"/>
    </row>
    <row r="489" spans="1:9" s="13" customFormat="1">
      <c r="A489" s="13" t="str">
        <f t="shared" si="92"/>
        <v>b</v>
      </c>
      <c r="B489" s="21" t="s">
        <v>157</v>
      </c>
      <c r="C489" s="8" t="s">
        <v>162</v>
      </c>
      <c r="D489" s="12"/>
      <c r="E489" s="9">
        <f t="shared" si="95"/>
        <v>0</v>
      </c>
      <c r="F489" s="9"/>
      <c r="G489" s="9"/>
      <c r="H489" s="9"/>
      <c r="I489" s="22"/>
    </row>
    <row r="490" spans="1:9" s="13" customFormat="1">
      <c r="A490" s="13" t="str">
        <f t="shared" si="92"/>
        <v>b</v>
      </c>
      <c r="B490" s="21" t="s">
        <v>157</v>
      </c>
      <c r="C490" s="8" t="s">
        <v>163</v>
      </c>
      <c r="D490" s="12"/>
      <c r="E490" s="9">
        <f t="shared" si="95"/>
        <v>0</v>
      </c>
      <c r="F490" s="9"/>
      <c r="G490" s="9"/>
      <c r="H490" s="9"/>
      <c r="I490" s="22"/>
    </row>
    <row r="491" spans="1:9" s="13" customFormat="1">
      <c r="A491" s="13" t="str">
        <f t="shared" si="92"/>
        <v>b</v>
      </c>
      <c r="B491" s="21" t="s">
        <v>157</v>
      </c>
      <c r="C491" s="8" t="s">
        <v>164</v>
      </c>
      <c r="D491" s="12"/>
      <c r="E491" s="9">
        <f t="shared" si="95"/>
        <v>0</v>
      </c>
      <c r="F491" s="9"/>
      <c r="G491" s="9"/>
      <c r="H491" s="9"/>
      <c r="I491" s="22"/>
    </row>
    <row r="492" spans="1:9" s="13" customFormat="1">
      <c r="A492" s="13" t="str">
        <f t="shared" si="92"/>
        <v>b</v>
      </c>
      <c r="B492" s="17" t="s">
        <v>157</v>
      </c>
      <c r="C492" s="18" t="s">
        <v>15</v>
      </c>
      <c r="D492" s="38"/>
      <c r="E492" s="19">
        <f t="shared" si="95"/>
        <v>0</v>
      </c>
      <c r="F492" s="19">
        <v>0</v>
      </c>
      <c r="G492" s="19">
        <v>0</v>
      </c>
      <c r="H492" s="19">
        <v>0</v>
      </c>
      <c r="I492" s="20">
        <v>0</v>
      </c>
    </row>
    <row r="493" spans="1:9" s="13" customFormat="1">
      <c r="A493" s="13" t="str">
        <f t="shared" si="92"/>
        <v>b</v>
      </c>
      <c r="B493" s="17" t="s">
        <v>157</v>
      </c>
      <c r="C493" s="18" t="s">
        <v>16</v>
      </c>
      <c r="D493" s="38"/>
      <c r="E493" s="19">
        <f t="shared" si="95"/>
        <v>0</v>
      </c>
      <c r="F493" s="19">
        <v>0</v>
      </c>
      <c r="G493" s="19">
        <v>0</v>
      </c>
      <c r="H493" s="19">
        <v>0</v>
      </c>
      <c r="I493" s="20">
        <v>0</v>
      </c>
    </row>
    <row r="494" spans="1:9" s="13" customFormat="1" ht="15.75" thickBot="1">
      <c r="A494" s="13" t="str">
        <f t="shared" si="92"/>
        <v>b</v>
      </c>
      <c r="B494" s="23" t="s">
        <v>157</v>
      </c>
      <c r="C494" s="24" t="s">
        <v>17</v>
      </c>
      <c r="D494" s="39"/>
      <c r="E494" s="25">
        <f t="shared" si="95"/>
        <v>0</v>
      </c>
      <c r="F494" s="25">
        <v>0</v>
      </c>
      <c r="G494" s="25">
        <v>0</v>
      </c>
      <c r="H494" s="25">
        <v>0</v>
      </c>
      <c r="I494" s="26">
        <v>0</v>
      </c>
    </row>
    <row r="495" spans="1:9" s="13" customFormat="1" ht="31.5" thickTop="1" thickBot="1">
      <c r="A495" s="13" t="str">
        <f t="shared" si="92"/>
        <v>b</v>
      </c>
      <c r="B495" s="14" t="s">
        <v>75</v>
      </c>
      <c r="C495" s="28" t="s">
        <v>76</v>
      </c>
      <c r="D495" s="28"/>
      <c r="E495" s="28">
        <f t="shared" si="95"/>
        <v>0</v>
      </c>
      <c r="F495" s="15">
        <f>F496+F504+F505+F506</f>
        <v>0</v>
      </c>
      <c r="G495" s="15">
        <f t="shared" ref="G495:I495" si="100">G496+G504+G505+G506</f>
        <v>0</v>
      </c>
      <c r="H495" s="15">
        <f t="shared" si="100"/>
        <v>0</v>
      </c>
      <c r="I495" s="16">
        <f t="shared" si="100"/>
        <v>0</v>
      </c>
    </row>
    <row r="496" spans="1:9" s="13" customFormat="1" ht="15.75" thickTop="1">
      <c r="A496" s="13" t="str">
        <f t="shared" si="92"/>
        <v>b</v>
      </c>
      <c r="B496" s="17" t="s">
        <v>157</v>
      </c>
      <c r="C496" s="18" t="s">
        <v>13</v>
      </c>
      <c r="D496" s="38"/>
      <c r="E496" s="19">
        <f t="shared" si="95"/>
        <v>0</v>
      </c>
      <c r="F496" s="19">
        <f>SUM(F497:F503)</f>
        <v>0</v>
      </c>
      <c r="G496" s="19">
        <f t="shared" ref="G496:I496" si="101">SUM(G497:G503)</f>
        <v>0</v>
      </c>
      <c r="H496" s="19">
        <f t="shared" si="101"/>
        <v>0</v>
      </c>
      <c r="I496" s="20">
        <f t="shared" si="101"/>
        <v>0</v>
      </c>
    </row>
    <row r="497" spans="1:9" s="13" customFormat="1">
      <c r="A497" s="13" t="str">
        <f t="shared" si="92"/>
        <v>b</v>
      </c>
      <c r="B497" s="21" t="s">
        <v>157</v>
      </c>
      <c r="C497" s="8" t="s">
        <v>158</v>
      </c>
      <c r="D497" s="12"/>
      <c r="E497" s="9">
        <f t="shared" si="95"/>
        <v>0</v>
      </c>
      <c r="F497" s="9"/>
      <c r="G497" s="9"/>
      <c r="H497" s="9"/>
      <c r="I497" s="22"/>
    </row>
    <row r="498" spans="1:9" s="13" customFormat="1">
      <c r="A498" s="13" t="str">
        <f t="shared" si="92"/>
        <v>b</v>
      </c>
      <c r="B498" s="21" t="s">
        <v>157</v>
      </c>
      <c r="C498" s="8" t="s">
        <v>159</v>
      </c>
      <c r="D498" s="12"/>
      <c r="E498" s="9">
        <f t="shared" si="95"/>
        <v>0</v>
      </c>
      <c r="F498" s="9"/>
      <c r="G498" s="9"/>
      <c r="H498" s="9"/>
      <c r="I498" s="22"/>
    </row>
    <row r="499" spans="1:9" s="13" customFormat="1">
      <c r="A499" s="13" t="str">
        <f t="shared" si="92"/>
        <v>b</v>
      </c>
      <c r="B499" s="21" t="s">
        <v>157</v>
      </c>
      <c r="C499" s="8" t="s">
        <v>160</v>
      </c>
      <c r="D499" s="12"/>
      <c r="E499" s="9">
        <f t="shared" si="95"/>
        <v>0</v>
      </c>
      <c r="F499" s="9"/>
      <c r="G499" s="9"/>
      <c r="H499" s="9"/>
      <c r="I499" s="22"/>
    </row>
    <row r="500" spans="1:9" s="13" customFormat="1">
      <c r="A500" s="13" t="str">
        <f t="shared" si="92"/>
        <v>b</v>
      </c>
      <c r="B500" s="21" t="s">
        <v>157</v>
      </c>
      <c r="C500" s="8" t="s">
        <v>161</v>
      </c>
      <c r="D500" s="12"/>
      <c r="E500" s="9">
        <f t="shared" si="95"/>
        <v>0</v>
      </c>
      <c r="F500" s="9"/>
      <c r="G500" s="9"/>
      <c r="H500" s="9"/>
      <c r="I500" s="22"/>
    </row>
    <row r="501" spans="1:9" s="13" customFormat="1">
      <c r="A501" s="13" t="str">
        <f t="shared" si="92"/>
        <v>b</v>
      </c>
      <c r="B501" s="21" t="s">
        <v>157</v>
      </c>
      <c r="C501" s="8" t="s">
        <v>162</v>
      </c>
      <c r="D501" s="12"/>
      <c r="E501" s="9">
        <f t="shared" si="95"/>
        <v>0</v>
      </c>
      <c r="F501" s="9"/>
      <c r="G501" s="9"/>
      <c r="H501" s="9"/>
      <c r="I501" s="22"/>
    </row>
    <row r="502" spans="1:9" s="13" customFormat="1">
      <c r="A502" s="13" t="str">
        <f t="shared" si="92"/>
        <v>b</v>
      </c>
      <c r="B502" s="21" t="s">
        <v>157</v>
      </c>
      <c r="C502" s="8" t="s">
        <v>163</v>
      </c>
      <c r="D502" s="12"/>
      <c r="E502" s="9">
        <f t="shared" si="95"/>
        <v>0</v>
      </c>
      <c r="F502" s="9"/>
      <c r="G502" s="9"/>
      <c r="H502" s="9"/>
      <c r="I502" s="22"/>
    </row>
    <row r="503" spans="1:9" s="13" customFormat="1">
      <c r="A503" s="13" t="str">
        <f t="shared" si="92"/>
        <v>b</v>
      </c>
      <c r="B503" s="21" t="s">
        <v>157</v>
      </c>
      <c r="C503" s="8" t="s">
        <v>164</v>
      </c>
      <c r="D503" s="12"/>
      <c r="E503" s="9">
        <f t="shared" si="95"/>
        <v>0</v>
      </c>
      <c r="F503" s="9"/>
      <c r="G503" s="9"/>
      <c r="H503" s="9"/>
      <c r="I503" s="22"/>
    </row>
    <row r="504" spans="1:9" s="13" customFormat="1">
      <c r="A504" s="13" t="str">
        <f t="shared" si="92"/>
        <v>b</v>
      </c>
      <c r="B504" s="17" t="s">
        <v>157</v>
      </c>
      <c r="C504" s="18" t="s">
        <v>15</v>
      </c>
      <c r="D504" s="38"/>
      <c r="E504" s="19">
        <f t="shared" si="95"/>
        <v>0</v>
      </c>
      <c r="F504" s="19">
        <v>0</v>
      </c>
      <c r="G504" s="19">
        <v>0</v>
      </c>
      <c r="H504" s="19">
        <v>0</v>
      </c>
      <c r="I504" s="20">
        <v>0</v>
      </c>
    </row>
    <row r="505" spans="1:9" s="13" customFormat="1">
      <c r="A505" s="13" t="str">
        <f t="shared" si="92"/>
        <v>b</v>
      </c>
      <c r="B505" s="17" t="s">
        <v>157</v>
      </c>
      <c r="C505" s="18" t="s">
        <v>16</v>
      </c>
      <c r="D505" s="38"/>
      <c r="E505" s="19">
        <f t="shared" si="95"/>
        <v>0</v>
      </c>
      <c r="F505" s="19">
        <v>0</v>
      </c>
      <c r="G505" s="19">
        <v>0</v>
      </c>
      <c r="H505" s="19">
        <v>0</v>
      </c>
      <c r="I505" s="20">
        <v>0</v>
      </c>
    </row>
    <row r="506" spans="1:9" s="13" customFormat="1" ht="15.75" thickBot="1">
      <c r="A506" s="13" t="str">
        <f t="shared" si="92"/>
        <v>b</v>
      </c>
      <c r="B506" s="23" t="s">
        <v>157</v>
      </c>
      <c r="C506" s="24" t="s">
        <v>17</v>
      </c>
      <c r="D506" s="39"/>
      <c r="E506" s="25">
        <f t="shared" si="95"/>
        <v>0</v>
      </c>
      <c r="F506" s="25">
        <v>0</v>
      </c>
      <c r="G506" s="25">
        <v>0</v>
      </c>
      <c r="H506" s="25">
        <v>0</v>
      </c>
      <c r="I506" s="26">
        <v>0</v>
      </c>
    </row>
    <row r="507" spans="1:9" s="13" customFormat="1" ht="37.5" customHeight="1" thickTop="1" thickBot="1">
      <c r="A507" s="13" t="str">
        <f t="shared" si="92"/>
        <v>b</v>
      </c>
      <c r="B507" s="14" t="s">
        <v>77</v>
      </c>
      <c r="C507" s="28" t="s">
        <v>78</v>
      </c>
      <c r="D507" s="28"/>
      <c r="E507" s="28">
        <f t="shared" si="95"/>
        <v>0</v>
      </c>
      <c r="F507" s="15">
        <f>F508+F516+F517+F518</f>
        <v>0</v>
      </c>
      <c r="G507" s="15">
        <f t="shared" ref="G507:I507" si="102">G508+G516+G517+G518</f>
        <v>0</v>
      </c>
      <c r="H507" s="15">
        <f t="shared" si="102"/>
        <v>0</v>
      </c>
      <c r="I507" s="16">
        <f t="shared" si="102"/>
        <v>0</v>
      </c>
    </row>
    <row r="508" spans="1:9" s="13" customFormat="1" ht="15.75" thickTop="1">
      <c r="A508" s="13" t="str">
        <f t="shared" si="92"/>
        <v>b</v>
      </c>
      <c r="B508" s="17" t="s">
        <v>157</v>
      </c>
      <c r="C508" s="18" t="s">
        <v>13</v>
      </c>
      <c r="D508" s="38"/>
      <c r="E508" s="19">
        <f t="shared" si="95"/>
        <v>0</v>
      </c>
      <c r="F508" s="19">
        <f>SUM(F509:F515)</f>
        <v>0</v>
      </c>
      <c r="G508" s="19">
        <f t="shared" ref="G508:I508" si="103">SUM(G509:G515)</f>
        <v>0</v>
      </c>
      <c r="H508" s="19">
        <f t="shared" si="103"/>
        <v>0</v>
      </c>
      <c r="I508" s="20">
        <f t="shared" si="103"/>
        <v>0</v>
      </c>
    </row>
    <row r="509" spans="1:9" s="13" customFormat="1">
      <c r="A509" s="13" t="str">
        <f t="shared" si="92"/>
        <v>b</v>
      </c>
      <c r="B509" s="21" t="s">
        <v>157</v>
      </c>
      <c r="C509" s="8" t="s">
        <v>158</v>
      </c>
      <c r="D509" s="12"/>
      <c r="E509" s="9">
        <f t="shared" si="95"/>
        <v>0</v>
      </c>
      <c r="F509" s="9"/>
      <c r="G509" s="9"/>
      <c r="H509" s="9"/>
      <c r="I509" s="22"/>
    </row>
    <row r="510" spans="1:9" s="13" customFormat="1">
      <c r="A510" s="13" t="str">
        <f t="shared" si="92"/>
        <v>b</v>
      </c>
      <c r="B510" s="21" t="s">
        <v>157</v>
      </c>
      <c r="C510" s="8" t="s">
        <v>159</v>
      </c>
      <c r="D510" s="12"/>
      <c r="E510" s="9">
        <f t="shared" si="95"/>
        <v>0</v>
      </c>
      <c r="F510" s="9"/>
      <c r="G510" s="9"/>
      <c r="H510" s="9"/>
      <c r="I510" s="22"/>
    </row>
    <row r="511" spans="1:9" s="13" customFormat="1">
      <c r="A511" s="13" t="str">
        <f t="shared" si="92"/>
        <v>b</v>
      </c>
      <c r="B511" s="21" t="s">
        <v>157</v>
      </c>
      <c r="C511" s="8" t="s">
        <v>160</v>
      </c>
      <c r="D511" s="12"/>
      <c r="E511" s="9">
        <f t="shared" si="95"/>
        <v>0</v>
      </c>
      <c r="F511" s="9"/>
      <c r="G511" s="9"/>
      <c r="H511" s="9"/>
      <c r="I511" s="22"/>
    </row>
    <row r="512" spans="1:9" s="13" customFormat="1">
      <c r="A512" s="13" t="str">
        <f t="shared" si="92"/>
        <v>b</v>
      </c>
      <c r="B512" s="21" t="s">
        <v>157</v>
      </c>
      <c r="C512" s="8" t="s">
        <v>161</v>
      </c>
      <c r="D512" s="12"/>
      <c r="E512" s="9">
        <f t="shared" si="95"/>
        <v>0</v>
      </c>
      <c r="F512" s="9"/>
      <c r="G512" s="9"/>
      <c r="H512" s="9"/>
      <c r="I512" s="22"/>
    </row>
    <row r="513" spans="1:9" s="13" customFormat="1">
      <c r="A513" s="13" t="str">
        <f t="shared" si="92"/>
        <v>b</v>
      </c>
      <c r="B513" s="21" t="s">
        <v>157</v>
      </c>
      <c r="C513" s="8" t="s">
        <v>162</v>
      </c>
      <c r="D513" s="12"/>
      <c r="E513" s="9">
        <f t="shared" si="95"/>
        <v>0</v>
      </c>
      <c r="F513" s="9"/>
      <c r="G513" s="9"/>
      <c r="H513" s="9"/>
      <c r="I513" s="22"/>
    </row>
    <row r="514" spans="1:9" s="13" customFormat="1">
      <c r="A514" s="13" t="str">
        <f t="shared" si="92"/>
        <v>b</v>
      </c>
      <c r="B514" s="21" t="s">
        <v>157</v>
      </c>
      <c r="C514" s="8" t="s">
        <v>163</v>
      </c>
      <c r="D514" s="12"/>
      <c r="E514" s="9">
        <f t="shared" si="95"/>
        <v>0</v>
      </c>
      <c r="F514" s="9"/>
      <c r="G514" s="9"/>
      <c r="H514" s="9"/>
      <c r="I514" s="22"/>
    </row>
    <row r="515" spans="1:9" s="13" customFormat="1">
      <c r="A515" s="13" t="str">
        <f t="shared" si="92"/>
        <v>b</v>
      </c>
      <c r="B515" s="21" t="s">
        <v>157</v>
      </c>
      <c r="C515" s="8" t="s">
        <v>164</v>
      </c>
      <c r="D515" s="12"/>
      <c r="E515" s="9">
        <f t="shared" si="95"/>
        <v>0</v>
      </c>
      <c r="F515" s="9"/>
      <c r="G515" s="9"/>
      <c r="H515" s="9"/>
      <c r="I515" s="22"/>
    </row>
    <row r="516" spans="1:9" s="13" customFormat="1">
      <c r="A516" s="13" t="str">
        <f t="shared" ref="A516:A579" si="104">IF(OR(E516&lt;&gt;0,F516&lt;&gt;0,G516&lt;&gt;0,H516&lt;&gt;0),"a","b")</f>
        <v>b</v>
      </c>
      <c r="B516" s="17" t="s">
        <v>157</v>
      </c>
      <c r="C516" s="18" t="s">
        <v>15</v>
      </c>
      <c r="D516" s="38"/>
      <c r="E516" s="19">
        <f t="shared" si="95"/>
        <v>0</v>
      </c>
      <c r="F516" s="19">
        <v>0</v>
      </c>
      <c r="G516" s="19">
        <v>0</v>
      </c>
      <c r="H516" s="19">
        <v>0</v>
      </c>
      <c r="I516" s="20">
        <v>0</v>
      </c>
    </row>
    <row r="517" spans="1:9" s="13" customFormat="1">
      <c r="A517" s="13" t="str">
        <f t="shared" si="104"/>
        <v>b</v>
      </c>
      <c r="B517" s="17" t="s">
        <v>157</v>
      </c>
      <c r="C517" s="18" t="s">
        <v>16</v>
      </c>
      <c r="D517" s="38"/>
      <c r="E517" s="19">
        <f t="shared" si="95"/>
        <v>0</v>
      </c>
      <c r="F517" s="19">
        <v>0</v>
      </c>
      <c r="G517" s="19">
        <v>0</v>
      </c>
      <c r="H517" s="19">
        <v>0</v>
      </c>
      <c r="I517" s="20">
        <v>0</v>
      </c>
    </row>
    <row r="518" spans="1:9" s="13" customFormat="1" ht="15.75" thickBot="1">
      <c r="A518" s="13" t="str">
        <f t="shared" si="104"/>
        <v>b</v>
      </c>
      <c r="B518" s="23" t="s">
        <v>157</v>
      </c>
      <c r="C518" s="24" t="s">
        <v>17</v>
      </c>
      <c r="D518" s="39"/>
      <c r="E518" s="25">
        <f t="shared" si="95"/>
        <v>0</v>
      </c>
      <c r="F518" s="25">
        <v>0</v>
      </c>
      <c r="G518" s="25">
        <v>0</v>
      </c>
      <c r="H518" s="25">
        <v>0</v>
      </c>
      <c r="I518" s="26">
        <v>0</v>
      </c>
    </row>
    <row r="519" spans="1:9" s="13" customFormat="1" ht="31.5" thickTop="1" thickBot="1">
      <c r="A519" s="13" t="str">
        <f t="shared" si="104"/>
        <v>b</v>
      </c>
      <c r="B519" s="14" t="s">
        <v>79</v>
      </c>
      <c r="C519" s="30" t="s">
        <v>150</v>
      </c>
      <c r="D519" s="30"/>
      <c r="E519" s="28">
        <f t="shared" si="95"/>
        <v>0</v>
      </c>
      <c r="F519" s="15">
        <f>F520+F528+F529+F530</f>
        <v>0</v>
      </c>
      <c r="G519" s="15">
        <f t="shared" ref="G519:I519" si="105">G520+G528+G529+G530</f>
        <v>0</v>
      </c>
      <c r="H519" s="15">
        <f t="shared" si="105"/>
        <v>0</v>
      </c>
      <c r="I519" s="16">
        <f t="shared" si="105"/>
        <v>0</v>
      </c>
    </row>
    <row r="520" spans="1:9" s="13" customFormat="1" ht="15.75" thickTop="1">
      <c r="A520" s="13" t="str">
        <f t="shared" si="104"/>
        <v>b</v>
      </c>
      <c r="B520" s="17" t="s">
        <v>157</v>
      </c>
      <c r="C520" s="18" t="s">
        <v>13</v>
      </c>
      <c r="D520" s="38"/>
      <c r="E520" s="19">
        <f t="shared" si="95"/>
        <v>0</v>
      </c>
      <c r="F520" s="19">
        <f>SUM(F521:F527)</f>
        <v>0</v>
      </c>
      <c r="G520" s="19">
        <f t="shared" ref="G520:I520" si="106">SUM(G521:G527)</f>
        <v>0</v>
      </c>
      <c r="H520" s="19">
        <f t="shared" si="106"/>
        <v>0</v>
      </c>
      <c r="I520" s="20">
        <f t="shared" si="106"/>
        <v>0</v>
      </c>
    </row>
    <row r="521" spans="1:9" s="13" customFormat="1">
      <c r="A521" s="13" t="str">
        <f t="shared" si="104"/>
        <v>b</v>
      </c>
      <c r="B521" s="21" t="s">
        <v>157</v>
      </c>
      <c r="C521" s="8" t="s">
        <v>158</v>
      </c>
      <c r="D521" s="12"/>
      <c r="E521" s="9">
        <f t="shared" si="95"/>
        <v>0</v>
      </c>
      <c r="F521" s="9"/>
      <c r="G521" s="9"/>
      <c r="H521" s="9"/>
      <c r="I521" s="22"/>
    </row>
    <row r="522" spans="1:9" s="13" customFormat="1">
      <c r="A522" s="13" t="str">
        <f t="shared" si="104"/>
        <v>b</v>
      </c>
      <c r="B522" s="21" t="s">
        <v>157</v>
      </c>
      <c r="C522" s="8" t="s">
        <v>159</v>
      </c>
      <c r="D522" s="12"/>
      <c r="E522" s="9">
        <f t="shared" si="95"/>
        <v>0</v>
      </c>
      <c r="F522" s="9"/>
      <c r="G522" s="9"/>
      <c r="H522" s="9"/>
      <c r="I522" s="22"/>
    </row>
    <row r="523" spans="1:9" s="13" customFormat="1">
      <c r="A523" s="13" t="str">
        <f t="shared" si="104"/>
        <v>b</v>
      </c>
      <c r="B523" s="21" t="s">
        <v>157</v>
      </c>
      <c r="C523" s="8" t="s">
        <v>160</v>
      </c>
      <c r="D523" s="12"/>
      <c r="E523" s="9">
        <f t="shared" si="95"/>
        <v>0</v>
      </c>
      <c r="F523" s="9"/>
      <c r="G523" s="9"/>
      <c r="H523" s="9"/>
      <c r="I523" s="22"/>
    </row>
    <row r="524" spans="1:9" s="13" customFormat="1">
      <c r="A524" s="13" t="str">
        <f t="shared" si="104"/>
        <v>b</v>
      </c>
      <c r="B524" s="21" t="s">
        <v>157</v>
      </c>
      <c r="C524" s="8" t="s">
        <v>161</v>
      </c>
      <c r="D524" s="12"/>
      <c r="E524" s="9">
        <f t="shared" si="95"/>
        <v>0</v>
      </c>
      <c r="F524" s="9"/>
      <c r="G524" s="9"/>
      <c r="H524" s="9"/>
      <c r="I524" s="22"/>
    </row>
    <row r="525" spans="1:9" s="13" customFormat="1">
      <c r="A525" s="13" t="str">
        <f t="shared" si="104"/>
        <v>b</v>
      </c>
      <c r="B525" s="21" t="s">
        <v>157</v>
      </c>
      <c r="C525" s="8" t="s">
        <v>162</v>
      </c>
      <c r="D525" s="12"/>
      <c r="E525" s="9">
        <f t="shared" si="95"/>
        <v>0</v>
      </c>
      <c r="F525" s="9"/>
      <c r="G525" s="9"/>
      <c r="H525" s="9"/>
      <c r="I525" s="22"/>
    </row>
    <row r="526" spans="1:9" s="13" customFormat="1">
      <c r="A526" s="13" t="str">
        <f t="shared" si="104"/>
        <v>b</v>
      </c>
      <c r="B526" s="21" t="s">
        <v>157</v>
      </c>
      <c r="C526" s="8" t="s">
        <v>163</v>
      </c>
      <c r="D526" s="12"/>
      <c r="E526" s="9">
        <f t="shared" si="95"/>
        <v>0</v>
      </c>
      <c r="F526" s="9"/>
      <c r="G526" s="9"/>
      <c r="H526" s="9"/>
      <c r="I526" s="22"/>
    </row>
    <row r="527" spans="1:9" s="13" customFormat="1">
      <c r="A527" s="13" t="str">
        <f t="shared" si="104"/>
        <v>b</v>
      </c>
      <c r="B527" s="21" t="s">
        <v>157</v>
      </c>
      <c r="C527" s="8" t="s">
        <v>164</v>
      </c>
      <c r="D527" s="12"/>
      <c r="E527" s="9">
        <f t="shared" si="95"/>
        <v>0</v>
      </c>
      <c r="F527" s="9"/>
      <c r="G527" s="9"/>
      <c r="H527" s="9"/>
      <c r="I527" s="22"/>
    </row>
    <row r="528" spans="1:9" s="13" customFormat="1">
      <c r="A528" s="13" t="str">
        <f t="shared" si="104"/>
        <v>b</v>
      </c>
      <c r="B528" s="17" t="s">
        <v>157</v>
      </c>
      <c r="C528" s="18" t="s">
        <v>15</v>
      </c>
      <c r="D528" s="38"/>
      <c r="E528" s="19">
        <f t="shared" ref="E528:E591" si="107">SUM(F528:I528)</f>
        <v>0</v>
      </c>
      <c r="F528" s="19">
        <v>0</v>
      </c>
      <c r="G528" s="19">
        <v>0</v>
      </c>
      <c r="H528" s="19">
        <v>0</v>
      </c>
      <c r="I528" s="20">
        <v>0</v>
      </c>
    </row>
    <row r="529" spans="1:9" s="13" customFormat="1">
      <c r="A529" s="13" t="str">
        <f t="shared" si="104"/>
        <v>b</v>
      </c>
      <c r="B529" s="17" t="s">
        <v>157</v>
      </c>
      <c r="C529" s="18" t="s">
        <v>16</v>
      </c>
      <c r="D529" s="38"/>
      <c r="E529" s="19">
        <f t="shared" si="107"/>
        <v>0</v>
      </c>
      <c r="F529" s="19">
        <v>0</v>
      </c>
      <c r="G529" s="19">
        <v>0</v>
      </c>
      <c r="H529" s="19">
        <v>0</v>
      </c>
      <c r="I529" s="20">
        <v>0</v>
      </c>
    </row>
    <row r="530" spans="1:9" s="13" customFormat="1" ht="15.75" thickBot="1">
      <c r="A530" s="13" t="str">
        <f t="shared" si="104"/>
        <v>b</v>
      </c>
      <c r="B530" s="23" t="s">
        <v>157</v>
      </c>
      <c r="C530" s="24" t="s">
        <v>17</v>
      </c>
      <c r="D530" s="39"/>
      <c r="E530" s="25">
        <f t="shared" si="107"/>
        <v>0</v>
      </c>
      <c r="F530" s="25">
        <v>0</v>
      </c>
      <c r="G530" s="25">
        <v>0</v>
      </c>
      <c r="H530" s="25">
        <v>0</v>
      </c>
      <c r="I530" s="26">
        <v>0</v>
      </c>
    </row>
    <row r="531" spans="1:9" s="13" customFormat="1" ht="31.5" thickTop="1" thickBot="1">
      <c r="A531" s="13" t="str">
        <f t="shared" si="104"/>
        <v>b</v>
      </c>
      <c r="B531" s="14" t="s">
        <v>80</v>
      </c>
      <c r="C531" s="15" t="s">
        <v>152</v>
      </c>
      <c r="D531" s="15"/>
      <c r="E531" s="15">
        <f t="shared" si="107"/>
        <v>0</v>
      </c>
      <c r="F531" s="15">
        <f>F532+F540+F541+F542</f>
        <v>0</v>
      </c>
      <c r="G531" s="15">
        <f t="shared" ref="G531:I531" si="108">G532+G540+G541+G542</f>
        <v>0</v>
      </c>
      <c r="H531" s="15">
        <f t="shared" si="108"/>
        <v>0</v>
      </c>
      <c r="I531" s="16">
        <f t="shared" si="108"/>
        <v>0</v>
      </c>
    </row>
    <row r="532" spans="1:9" s="13" customFormat="1" ht="15.75" thickTop="1">
      <c r="A532" s="13" t="str">
        <f t="shared" si="104"/>
        <v>b</v>
      </c>
      <c r="B532" s="17" t="s">
        <v>157</v>
      </c>
      <c r="C532" s="18" t="s">
        <v>13</v>
      </c>
      <c r="D532" s="38"/>
      <c r="E532" s="19">
        <f t="shared" si="107"/>
        <v>0</v>
      </c>
      <c r="F532" s="19">
        <f>SUM(F533:F539)</f>
        <v>0</v>
      </c>
      <c r="G532" s="19">
        <f t="shared" ref="G532:I532" si="109">SUM(G533:G539)</f>
        <v>0</v>
      </c>
      <c r="H532" s="19">
        <f t="shared" si="109"/>
        <v>0</v>
      </c>
      <c r="I532" s="20">
        <f t="shared" si="109"/>
        <v>0</v>
      </c>
    </row>
    <row r="533" spans="1:9" s="13" customFormat="1">
      <c r="A533" s="13" t="str">
        <f t="shared" si="104"/>
        <v>b</v>
      </c>
      <c r="B533" s="21" t="s">
        <v>157</v>
      </c>
      <c r="C533" s="8" t="s">
        <v>158</v>
      </c>
      <c r="D533" s="12"/>
      <c r="E533" s="9">
        <f t="shared" si="107"/>
        <v>0</v>
      </c>
      <c r="F533" s="9"/>
      <c r="G533" s="9"/>
      <c r="H533" s="9"/>
      <c r="I533" s="22"/>
    </row>
    <row r="534" spans="1:9" s="13" customFormat="1">
      <c r="A534" s="13" t="str">
        <f t="shared" si="104"/>
        <v>b</v>
      </c>
      <c r="B534" s="21" t="s">
        <v>157</v>
      </c>
      <c r="C534" s="8" t="s">
        <v>159</v>
      </c>
      <c r="D534" s="12"/>
      <c r="E534" s="9">
        <f t="shared" si="107"/>
        <v>0</v>
      </c>
      <c r="F534" s="9"/>
      <c r="G534" s="9"/>
      <c r="H534" s="9"/>
      <c r="I534" s="22"/>
    </row>
    <row r="535" spans="1:9" s="13" customFormat="1">
      <c r="A535" s="13" t="str">
        <f t="shared" si="104"/>
        <v>b</v>
      </c>
      <c r="B535" s="21" t="s">
        <v>157</v>
      </c>
      <c r="C535" s="8" t="s">
        <v>160</v>
      </c>
      <c r="D535" s="12"/>
      <c r="E535" s="9">
        <f t="shared" si="107"/>
        <v>0</v>
      </c>
      <c r="F535" s="9"/>
      <c r="G535" s="9"/>
      <c r="H535" s="9"/>
      <c r="I535" s="22"/>
    </row>
    <row r="536" spans="1:9" s="13" customFormat="1">
      <c r="A536" s="13" t="str">
        <f t="shared" si="104"/>
        <v>b</v>
      </c>
      <c r="B536" s="21" t="s">
        <v>157</v>
      </c>
      <c r="C536" s="8" t="s">
        <v>161</v>
      </c>
      <c r="D536" s="12"/>
      <c r="E536" s="9">
        <f t="shared" si="107"/>
        <v>0</v>
      </c>
      <c r="F536" s="9"/>
      <c r="G536" s="9"/>
      <c r="H536" s="9"/>
      <c r="I536" s="22"/>
    </row>
    <row r="537" spans="1:9" s="13" customFormat="1">
      <c r="A537" s="13" t="str">
        <f t="shared" si="104"/>
        <v>b</v>
      </c>
      <c r="B537" s="21" t="s">
        <v>157</v>
      </c>
      <c r="C537" s="8" t="s">
        <v>162</v>
      </c>
      <c r="D537" s="12"/>
      <c r="E537" s="9">
        <f t="shared" si="107"/>
        <v>0</v>
      </c>
      <c r="F537" s="9"/>
      <c r="G537" s="9"/>
      <c r="H537" s="9"/>
      <c r="I537" s="22"/>
    </row>
    <row r="538" spans="1:9" s="13" customFormat="1">
      <c r="A538" s="13" t="str">
        <f t="shared" si="104"/>
        <v>b</v>
      </c>
      <c r="B538" s="21" t="s">
        <v>157</v>
      </c>
      <c r="C538" s="8" t="s">
        <v>163</v>
      </c>
      <c r="D538" s="12"/>
      <c r="E538" s="9">
        <f t="shared" si="107"/>
        <v>0</v>
      </c>
      <c r="F538" s="9"/>
      <c r="G538" s="9"/>
      <c r="H538" s="9"/>
      <c r="I538" s="22"/>
    </row>
    <row r="539" spans="1:9" s="13" customFormat="1">
      <c r="A539" s="13" t="str">
        <f t="shared" si="104"/>
        <v>b</v>
      </c>
      <c r="B539" s="21" t="s">
        <v>157</v>
      </c>
      <c r="C539" s="8" t="s">
        <v>164</v>
      </c>
      <c r="D539" s="12"/>
      <c r="E539" s="9">
        <f t="shared" si="107"/>
        <v>0</v>
      </c>
      <c r="F539" s="9"/>
      <c r="G539" s="9"/>
      <c r="H539" s="9"/>
      <c r="I539" s="22"/>
    </row>
    <row r="540" spans="1:9" s="13" customFormat="1">
      <c r="A540" s="13" t="str">
        <f t="shared" si="104"/>
        <v>b</v>
      </c>
      <c r="B540" s="17" t="s">
        <v>157</v>
      </c>
      <c r="C540" s="18" t="s">
        <v>15</v>
      </c>
      <c r="D540" s="38"/>
      <c r="E540" s="19">
        <f t="shared" si="107"/>
        <v>0</v>
      </c>
      <c r="F540" s="19">
        <v>0</v>
      </c>
      <c r="G540" s="19">
        <v>0</v>
      </c>
      <c r="H540" s="19">
        <v>0</v>
      </c>
      <c r="I540" s="20">
        <v>0</v>
      </c>
    </row>
    <row r="541" spans="1:9" s="13" customFormat="1">
      <c r="A541" s="13" t="str">
        <f t="shared" si="104"/>
        <v>b</v>
      </c>
      <c r="B541" s="17" t="s">
        <v>157</v>
      </c>
      <c r="C541" s="18" t="s">
        <v>16</v>
      </c>
      <c r="D541" s="38"/>
      <c r="E541" s="19">
        <f t="shared" si="107"/>
        <v>0</v>
      </c>
      <c r="F541" s="19">
        <v>0</v>
      </c>
      <c r="G541" s="19">
        <v>0</v>
      </c>
      <c r="H541" s="19">
        <v>0</v>
      </c>
      <c r="I541" s="20">
        <v>0</v>
      </c>
    </row>
    <row r="542" spans="1:9" s="13" customFormat="1" ht="15.75" thickBot="1">
      <c r="A542" s="13" t="str">
        <f t="shared" si="104"/>
        <v>b</v>
      </c>
      <c r="B542" s="23" t="s">
        <v>157</v>
      </c>
      <c r="C542" s="24" t="s">
        <v>17</v>
      </c>
      <c r="D542" s="39"/>
      <c r="E542" s="25">
        <f t="shared" si="107"/>
        <v>0</v>
      </c>
      <c r="F542" s="25">
        <v>0</v>
      </c>
      <c r="G542" s="25">
        <v>0</v>
      </c>
      <c r="H542" s="25">
        <v>0</v>
      </c>
      <c r="I542" s="26">
        <v>0</v>
      </c>
    </row>
    <row r="543" spans="1:9" s="13" customFormat="1" ht="37.5" customHeight="1" thickTop="1" thickBot="1">
      <c r="A543" s="13" t="str">
        <f t="shared" si="104"/>
        <v>b</v>
      </c>
      <c r="B543" s="31" t="s">
        <v>81</v>
      </c>
      <c r="C543" s="32" t="s">
        <v>82</v>
      </c>
      <c r="D543" s="32"/>
      <c r="E543" s="32">
        <f t="shared" si="107"/>
        <v>0</v>
      </c>
      <c r="F543" s="15">
        <f>F544+F552+F553+F554</f>
        <v>0</v>
      </c>
      <c r="G543" s="15">
        <f t="shared" ref="G543:I543" si="110">G544+G552+G553+G554</f>
        <v>0</v>
      </c>
      <c r="H543" s="15">
        <f t="shared" si="110"/>
        <v>0</v>
      </c>
      <c r="I543" s="16">
        <f t="shared" si="110"/>
        <v>0</v>
      </c>
    </row>
    <row r="544" spans="1:9" s="13" customFormat="1" ht="15.75" thickTop="1">
      <c r="A544" s="13" t="str">
        <f t="shared" si="104"/>
        <v>b</v>
      </c>
      <c r="B544" s="17" t="s">
        <v>157</v>
      </c>
      <c r="C544" s="18" t="s">
        <v>13</v>
      </c>
      <c r="D544" s="38"/>
      <c r="E544" s="19">
        <f t="shared" si="107"/>
        <v>0</v>
      </c>
      <c r="F544" s="19">
        <f>SUM(F545:F551)</f>
        <v>0</v>
      </c>
      <c r="G544" s="19">
        <f t="shared" ref="G544:I544" si="111">SUM(G545:G551)</f>
        <v>0</v>
      </c>
      <c r="H544" s="19">
        <f t="shared" si="111"/>
        <v>0</v>
      </c>
      <c r="I544" s="20">
        <f t="shared" si="111"/>
        <v>0</v>
      </c>
    </row>
    <row r="545" spans="1:9" s="13" customFormat="1">
      <c r="A545" s="13" t="str">
        <f t="shared" si="104"/>
        <v>b</v>
      </c>
      <c r="B545" s="21" t="s">
        <v>157</v>
      </c>
      <c r="C545" s="8" t="s">
        <v>158</v>
      </c>
      <c r="D545" s="12"/>
      <c r="E545" s="9">
        <f t="shared" si="107"/>
        <v>0</v>
      </c>
      <c r="F545" s="9"/>
      <c r="G545" s="9"/>
      <c r="H545" s="9"/>
      <c r="I545" s="22"/>
    </row>
    <row r="546" spans="1:9" s="13" customFormat="1">
      <c r="A546" s="13" t="str">
        <f t="shared" si="104"/>
        <v>b</v>
      </c>
      <c r="B546" s="21" t="s">
        <v>157</v>
      </c>
      <c r="C546" s="8" t="s">
        <v>159</v>
      </c>
      <c r="D546" s="12"/>
      <c r="E546" s="9">
        <f t="shared" si="107"/>
        <v>0</v>
      </c>
      <c r="F546" s="9"/>
      <c r="G546" s="9"/>
      <c r="H546" s="9"/>
      <c r="I546" s="22"/>
    </row>
    <row r="547" spans="1:9" s="13" customFormat="1">
      <c r="A547" s="13" t="str">
        <f t="shared" si="104"/>
        <v>b</v>
      </c>
      <c r="B547" s="21" t="s">
        <v>157</v>
      </c>
      <c r="C547" s="8" t="s">
        <v>160</v>
      </c>
      <c r="D547" s="12"/>
      <c r="E547" s="9">
        <f t="shared" si="107"/>
        <v>0</v>
      </c>
      <c r="F547" s="9"/>
      <c r="G547" s="9"/>
      <c r="H547" s="9"/>
      <c r="I547" s="22"/>
    </row>
    <row r="548" spans="1:9" s="13" customFormat="1">
      <c r="A548" s="13" t="str">
        <f t="shared" si="104"/>
        <v>b</v>
      </c>
      <c r="B548" s="21" t="s">
        <v>157</v>
      </c>
      <c r="C548" s="8" t="s">
        <v>161</v>
      </c>
      <c r="D548" s="12"/>
      <c r="E548" s="9">
        <f t="shared" si="107"/>
        <v>0</v>
      </c>
      <c r="F548" s="9"/>
      <c r="G548" s="9"/>
      <c r="H548" s="9"/>
      <c r="I548" s="22"/>
    </row>
    <row r="549" spans="1:9" s="13" customFormat="1">
      <c r="A549" s="13" t="str">
        <f t="shared" si="104"/>
        <v>b</v>
      </c>
      <c r="B549" s="21" t="s">
        <v>157</v>
      </c>
      <c r="C549" s="8" t="s">
        <v>162</v>
      </c>
      <c r="D549" s="12"/>
      <c r="E549" s="9">
        <f t="shared" si="107"/>
        <v>0</v>
      </c>
      <c r="F549" s="9"/>
      <c r="G549" s="9"/>
      <c r="H549" s="9"/>
      <c r="I549" s="22"/>
    </row>
    <row r="550" spans="1:9" s="13" customFormat="1">
      <c r="A550" s="13" t="str">
        <f t="shared" si="104"/>
        <v>b</v>
      </c>
      <c r="B550" s="21" t="s">
        <v>157</v>
      </c>
      <c r="C550" s="8" t="s">
        <v>163</v>
      </c>
      <c r="D550" s="12"/>
      <c r="E550" s="9">
        <f t="shared" si="107"/>
        <v>0</v>
      </c>
      <c r="F550" s="9"/>
      <c r="G550" s="9"/>
      <c r="H550" s="9"/>
      <c r="I550" s="22"/>
    </row>
    <row r="551" spans="1:9" s="13" customFormat="1">
      <c r="A551" s="13" t="str">
        <f t="shared" si="104"/>
        <v>b</v>
      </c>
      <c r="B551" s="21" t="s">
        <v>157</v>
      </c>
      <c r="C551" s="8" t="s">
        <v>164</v>
      </c>
      <c r="D551" s="12"/>
      <c r="E551" s="9">
        <f t="shared" si="107"/>
        <v>0</v>
      </c>
      <c r="F551" s="9"/>
      <c r="G551" s="9"/>
      <c r="H551" s="9"/>
      <c r="I551" s="22"/>
    </row>
    <row r="552" spans="1:9" s="13" customFormat="1">
      <c r="A552" s="13" t="str">
        <f t="shared" si="104"/>
        <v>b</v>
      </c>
      <c r="B552" s="17" t="s">
        <v>157</v>
      </c>
      <c r="C552" s="18" t="s">
        <v>15</v>
      </c>
      <c r="D552" s="38"/>
      <c r="E552" s="19">
        <f t="shared" si="107"/>
        <v>0</v>
      </c>
      <c r="F552" s="19">
        <v>0</v>
      </c>
      <c r="G552" s="19">
        <v>0</v>
      </c>
      <c r="H552" s="19">
        <v>0</v>
      </c>
      <c r="I552" s="20">
        <v>0</v>
      </c>
    </row>
    <row r="553" spans="1:9" s="13" customFormat="1">
      <c r="A553" s="13" t="str">
        <f t="shared" si="104"/>
        <v>b</v>
      </c>
      <c r="B553" s="17" t="s">
        <v>157</v>
      </c>
      <c r="C553" s="18" t="s">
        <v>16</v>
      </c>
      <c r="D553" s="38"/>
      <c r="E553" s="19">
        <f t="shared" si="107"/>
        <v>0</v>
      </c>
      <c r="F553" s="19">
        <v>0</v>
      </c>
      <c r="G553" s="19">
        <v>0</v>
      </c>
      <c r="H553" s="19">
        <v>0</v>
      </c>
      <c r="I553" s="20">
        <v>0</v>
      </c>
    </row>
    <row r="554" spans="1:9" s="13" customFormat="1" ht="15.75" thickBot="1">
      <c r="A554" s="13" t="str">
        <f t="shared" si="104"/>
        <v>b</v>
      </c>
      <c r="B554" s="23" t="s">
        <v>157</v>
      </c>
      <c r="C554" s="24" t="s">
        <v>17</v>
      </c>
      <c r="D554" s="39"/>
      <c r="E554" s="25">
        <f t="shared" si="107"/>
        <v>0</v>
      </c>
      <c r="F554" s="25">
        <v>0</v>
      </c>
      <c r="G554" s="25">
        <v>0</v>
      </c>
      <c r="H554" s="25">
        <v>0</v>
      </c>
      <c r="I554" s="26">
        <v>0</v>
      </c>
    </row>
    <row r="555" spans="1:9" s="13" customFormat="1" ht="31.5" thickTop="1" thickBot="1">
      <c r="A555" s="13" t="str">
        <f t="shared" si="104"/>
        <v>b</v>
      </c>
      <c r="B555" s="14" t="s">
        <v>83</v>
      </c>
      <c r="C555" s="28" t="s">
        <v>84</v>
      </c>
      <c r="D555" s="28"/>
      <c r="E555" s="28">
        <f t="shared" si="107"/>
        <v>0</v>
      </c>
      <c r="F555" s="15">
        <f>F556+F564+F565+F566</f>
        <v>0</v>
      </c>
      <c r="G555" s="15">
        <f t="shared" ref="G555:I555" si="112">G556+G564+G565+G566</f>
        <v>0</v>
      </c>
      <c r="H555" s="15">
        <f t="shared" si="112"/>
        <v>0</v>
      </c>
      <c r="I555" s="16">
        <f t="shared" si="112"/>
        <v>0</v>
      </c>
    </row>
    <row r="556" spans="1:9" s="13" customFormat="1" ht="15.75" thickTop="1">
      <c r="A556" s="13" t="str">
        <f t="shared" si="104"/>
        <v>b</v>
      </c>
      <c r="B556" s="17" t="s">
        <v>157</v>
      </c>
      <c r="C556" s="18" t="s">
        <v>13</v>
      </c>
      <c r="D556" s="38"/>
      <c r="E556" s="19">
        <f t="shared" si="107"/>
        <v>0</v>
      </c>
      <c r="F556" s="19">
        <f>SUM(F557:F563)</f>
        <v>0</v>
      </c>
      <c r="G556" s="19">
        <f t="shared" ref="G556:I556" si="113">SUM(G557:G563)</f>
        <v>0</v>
      </c>
      <c r="H556" s="19">
        <f t="shared" si="113"/>
        <v>0</v>
      </c>
      <c r="I556" s="20">
        <f t="shared" si="113"/>
        <v>0</v>
      </c>
    </row>
    <row r="557" spans="1:9" s="13" customFormat="1">
      <c r="A557" s="13" t="str">
        <f t="shared" si="104"/>
        <v>b</v>
      </c>
      <c r="B557" s="21" t="s">
        <v>157</v>
      </c>
      <c r="C557" s="8" t="s">
        <v>158</v>
      </c>
      <c r="D557" s="12"/>
      <c r="E557" s="9">
        <f t="shared" si="107"/>
        <v>0</v>
      </c>
      <c r="F557" s="9"/>
      <c r="G557" s="9"/>
      <c r="H557" s="9"/>
      <c r="I557" s="22"/>
    </row>
    <row r="558" spans="1:9" s="13" customFormat="1">
      <c r="A558" s="13" t="str">
        <f t="shared" si="104"/>
        <v>b</v>
      </c>
      <c r="B558" s="21" t="s">
        <v>157</v>
      </c>
      <c r="C558" s="8" t="s">
        <v>159</v>
      </c>
      <c r="D558" s="12"/>
      <c r="E558" s="9">
        <f t="shared" si="107"/>
        <v>0</v>
      </c>
      <c r="F558" s="9"/>
      <c r="G558" s="9"/>
      <c r="H558" s="9"/>
      <c r="I558" s="22"/>
    </row>
    <row r="559" spans="1:9" s="13" customFormat="1">
      <c r="A559" s="13" t="str">
        <f t="shared" si="104"/>
        <v>b</v>
      </c>
      <c r="B559" s="21" t="s">
        <v>157</v>
      </c>
      <c r="C559" s="8" t="s">
        <v>160</v>
      </c>
      <c r="D559" s="12"/>
      <c r="E559" s="9">
        <f t="shared" si="107"/>
        <v>0</v>
      </c>
      <c r="F559" s="9"/>
      <c r="G559" s="9"/>
      <c r="H559" s="9"/>
      <c r="I559" s="22"/>
    </row>
    <row r="560" spans="1:9" s="13" customFormat="1">
      <c r="A560" s="13" t="str">
        <f t="shared" si="104"/>
        <v>b</v>
      </c>
      <c r="B560" s="21" t="s">
        <v>157</v>
      </c>
      <c r="C560" s="8" t="s">
        <v>161</v>
      </c>
      <c r="D560" s="12"/>
      <c r="E560" s="9">
        <f t="shared" si="107"/>
        <v>0</v>
      </c>
      <c r="F560" s="9"/>
      <c r="G560" s="9"/>
      <c r="H560" s="9"/>
      <c r="I560" s="22"/>
    </row>
    <row r="561" spans="1:9" s="13" customFormat="1">
      <c r="A561" s="13" t="str">
        <f t="shared" si="104"/>
        <v>b</v>
      </c>
      <c r="B561" s="21" t="s">
        <v>157</v>
      </c>
      <c r="C561" s="8" t="s">
        <v>162</v>
      </c>
      <c r="D561" s="12"/>
      <c r="E561" s="9">
        <f t="shared" si="107"/>
        <v>0</v>
      </c>
      <c r="F561" s="9"/>
      <c r="G561" s="9"/>
      <c r="H561" s="9"/>
      <c r="I561" s="22"/>
    </row>
    <row r="562" spans="1:9" s="13" customFormat="1">
      <c r="A562" s="13" t="str">
        <f t="shared" si="104"/>
        <v>b</v>
      </c>
      <c r="B562" s="21" t="s">
        <v>157</v>
      </c>
      <c r="C562" s="8" t="s">
        <v>163</v>
      </c>
      <c r="D562" s="12"/>
      <c r="E562" s="9">
        <f t="shared" si="107"/>
        <v>0</v>
      </c>
      <c r="F562" s="9"/>
      <c r="G562" s="9"/>
      <c r="H562" s="9"/>
      <c r="I562" s="22"/>
    </row>
    <row r="563" spans="1:9" s="13" customFormat="1">
      <c r="A563" s="13" t="str">
        <f t="shared" si="104"/>
        <v>b</v>
      </c>
      <c r="B563" s="21" t="s">
        <v>157</v>
      </c>
      <c r="C563" s="8" t="s">
        <v>164</v>
      </c>
      <c r="D563" s="12"/>
      <c r="E563" s="9">
        <f t="shared" si="107"/>
        <v>0</v>
      </c>
      <c r="F563" s="9"/>
      <c r="G563" s="9"/>
      <c r="H563" s="9"/>
      <c r="I563" s="22"/>
    </row>
    <row r="564" spans="1:9" s="13" customFormat="1">
      <c r="A564" s="13" t="str">
        <f t="shared" si="104"/>
        <v>b</v>
      </c>
      <c r="B564" s="17" t="s">
        <v>157</v>
      </c>
      <c r="C564" s="18" t="s">
        <v>15</v>
      </c>
      <c r="D564" s="38"/>
      <c r="E564" s="19">
        <f t="shared" si="107"/>
        <v>0</v>
      </c>
      <c r="F564" s="19">
        <v>0</v>
      </c>
      <c r="G564" s="19">
        <v>0</v>
      </c>
      <c r="H564" s="19">
        <v>0</v>
      </c>
      <c r="I564" s="20">
        <v>0</v>
      </c>
    </row>
    <row r="565" spans="1:9" s="13" customFormat="1">
      <c r="A565" s="13" t="str">
        <f t="shared" si="104"/>
        <v>b</v>
      </c>
      <c r="B565" s="17" t="s">
        <v>157</v>
      </c>
      <c r="C565" s="18" t="s">
        <v>16</v>
      </c>
      <c r="D565" s="38"/>
      <c r="E565" s="19">
        <f t="shared" si="107"/>
        <v>0</v>
      </c>
      <c r="F565" s="19">
        <v>0</v>
      </c>
      <c r="G565" s="19">
        <v>0</v>
      </c>
      <c r="H565" s="19">
        <v>0</v>
      </c>
      <c r="I565" s="20">
        <v>0</v>
      </c>
    </row>
    <row r="566" spans="1:9" s="13" customFormat="1" ht="15.75" thickBot="1">
      <c r="A566" s="13" t="str">
        <f t="shared" si="104"/>
        <v>b</v>
      </c>
      <c r="B566" s="23" t="s">
        <v>157</v>
      </c>
      <c r="C566" s="24" t="s">
        <v>17</v>
      </c>
      <c r="D566" s="39"/>
      <c r="E566" s="25">
        <f t="shared" si="107"/>
        <v>0</v>
      </c>
      <c r="F566" s="25">
        <v>0</v>
      </c>
      <c r="G566" s="25">
        <v>0</v>
      </c>
      <c r="H566" s="25">
        <v>0</v>
      </c>
      <c r="I566" s="26">
        <v>0</v>
      </c>
    </row>
    <row r="567" spans="1:9" s="13" customFormat="1" ht="31.5" thickTop="1" thickBot="1">
      <c r="A567" s="13" t="str">
        <f t="shared" si="104"/>
        <v>b</v>
      </c>
      <c r="B567" s="14" t="s">
        <v>85</v>
      </c>
      <c r="C567" s="28" t="s">
        <v>86</v>
      </c>
      <c r="D567" s="28"/>
      <c r="E567" s="28">
        <f t="shared" si="107"/>
        <v>0</v>
      </c>
      <c r="F567" s="15">
        <f>F568+F576+F577+F578</f>
        <v>0</v>
      </c>
      <c r="G567" s="15">
        <f t="shared" ref="G567:I567" si="114">G568+G576+G577+G578</f>
        <v>0</v>
      </c>
      <c r="H567" s="15">
        <f t="shared" si="114"/>
        <v>0</v>
      </c>
      <c r="I567" s="16">
        <f t="shared" si="114"/>
        <v>0</v>
      </c>
    </row>
    <row r="568" spans="1:9" s="13" customFormat="1" ht="15.75" thickTop="1">
      <c r="A568" s="13" t="str">
        <f t="shared" si="104"/>
        <v>b</v>
      </c>
      <c r="B568" s="17" t="s">
        <v>157</v>
      </c>
      <c r="C568" s="18" t="s">
        <v>13</v>
      </c>
      <c r="D568" s="38"/>
      <c r="E568" s="19">
        <f t="shared" si="107"/>
        <v>0</v>
      </c>
      <c r="F568" s="19">
        <f>SUM(F569:F575)</f>
        <v>0</v>
      </c>
      <c r="G568" s="19">
        <f t="shared" ref="G568:I568" si="115">SUM(G569:G575)</f>
        <v>0</v>
      </c>
      <c r="H568" s="19">
        <f t="shared" si="115"/>
        <v>0</v>
      </c>
      <c r="I568" s="20">
        <f t="shared" si="115"/>
        <v>0</v>
      </c>
    </row>
    <row r="569" spans="1:9" s="13" customFormat="1">
      <c r="A569" s="13" t="str">
        <f t="shared" si="104"/>
        <v>b</v>
      </c>
      <c r="B569" s="21" t="s">
        <v>157</v>
      </c>
      <c r="C569" s="8" t="s">
        <v>158</v>
      </c>
      <c r="D569" s="12"/>
      <c r="E569" s="9">
        <f t="shared" si="107"/>
        <v>0</v>
      </c>
      <c r="F569" s="9"/>
      <c r="G569" s="9"/>
      <c r="H569" s="9"/>
      <c r="I569" s="22"/>
    </row>
    <row r="570" spans="1:9" s="13" customFormat="1">
      <c r="A570" s="13" t="str">
        <f t="shared" si="104"/>
        <v>b</v>
      </c>
      <c r="B570" s="21" t="s">
        <v>157</v>
      </c>
      <c r="C570" s="8" t="s">
        <v>159</v>
      </c>
      <c r="D570" s="12"/>
      <c r="E570" s="9">
        <f t="shared" si="107"/>
        <v>0</v>
      </c>
      <c r="F570" s="9"/>
      <c r="G570" s="9"/>
      <c r="H570" s="9"/>
      <c r="I570" s="22"/>
    </row>
    <row r="571" spans="1:9" s="13" customFormat="1">
      <c r="A571" s="13" t="str">
        <f t="shared" si="104"/>
        <v>b</v>
      </c>
      <c r="B571" s="21" t="s">
        <v>157</v>
      </c>
      <c r="C571" s="8" t="s">
        <v>160</v>
      </c>
      <c r="D571" s="12"/>
      <c r="E571" s="9">
        <f t="shared" si="107"/>
        <v>0</v>
      </c>
      <c r="F571" s="9"/>
      <c r="G571" s="9"/>
      <c r="H571" s="9"/>
      <c r="I571" s="22"/>
    </row>
    <row r="572" spans="1:9" s="13" customFormat="1">
      <c r="A572" s="13" t="str">
        <f t="shared" si="104"/>
        <v>b</v>
      </c>
      <c r="B572" s="21" t="s">
        <v>157</v>
      </c>
      <c r="C572" s="8" t="s">
        <v>161</v>
      </c>
      <c r="D572" s="12"/>
      <c r="E572" s="9">
        <f t="shared" si="107"/>
        <v>0</v>
      </c>
      <c r="F572" s="9"/>
      <c r="G572" s="9"/>
      <c r="H572" s="9"/>
      <c r="I572" s="22"/>
    </row>
    <row r="573" spans="1:9" s="13" customFormat="1">
      <c r="A573" s="13" t="str">
        <f t="shared" si="104"/>
        <v>b</v>
      </c>
      <c r="B573" s="21" t="s">
        <v>157</v>
      </c>
      <c r="C573" s="8" t="s">
        <v>162</v>
      </c>
      <c r="D573" s="12"/>
      <c r="E573" s="9">
        <f t="shared" si="107"/>
        <v>0</v>
      </c>
      <c r="F573" s="9"/>
      <c r="G573" s="9"/>
      <c r="H573" s="9"/>
      <c r="I573" s="22"/>
    </row>
    <row r="574" spans="1:9" s="13" customFormat="1">
      <c r="A574" s="13" t="str">
        <f t="shared" si="104"/>
        <v>b</v>
      </c>
      <c r="B574" s="21" t="s">
        <v>157</v>
      </c>
      <c r="C574" s="8" t="s">
        <v>163</v>
      </c>
      <c r="D574" s="12"/>
      <c r="E574" s="9">
        <f t="shared" si="107"/>
        <v>0</v>
      </c>
      <c r="F574" s="9"/>
      <c r="G574" s="9"/>
      <c r="H574" s="9"/>
      <c r="I574" s="22"/>
    </row>
    <row r="575" spans="1:9" s="13" customFormat="1">
      <c r="A575" s="13" t="str">
        <f t="shared" si="104"/>
        <v>b</v>
      </c>
      <c r="B575" s="21" t="s">
        <v>157</v>
      </c>
      <c r="C575" s="8" t="s">
        <v>164</v>
      </c>
      <c r="D575" s="12"/>
      <c r="E575" s="9">
        <f t="shared" si="107"/>
        <v>0</v>
      </c>
      <c r="F575" s="9"/>
      <c r="G575" s="9"/>
      <c r="H575" s="9"/>
      <c r="I575" s="22"/>
    </row>
    <row r="576" spans="1:9" s="13" customFormat="1">
      <c r="A576" s="13" t="str">
        <f t="shared" si="104"/>
        <v>b</v>
      </c>
      <c r="B576" s="17" t="s">
        <v>157</v>
      </c>
      <c r="C576" s="18" t="s">
        <v>15</v>
      </c>
      <c r="D576" s="38"/>
      <c r="E576" s="19">
        <f t="shared" si="107"/>
        <v>0</v>
      </c>
      <c r="F576" s="19">
        <v>0</v>
      </c>
      <c r="G576" s="19">
        <v>0</v>
      </c>
      <c r="H576" s="19">
        <v>0</v>
      </c>
      <c r="I576" s="20">
        <v>0</v>
      </c>
    </row>
    <row r="577" spans="1:9" s="13" customFormat="1">
      <c r="A577" s="13" t="str">
        <f t="shared" si="104"/>
        <v>b</v>
      </c>
      <c r="B577" s="17" t="s">
        <v>157</v>
      </c>
      <c r="C577" s="18" t="s">
        <v>16</v>
      </c>
      <c r="D577" s="38"/>
      <c r="E577" s="19">
        <f t="shared" si="107"/>
        <v>0</v>
      </c>
      <c r="F577" s="19">
        <v>0</v>
      </c>
      <c r="G577" s="19">
        <v>0</v>
      </c>
      <c r="H577" s="19">
        <v>0</v>
      </c>
      <c r="I577" s="20">
        <v>0</v>
      </c>
    </row>
    <row r="578" spans="1:9" s="13" customFormat="1" ht="15.75" thickBot="1">
      <c r="A578" s="13" t="str">
        <f t="shared" si="104"/>
        <v>b</v>
      </c>
      <c r="B578" s="23" t="s">
        <v>157</v>
      </c>
      <c r="C578" s="24" t="s">
        <v>17</v>
      </c>
      <c r="D578" s="39"/>
      <c r="E578" s="25">
        <f t="shared" si="107"/>
        <v>0</v>
      </c>
      <c r="F578" s="25">
        <v>0</v>
      </c>
      <c r="G578" s="25">
        <v>0</v>
      </c>
      <c r="H578" s="25">
        <v>0</v>
      </c>
      <c r="I578" s="26">
        <v>0</v>
      </c>
    </row>
    <row r="579" spans="1:9" s="13" customFormat="1" ht="16.5" thickTop="1" thickBot="1">
      <c r="A579" s="13" t="str">
        <f t="shared" si="104"/>
        <v>b</v>
      </c>
      <c r="B579" s="14" t="s">
        <v>87</v>
      </c>
      <c r="C579" s="28" t="s">
        <v>88</v>
      </c>
      <c r="D579" s="28"/>
      <c r="E579" s="28">
        <f t="shared" si="107"/>
        <v>0</v>
      </c>
      <c r="F579" s="15">
        <f>F580+F588+F589+F590</f>
        <v>0</v>
      </c>
      <c r="G579" s="15">
        <f t="shared" ref="G579:I579" si="116">G580+G588+G589+G590</f>
        <v>0</v>
      </c>
      <c r="H579" s="15">
        <f t="shared" si="116"/>
        <v>0</v>
      </c>
      <c r="I579" s="16">
        <f t="shared" si="116"/>
        <v>0</v>
      </c>
    </row>
    <row r="580" spans="1:9" s="13" customFormat="1" ht="15.75" thickTop="1">
      <c r="A580" s="13" t="str">
        <f t="shared" ref="A580:A643" si="117">IF(OR(E580&lt;&gt;0,F580&lt;&gt;0,G580&lt;&gt;0,H580&lt;&gt;0),"a","b")</f>
        <v>b</v>
      </c>
      <c r="B580" s="17" t="s">
        <v>157</v>
      </c>
      <c r="C580" s="18" t="s">
        <v>13</v>
      </c>
      <c r="D580" s="38"/>
      <c r="E580" s="19">
        <f t="shared" si="107"/>
        <v>0</v>
      </c>
      <c r="F580" s="19">
        <f>SUM(F581:F587)</f>
        <v>0</v>
      </c>
      <c r="G580" s="19">
        <f t="shared" ref="G580:I580" si="118">SUM(G581:G587)</f>
        <v>0</v>
      </c>
      <c r="H580" s="19">
        <f t="shared" si="118"/>
        <v>0</v>
      </c>
      <c r="I580" s="20">
        <f t="shared" si="118"/>
        <v>0</v>
      </c>
    </row>
    <row r="581" spans="1:9" s="13" customFormat="1">
      <c r="A581" s="13" t="str">
        <f t="shared" si="117"/>
        <v>b</v>
      </c>
      <c r="B581" s="21" t="s">
        <v>157</v>
      </c>
      <c r="C581" s="8" t="s">
        <v>158</v>
      </c>
      <c r="D581" s="12"/>
      <c r="E581" s="9">
        <f t="shared" si="107"/>
        <v>0</v>
      </c>
      <c r="F581" s="9"/>
      <c r="G581" s="9"/>
      <c r="H581" s="9"/>
      <c r="I581" s="22"/>
    </row>
    <row r="582" spans="1:9" s="13" customFormat="1">
      <c r="A582" s="13" t="str">
        <f t="shared" si="117"/>
        <v>b</v>
      </c>
      <c r="B582" s="21" t="s">
        <v>157</v>
      </c>
      <c r="C582" s="8" t="s">
        <v>159</v>
      </c>
      <c r="D582" s="12"/>
      <c r="E582" s="9">
        <f t="shared" si="107"/>
        <v>0</v>
      </c>
      <c r="F582" s="9"/>
      <c r="G582" s="9"/>
      <c r="H582" s="9"/>
      <c r="I582" s="22"/>
    </row>
    <row r="583" spans="1:9" s="13" customFormat="1">
      <c r="A583" s="13" t="str">
        <f t="shared" si="117"/>
        <v>b</v>
      </c>
      <c r="B583" s="21" t="s">
        <v>157</v>
      </c>
      <c r="C583" s="8" t="s">
        <v>160</v>
      </c>
      <c r="D583" s="12"/>
      <c r="E583" s="9">
        <f t="shared" si="107"/>
        <v>0</v>
      </c>
      <c r="F583" s="9"/>
      <c r="G583" s="9"/>
      <c r="H583" s="9"/>
      <c r="I583" s="22"/>
    </row>
    <row r="584" spans="1:9" s="13" customFormat="1">
      <c r="A584" s="13" t="str">
        <f t="shared" si="117"/>
        <v>b</v>
      </c>
      <c r="B584" s="21" t="s">
        <v>157</v>
      </c>
      <c r="C584" s="8" t="s">
        <v>161</v>
      </c>
      <c r="D584" s="12"/>
      <c r="E584" s="9">
        <f t="shared" si="107"/>
        <v>0</v>
      </c>
      <c r="F584" s="9"/>
      <c r="G584" s="9"/>
      <c r="H584" s="9"/>
      <c r="I584" s="22"/>
    </row>
    <row r="585" spans="1:9" s="13" customFormat="1">
      <c r="A585" s="13" t="str">
        <f t="shared" si="117"/>
        <v>b</v>
      </c>
      <c r="B585" s="21" t="s">
        <v>157</v>
      </c>
      <c r="C585" s="8" t="s">
        <v>162</v>
      </c>
      <c r="D585" s="12"/>
      <c r="E585" s="9">
        <f t="shared" si="107"/>
        <v>0</v>
      </c>
      <c r="F585" s="9"/>
      <c r="G585" s="9"/>
      <c r="H585" s="9"/>
      <c r="I585" s="22"/>
    </row>
    <row r="586" spans="1:9" s="13" customFormat="1">
      <c r="A586" s="13" t="str">
        <f t="shared" si="117"/>
        <v>b</v>
      </c>
      <c r="B586" s="21" t="s">
        <v>157</v>
      </c>
      <c r="C586" s="8" t="s">
        <v>163</v>
      </c>
      <c r="D586" s="12"/>
      <c r="E586" s="9">
        <f t="shared" si="107"/>
        <v>0</v>
      </c>
      <c r="F586" s="9"/>
      <c r="G586" s="9"/>
      <c r="H586" s="9"/>
      <c r="I586" s="22"/>
    </row>
    <row r="587" spans="1:9" s="13" customFormat="1">
      <c r="A587" s="13" t="str">
        <f t="shared" si="117"/>
        <v>b</v>
      </c>
      <c r="B587" s="21" t="s">
        <v>157</v>
      </c>
      <c r="C587" s="8" t="s">
        <v>164</v>
      </c>
      <c r="D587" s="12"/>
      <c r="E587" s="9">
        <f t="shared" si="107"/>
        <v>0</v>
      </c>
      <c r="F587" s="9"/>
      <c r="G587" s="9"/>
      <c r="H587" s="9"/>
      <c r="I587" s="22"/>
    </row>
    <row r="588" spans="1:9" s="13" customFormat="1">
      <c r="A588" s="13" t="str">
        <f t="shared" si="117"/>
        <v>b</v>
      </c>
      <c r="B588" s="17" t="s">
        <v>157</v>
      </c>
      <c r="C588" s="18" t="s">
        <v>15</v>
      </c>
      <c r="D588" s="38"/>
      <c r="E588" s="19">
        <f t="shared" si="107"/>
        <v>0</v>
      </c>
      <c r="F588" s="19">
        <v>0</v>
      </c>
      <c r="G588" s="19">
        <v>0</v>
      </c>
      <c r="H588" s="19">
        <v>0</v>
      </c>
      <c r="I588" s="20">
        <v>0</v>
      </c>
    </row>
    <row r="589" spans="1:9" s="13" customFormat="1">
      <c r="A589" s="13" t="str">
        <f t="shared" si="117"/>
        <v>b</v>
      </c>
      <c r="B589" s="17" t="s">
        <v>157</v>
      </c>
      <c r="C589" s="18" t="s">
        <v>16</v>
      </c>
      <c r="D589" s="38"/>
      <c r="E589" s="19">
        <f t="shared" si="107"/>
        <v>0</v>
      </c>
      <c r="F589" s="19">
        <v>0</v>
      </c>
      <c r="G589" s="19">
        <v>0</v>
      </c>
      <c r="H589" s="19">
        <v>0</v>
      </c>
      <c r="I589" s="20">
        <v>0</v>
      </c>
    </row>
    <row r="590" spans="1:9" s="13" customFormat="1" ht="15.75" thickBot="1">
      <c r="A590" s="13" t="str">
        <f t="shared" si="117"/>
        <v>b</v>
      </c>
      <c r="B590" s="23" t="s">
        <v>157</v>
      </c>
      <c r="C590" s="24" t="s">
        <v>17</v>
      </c>
      <c r="D590" s="39"/>
      <c r="E590" s="25">
        <f t="shared" si="107"/>
        <v>0</v>
      </c>
      <c r="F590" s="25">
        <v>0</v>
      </c>
      <c r="G590" s="25">
        <v>0</v>
      </c>
      <c r="H590" s="25">
        <v>0</v>
      </c>
      <c r="I590" s="26">
        <v>0</v>
      </c>
    </row>
    <row r="591" spans="1:9" s="13" customFormat="1" ht="31.5" thickTop="1" thickBot="1">
      <c r="A591" s="13" t="str">
        <f t="shared" si="117"/>
        <v>b</v>
      </c>
      <c r="B591" s="14" t="s">
        <v>89</v>
      </c>
      <c r="C591" s="28" t="s">
        <v>90</v>
      </c>
      <c r="D591" s="28"/>
      <c r="E591" s="28">
        <f t="shared" si="107"/>
        <v>0</v>
      </c>
      <c r="F591" s="15">
        <f>F592+F600+F601+F602</f>
        <v>0</v>
      </c>
      <c r="G591" s="15">
        <f t="shared" ref="G591:I591" si="119">G592+G600+G601+G602</f>
        <v>0</v>
      </c>
      <c r="H591" s="15">
        <f t="shared" si="119"/>
        <v>0</v>
      </c>
      <c r="I591" s="16">
        <f t="shared" si="119"/>
        <v>0</v>
      </c>
    </row>
    <row r="592" spans="1:9" s="13" customFormat="1" ht="15.75" thickTop="1">
      <c r="A592" s="13" t="str">
        <f t="shared" si="117"/>
        <v>b</v>
      </c>
      <c r="B592" s="17" t="s">
        <v>157</v>
      </c>
      <c r="C592" s="18" t="s">
        <v>13</v>
      </c>
      <c r="D592" s="38"/>
      <c r="E592" s="19">
        <f t="shared" ref="E592:E655" si="120">SUM(F592:I592)</f>
        <v>0</v>
      </c>
      <c r="F592" s="19">
        <f>SUM(F593:F599)</f>
        <v>0</v>
      </c>
      <c r="G592" s="19">
        <f t="shared" ref="G592:I592" si="121">SUM(G593:G599)</f>
        <v>0</v>
      </c>
      <c r="H592" s="19">
        <f t="shared" si="121"/>
        <v>0</v>
      </c>
      <c r="I592" s="20">
        <f t="shared" si="121"/>
        <v>0</v>
      </c>
    </row>
    <row r="593" spans="1:9" s="13" customFormat="1">
      <c r="A593" s="13" t="str">
        <f t="shared" si="117"/>
        <v>b</v>
      </c>
      <c r="B593" s="21" t="s">
        <v>157</v>
      </c>
      <c r="C593" s="8" t="s">
        <v>158</v>
      </c>
      <c r="D593" s="12"/>
      <c r="E593" s="9">
        <f t="shared" si="120"/>
        <v>0</v>
      </c>
      <c r="F593" s="9"/>
      <c r="G593" s="9"/>
      <c r="H593" s="9"/>
      <c r="I593" s="22"/>
    </row>
    <row r="594" spans="1:9" s="13" customFormat="1">
      <c r="A594" s="13" t="str">
        <f t="shared" si="117"/>
        <v>b</v>
      </c>
      <c r="B594" s="21" t="s">
        <v>157</v>
      </c>
      <c r="C594" s="8" t="s">
        <v>159</v>
      </c>
      <c r="D594" s="12"/>
      <c r="E594" s="9">
        <f t="shared" si="120"/>
        <v>0</v>
      </c>
      <c r="F594" s="9"/>
      <c r="G594" s="9"/>
      <c r="H594" s="9"/>
      <c r="I594" s="22"/>
    </row>
    <row r="595" spans="1:9" s="13" customFormat="1">
      <c r="A595" s="13" t="str">
        <f t="shared" si="117"/>
        <v>b</v>
      </c>
      <c r="B595" s="21" t="s">
        <v>157</v>
      </c>
      <c r="C595" s="8" t="s">
        <v>160</v>
      </c>
      <c r="D595" s="12"/>
      <c r="E595" s="9">
        <f t="shared" si="120"/>
        <v>0</v>
      </c>
      <c r="F595" s="9"/>
      <c r="G595" s="9"/>
      <c r="H595" s="9"/>
      <c r="I595" s="22"/>
    </row>
    <row r="596" spans="1:9" s="13" customFormat="1">
      <c r="A596" s="13" t="str">
        <f t="shared" si="117"/>
        <v>b</v>
      </c>
      <c r="B596" s="21" t="s">
        <v>157</v>
      </c>
      <c r="C596" s="8" t="s">
        <v>161</v>
      </c>
      <c r="D596" s="12"/>
      <c r="E596" s="9">
        <f t="shared" si="120"/>
        <v>0</v>
      </c>
      <c r="F596" s="9"/>
      <c r="G596" s="9"/>
      <c r="H596" s="9"/>
      <c r="I596" s="22"/>
    </row>
    <row r="597" spans="1:9" s="13" customFormat="1">
      <c r="A597" s="13" t="str">
        <f t="shared" si="117"/>
        <v>b</v>
      </c>
      <c r="B597" s="21" t="s">
        <v>157</v>
      </c>
      <c r="C597" s="8" t="s">
        <v>162</v>
      </c>
      <c r="D597" s="12"/>
      <c r="E597" s="9">
        <f t="shared" si="120"/>
        <v>0</v>
      </c>
      <c r="F597" s="9"/>
      <c r="G597" s="9"/>
      <c r="H597" s="9"/>
      <c r="I597" s="22"/>
    </row>
    <row r="598" spans="1:9" s="13" customFormat="1">
      <c r="A598" s="13" t="str">
        <f t="shared" si="117"/>
        <v>b</v>
      </c>
      <c r="B598" s="21" t="s">
        <v>157</v>
      </c>
      <c r="C598" s="8" t="s">
        <v>163</v>
      </c>
      <c r="D598" s="12"/>
      <c r="E598" s="9">
        <f t="shared" si="120"/>
        <v>0</v>
      </c>
      <c r="F598" s="9"/>
      <c r="G598" s="9"/>
      <c r="H598" s="9"/>
      <c r="I598" s="22"/>
    </row>
    <row r="599" spans="1:9" s="13" customFormat="1">
      <c r="A599" s="13" t="str">
        <f t="shared" si="117"/>
        <v>b</v>
      </c>
      <c r="B599" s="21" t="s">
        <v>157</v>
      </c>
      <c r="C599" s="8" t="s">
        <v>164</v>
      </c>
      <c r="D599" s="12"/>
      <c r="E599" s="9">
        <f t="shared" si="120"/>
        <v>0</v>
      </c>
      <c r="F599" s="9"/>
      <c r="G599" s="9"/>
      <c r="H599" s="9"/>
      <c r="I599" s="22"/>
    </row>
    <row r="600" spans="1:9" s="13" customFormat="1">
      <c r="A600" s="13" t="str">
        <f t="shared" si="117"/>
        <v>b</v>
      </c>
      <c r="B600" s="17" t="s">
        <v>157</v>
      </c>
      <c r="C600" s="18" t="s">
        <v>15</v>
      </c>
      <c r="D600" s="38"/>
      <c r="E600" s="19">
        <f t="shared" si="120"/>
        <v>0</v>
      </c>
      <c r="F600" s="19">
        <v>0</v>
      </c>
      <c r="G600" s="19">
        <v>0</v>
      </c>
      <c r="H600" s="19">
        <v>0</v>
      </c>
      <c r="I600" s="20">
        <v>0</v>
      </c>
    </row>
    <row r="601" spans="1:9" s="13" customFormat="1">
      <c r="A601" s="13" t="str">
        <f t="shared" si="117"/>
        <v>b</v>
      </c>
      <c r="B601" s="17" t="s">
        <v>157</v>
      </c>
      <c r="C601" s="18" t="s">
        <v>16</v>
      </c>
      <c r="D601" s="38"/>
      <c r="E601" s="19">
        <f t="shared" si="120"/>
        <v>0</v>
      </c>
      <c r="F601" s="19">
        <v>0</v>
      </c>
      <c r="G601" s="19">
        <v>0</v>
      </c>
      <c r="H601" s="19">
        <v>0</v>
      </c>
      <c r="I601" s="20">
        <v>0</v>
      </c>
    </row>
    <row r="602" spans="1:9" s="13" customFormat="1" ht="15.75" thickBot="1">
      <c r="A602" s="13" t="str">
        <f t="shared" si="117"/>
        <v>b</v>
      </c>
      <c r="B602" s="23" t="s">
        <v>157</v>
      </c>
      <c r="C602" s="24" t="s">
        <v>17</v>
      </c>
      <c r="D602" s="39"/>
      <c r="E602" s="25">
        <f t="shared" si="120"/>
        <v>0</v>
      </c>
      <c r="F602" s="25">
        <v>0</v>
      </c>
      <c r="G602" s="25">
        <v>0</v>
      </c>
      <c r="H602" s="25">
        <v>0</v>
      </c>
      <c r="I602" s="26">
        <v>0</v>
      </c>
    </row>
    <row r="603" spans="1:9" s="13" customFormat="1" ht="31.5" thickTop="1" thickBot="1">
      <c r="A603" s="13" t="str">
        <f t="shared" si="117"/>
        <v>b</v>
      </c>
      <c r="B603" s="14" t="s">
        <v>91</v>
      </c>
      <c r="C603" s="28" t="s">
        <v>92</v>
      </c>
      <c r="D603" s="28"/>
      <c r="E603" s="28">
        <f t="shared" si="120"/>
        <v>0</v>
      </c>
      <c r="F603" s="15">
        <f>F604+F612+F613+F614</f>
        <v>0</v>
      </c>
      <c r="G603" s="15">
        <f t="shared" ref="G603:I603" si="122">G604+G612+G613+G614</f>
        <v>0</v>
      </c>
      <c r="H603" s="15">
        <f t="shared" si="122"/>
        <v>0</v>
      </c>
      <c r="I603" s="16">
        <f t="shared" si="122"/>
        <v>0</v>
      </c>
    </row>
    <row r="604" spans="1:9" s="13" customFormat="1" ht="15.75" thickTop="1">
      <c r="A604" s="13" t="str">
        <f t="shared" si="117"/>
        <v>b</v>
      </c>
      <c r="B604" s="17" t="s">
        <v>157</v>
      </c>
      <c r="C604" s="18" t="s">
        <v>13</v>
      </c>
      <c r="D604" s="38"/>
      <c r="E604" s="19">
        <f t="shared" si="120"/>
        <v>0</v>
      </c>
      <c r="F604" s="19">
        <f>SUM(F605:F611)</f>
        <v>0</v>
      </c>
      <c r="G604" s="19">
        <f t="shared" ref="G604:I604" si="123">SUM(G605:G611)</f>
        <v>0</v>
      </c>
      <c r="H604" s="19">
        <f t="shared" si="123"/>
        <v>0</v>
      </c>
      <c r="I604" s="20">
        <f t="shared" si="123"/>
        <v>0</v>
      </c>
    </row>
    <row r="605" spans="1:9" s="13" customFormat="1">
      <c r="A605" s="13" t="str">
        <f t="shared" si="117"/>
        <v>b</v>
      </c>
      <c r="B605" s="21" t="s">
        <v>157</v>
      </c>
      <c r="C605" s="8" t="s">
        <v>158</v>
      </c>
      <c r="D605" s="12"/>
      <c r="E605" s="9">
        <f t="shared" si="120"/>
        <v>0</v>
      </c>
      <c r="F605" s="9"/>
      <c r="G605" s="9"/>
      <c r="H605" s="9"/>
      <c r="I605" s="22"/>
    </row>
    <row r="606" spans="1:9" s="13" customFormat="1">
      <c r="A606" s="13" t="str">
        <f t="shared" si="117"/>
        <v>b</v>
      </c>
      <c r="B606" s="21" t="s">
        <v>157</v>
      </c>
      <c r="C606" s="8" t="s">
        <v>159</v>
      </c>
      <c r="D606" s="12"/>
      <c r="E606" s="9">
        <f t="shared" si="120"/>
        <v>0</v>
      </c>
      <c r="F606" s="9"/>
      <c r="G606" s="9"/>
      <c r="H606" s="9"/>
      <c r="I606" s="22"/>
    </row>
    <row r="607" spans="1:9" s="13" customFormat="1">
      <c r="A607" s="13" t="str">
        <f t="shared" si="117"/>
        <v>b</v>
      </c>
      <c r="B607" s="21" t="s">
        <v>157</v>
      </c>
      <c r="C607" s="8" t="s">
        <v>160</v>
      </c>
      <c r="D607" s="12"/>
      <c r="E607" s="9">
        <f t="shared" si="120"/>
        <v>0</v>
      </c>
      <c r="F607" s="9"/>
      <c r="G607" s="9"/>
      <c r="H607" s="9"/>
      <c r="I607" s="22"/>
    </row>
    <row r="608" spans="1:9" s="13" customFormat="1">
      <c r="A608" s="13" t="str">
        <f t="shared" si="117"/>
        <v>b</v>
      </c>
      <c r="B608" s="21" t="s">
        <v>157</v>
      </c>
      <c r="C608" s="8" t="s">
        <v>161</v>
      </c>
      <c r="D608" s="12"/>
      <c r="E608" s="9">
        <f t="shared" si="120"/>
        <v>0</v>
      </c>
      <c r="F608" s="9"/>
      <c r="G608" s="9"/>
      <c r="H608" s="9"/>
      <c r="I608" s="22"/>
    </row>
    <row r="609" spans="1:9" s="13" customFormat="1">
      <c r="A609" s="13" t="str">
        <f t="shared" si="117"/>
        <v>b</v>
      </c>
      <c r="B609" s="21" t="s">
        <v>157</v>
      </c>
      <c r="C609" s="8" t="s">
        <v>162</v>
      </c>
      <c r="D609" s="12"/>
      <c r="E609" s="9">
        <f t="shared" si="120"/>
        <v>0</v>
      </c>
      <c r="F609" s="9"/>
      <c r="G609" s="9"/>
      <c r="H609" s="9"/>
      <c r="I609" s="22"/>
    </row>
    <row r="610" spans="1:9" s="13" customFormat="1">
      <c r="A610" s="13" t="str">
        <f t="shared" si="117"/>
        <v>b</v>
      </c>
      <c r="B610" s="21" t="s">
        <v>157</v>
      </c>
      <c r="C610" s="8" t="s">
        <v>163</v>
      </c>
      <c r="D610" s="12"/>
      <c r="E610" s="9">
        <f t="shared" si="120"/>
        <v>0</v>
      </c>
      <c r="F610" s="9"/>
      <c r="G610" s="9"/>
      <c r="H610" s="9"/>
      <c r="I610" s="22"/>
    </row>
    <row r="611" spans="1:9" s="13" customFormat="1">
      <c r="A611" s="13" t="str">
        <f t="shared" si="117"/>
        <v>b</v>
      </c>
      <c r="B611" s="21" t="s">
        <v>157</v>
      </c>
      <c r="C611" s="8" t="s">
        <v>164</v>
      </c>
      <c r="D611" s="12"/>
      <c r="E611" s="9">
        <f t="shared" si="120"/>
        <v>0</v>
      </c>
      <c r="F611" s="9"/>
      <c r="G611" s="9"/>
      <c r="H611" s="9"/>
      <c r="I611" s="22"/>
    </row>
    <row r="612" spans="1:9" s="13" customFormat="1">
      <c r="A612" s="13" t="str">
        <f t="shared" si="117"/>
        <v>b</v>
      </c>
      <c r="B612" s="17" t="s">
        <v>157</v>
      </c>
      <c r="C612" s="18" t="s">
        <v>15</v>
      </c>
      <c r="D612" s="38"/>
      <c r="E612" s="19">
        <f t="shared" si="120"/>
        <v>0</v>
      </c>
      <c r="F612" s="19">
        <v>0</v>
      </c>
      <c r="G612" s="19">
        <v>0</v>
      </c>
      <c r="H612" s="19">
        <v>0</v>
      </c>
      <c r="I612" s="20">
        <v>0</v>
      </c>
    </row>
    <row r="613" spans="1:9" s="13" customFormat="1">
      <c r="A613" s="13" t="str">
        <f t="shared" si="117"/>
        <v>b</v>
      </c>
      <c r="B613" s="17" t="s">
        <v>157</v>
      </c>
      <c r="C613" s="18" t="s">
        <v>16</v>
      </c>
      <c r="D613" s="38"/>
      <c r="E613" s="19">
        <f t="shared" si="120"/>
        <v>0</v>
      </c>
      <c r="F613" s="19">
        <v>0</v>
      </c>
      <c r="G613" s="19">
        <v>0</v>
      </c>
      <c r="H613" s="19">
        <v>0</v>
      </c>
      <c r="I613" s="20">
        <v>0</v>
      </c>
    </row>
    <row r="614" spans="1:9" s="13" customFormat="1" ht="15.75" thickBot="1">
      <c r="A614" s="13" t="str">
        <f t="shared" si="117"/>
        <v>b</v>
      </c>
      <c r="B614" s="23" t="s">
        <v>157</v>
      </c>
      <c r="C614" s="24" t="s">
        <v>17</v>
      </c>
      <c r="D614" s="39"/>
      <c r="E614" s="25">
        <f t="shared" si="120"/>
        <v>0</v>
      </c>
      <c r="F614" s="25">
        <v>0</v>
      </c>
      <c r="G614" s="25">
        <v>0</v>
      </c>
      <c r="H614" s="25">
        <v>0</v>
      </c>
      <c r="I614" s="26">
        <v>0</v>
      </c>
    </row>
    <row r="615" spans="1:9" s="13" customFormat="1" ht="46.5" thickTop="1" thickBot="1">
      <c r="A615" s="13" t="str">
        <f t="shared" si="117"/>
        <v>b</v>
      </c>
      <c r="B615" s="14" t="s">
        <v>186</v>
      </c>
      <c r="C615" s="28" t="s">
        <v>153</v>
      </c>
      <c r="D615" s="28"/>
      <c r="E615" s="28">
        <f t="shared" si="120"/>
        <v>0</v>
      </c>
      <c r="F615" s="15">
        <f>F616+F624+F625+F626</f>
        <v>0</v>
      </c>
      <c r="G615" s="15">
        <f t="shared" ref="G615:I615" si="124">G616+G624+G625+G626</f>
        <v>0</v>
      </c>
      <c r="H615" s="15">
        <f t="shared" si="124"/>
        <v>0</v>
      </c>
      <c r="I615" s="16">
        <f t="shared" si="124"/>
        <v>0</v>
      </c>
    </row>
    <row r="616" spans="1:9" s="13" customFormat="1" ht="15.75" thickTop="1">
      <c r="A616" s="13" t="str">
        <f t="shared" si="117"/>
        <v>b</v>
      </c>
      <c r="B616" s="17" t="s">
        <v>157</v>
      </c>
      <c r="C616" s="18" t="s">
        <v>13</v>
      </c>
      <c r="D616" s="38"/>
      <c r="E616" s="19">
        <f t="shared" si="120"/>
        <v>0</v>
      </c>
      <c r="F616" s="19">
        <f>SUM(F617:F623)</f>
        <v>0</v>
      </c>
      <c r="G616" s="19">
        <f t="shared" ref="G616:I616" si="125">SUM(G617:G623)</f>
        <v>0</v>
      </c>
      <c r="H616" s="19">
        <f t="shared" si="125"/>
        <v>0</v>
      </c>
      <c r="I616" s="20">
        <f t="shared" si="125"/>
        <v>0</v>
      </c>
    </row>
    <row r="617" spans="1:9" s="13" customFormat="1">
      <c r="A617" s="13" t="str">
        <f t="shared" si="117"/>
        <v>b</v>
      </c>
      <c r="B617" s="21" t="s">
        <v>157</v>
      </c>
      <c r="C617" s="8" t="s">
        <v>158</v>
      </c>
      <c r="D617" s="12"/>
      <c r="E617" s="9">
        <f t="shared" si="120"/>
        <v>0</v>
      </c>
      <c r="F617" s="9"/>
      <c r="G617" s="9"/>
      <c r="H617" s="9"/>
      <c r="I617" s="22"/>
    </row>
    <row r="618" spans="1:9" s="13" customFormat="1">
      <c r="A618" s="13" t="str">
        <f t="shared" si="117"/>
        <v>b</v>
      </c>
      <c r="B618" s="21" t="s">
        <v>157</v>
      </c>
      <c r="C618" s="8" t="s">
        <v>159</v>
      </c>
      <c r="D618" s="12"/>
      <c r="E618" s="9">
        <f t="shared" si="120"/>
        <v>0</v>
      </c>
      <c r="F618" s="9"/>
      <c r="G618" s="9"/>
      <c r="H618" s="9"/>
      <c r="I618" s="22"/>
    </row>
    <row r="619" spans="1:9" s="13" customFormat="1">
      <c r="A619" s="13" t="str">
        <f t="shared" si="117"/>
        <v>b</v>
      </c>
      <c r="B619" s="21" t="s">
        <v>157</v>
      </c>
      <c r="C619" s="8" t="s">
        <v>160</v>
      </c>
      <c r="D619" s="12"/>
      <c r="E619" s="9">
        <f t="shared" si="120"/>
        <v>0</v>
      </c>
      <c r="F619" s="9"/>
      <c r="G619" s="9"/>
      <c r="H619" s="9"/>
      <c r="I619" s="22"/>
    </row>
    <row r="620" spans="1:9" s="13" customFormat="1">
      <c r="A620" s="13" t="str">
        <f t="shared" si="117"/>
        <v>b</v>
      </c>
      <c r="B620" s="21" t="s">
        <v>157</v>
      </c>
      <c r="C620" s="8" t="s">
        <v>161</v>
      </c>
      <c r="D620" s="12"/>
      <c r="E620" s="9">
        <f t="shared" si="120"/>
        <v>0</v>
      </c>
      <c r="F620" s="9"/>
      <c r="G620" s="9"/>
      <c r="H620" s="9"/>
      <c r="I620" s="22"/>
    </row>
    <row r="621" spans="1:9" s="13" customFormat="1">
      <c r="A621" s="13" t="str">
        <f t="shared" si="117"/>
        <v>b</v>
      </c>
      <c r="B621" s="21" t="s">
        <v>157</v>
      </c>
      <c r="C621" s="8" t="s">
        <v>162</v>
      </c>
      <c r="D621" s="12"/>
      <c r="E621" s="9">
        <f t="shared" si="120"/>
        <v>0</v>
      </c>
      <c r="F621" s="9"/>
      <c r="G621" s="9"/>
      <c r="H621" s="9"/>
      <c r="I621" s="22"/>
    </row>
    <row r="622" spans="1:9" s="13" customFormat="1">
      <c r="A622" s="13" t="str">
        <f t="shared" si="117"/>
        <v>b</v>
      </c>
      <c r="B622" s="21" t="s">
        <v>157</v>
      </c>
      <c r="C622" s="8" t="s">
        <v>163</v>
      </c>
      <c r="D622" s="12"/>
      <c r="E622" s="9">
        <f t="shared" si="120"/>
        <v>0</v>
      </c>
      <c r="F622" s="9"/>
      <c r="G622" s="9"/>
      <c r="H622" s="9"/>
      <c r="I622" s="22"/>
    </row>
    <row r="623" spans="1:9" s="13" customFormat="1">
      <c r="A623" s="13" t="str">
        <f t="shared" si="117"/>
        <v>b</v>
      </c>
      <c r="B623" s="21" t="s">
        <v>157</v>
      </c>
      <c r="C623" s="8" t="s">
        <v>164</v>
      </c>
      <c r="D623" s="12"/>
      <c r="E623" s="9">
        <f t="shared" si="120"/>
        <v>0</v>
      </c>
      <c r="F623" s="9"/>
      <c r="G623" s="9"/>
      <c r="H623" s="9"/>
      <c r="I623" s="22"/>
    </row>
    <row r="624" spans="1:9" s="13" customFormat="1">
      <c r="A624" s="13" t="str">
        <f t="shared" si="117"/>
        <v>b</v>
      </c>
      <c r="B624" s="17" t="s">
        <v>157</v>
      </c>
      <c r="C624" s="18" t="s">
        <v>15</v>
      </c>
      <c r="D624" s="38"/>
      <c r="E624" s="19">
        <f t="shared" si="120"/>
        <v>0</v>
      </c>
      <c r="F624" s="19">
        <v>0</v>
      </c>
      <c r="G624" s="19">
        <v>0</v>
      </c>
      <c r="H624" s="19">
        <v>0</v>
      </c>
      <c r="I624" s="20">
        <v>0</v>
      </c>
    </row>
    <row r="625" spans="1:9" s="13" customFormat="1">
      <c r="A625" s="13" t="str">
        <f t="shared" si="117"/>
        <v>b</v>
      </c>
      <c r="B625" s="17" t="s">
        <v>157</v>
      </c>
      <c r="C625" s="18" t="s">
        <v>16</v>
      </c>
      <c r="D625" s="38"/>
      <c r="E625" s="19">
        <f t="shared" si="120"/>
        <v>0</v>
      </c>
      <c r="F625" s="19">
        <v>0</v>
      </c>
      <c r="G625" s="19">
        <v>0</v>
      </c>
      <c r="H625" s="19">
        <v>0</v>
      </c>
      <c r="I625" s="20">
        <v>0</v>
      </c>
    </row>
    <row r="626" spans="1:9" s="13" customFormat="1" ht="15.75" thickBot="1">
      <c r="A626" s="13" t="str">
        <f t="shared" si="117"/>
        <v>b</v>
      </c>
      <c r="B626" s="23" t="s">
        <v>157</v>
      </c>
      <c r="C626" s="24" t="s">
        <v>17</v>
      </c>
      <c r="D626" s="39"/>
      <c r="E626" s="25">
        <f t="shared" si="120"/>
        <v>0</v>
      </c>
      <c r="F626" s="25">
        <v>0</v>
      </c>
      <c r="G626" s="25">
        <v>0</v>
      </c>
      <c r="H626" s="25">
        <v>0</v>
      </c>
      <c r="I626" s="26">
        <v>0</v>
      </c>
    </row>
    <row r="627" spans="1:9" s="13" customFormat="1" ht="16.5" thickTop="1" thickBot="1">
      <c r="A627" s="13" t="str">
        <f t="shared" si="117"/>
        <v>b</v>
      </c>
      <c r="B627" s="14" t="s">
        <v>93</v>
      </c>
      <c r="C627" s="28" t="s">
        <v>94</v>
      </c>
      <c r="D627" s="28"/>
      <c r="E627" s="28">
        <f t="shared" si="120"/>
        <v>0</v>
      </c>
      <c r="F627" s="15">
        <f t="shared" ref="F627:F638" si="126">F639+F651+F939+F1119+F1155+F1167</f>
        <v>0</v>
      </c>
      <c r="G627" s="15">
        <f t="shared" ref="G627:I627" si="127">G639+G651+G939+G1119+G1155+G1167</f>
        <v>0</v>
      </c>
      <c r="H627" s="15">
        <f t="shared" si="127"/>
        <v>0</v>
      </c>
      <c r="I627" s="16">
        <f t="shared" si="127"/>
        <v>0</v>
      </c>
    </row>
    <row r="628" spans="1:9" s="13" customFormat="1" ht="15.75" thickTop="1">
      <c r="A628" s="13" t="str">
        <f t="shared" si="117"/>
        <v>b</v>
      </c>
      <c r="B628" s="17" t="s">
        <v>157</v>
      </c>
      <c r="C628" s="18" t="s">
        <v>13</v>
      </c>
      <c r="D628" s="38"/>
      <c r="E628" s="19">
        <f t="shared" si="120"/>
        <v>0</v>
      </c>
      <c r="F628" s="19">
        <f t="shared" si="126"/>
        <v>0</v>
      </c>
      <c r="G628" s="19">
        <f t="shared" ref="G628:I638" si="128">G640+G652+G940+G1120+G1156+G1168</f>
        <v>0</v>
      </c>
      <c r="H628" s="19">
        <f t="shared" si="128"/>
        <v>0</v>
      </c>
      <c r="I628" s="20">
        <f t="shared" si="128"/>
        <v>0</v>
      </c>
    </row>
    <row r="629" spans="1:9" s="13" customFormat="1">
      <c r="A629" s="13" t="str">
        <f t="shared" si="117"/>
        <v>b</v>
      </c>
      <c r="B629" s="21" t="s">
        <v>157</v>
      </c>
      <c r="C629" s="8" t="s">
        <v>158</v>
      </c>
      <c r="D629" s="12"/>
      <c r="E629" s="9">
        <f t="shared" si="120"/>
        <v>0</v>
      </c>
      <c r="F629" s="9">
        <f t="shared" si="126"/>
        <v>0</v>
      </c>
      <c r="G629" s="9">
        <f t="shared" si="128"/>
        <v>0</v>
      </c>
      <c r="H629" s="9">
        <f t="shared" si="128"/>
        <v>0</v>
      </c>
      <c r="I629" s="22">
        <f t="shared" si="128"/>
        <v>0</v>
      </c>
    </row>
    <row r="630" spans="1:9" s="13" customFormat="1">
      <c r="A630" s="13" t="str">
        <f t="shared" si="117"/>
        <v>b</v>
      </c>
      <c r="B630" s="21" t="s">
        <v>157</v>
      </c>
      <c r="C630" s="8" t="s">
        <v>159</v>
      </c>
      <c r="D630" s="12"/>
      <c r="E630" s="9">
        <f t="shared" si="120"/>
        <v>0</v>
      </c>
      <c r="F630" s="9">
        <f t="shared" si="126"/>
        <v>0</v>
      </c>
      <c r="G630" s="9">
        <f t="shared" si="128"/>
        <v>0</v>
      </c>
      <c r="H630" s="9">
        <f t="shared" si="128"/>
        <v>0</v>
      </c>
      <c r="I630" s="22">
        <f t="shared" si="128"/>
        <v>0</v>
      </c>
    </row>
    <row r="631" spans="1:9" s="13" customFormat="1">
      <c r="A631" s="13" t="str">
        <f t="shared" si="117"/>
        <v>b</v>
      </c>
      <c r="B631" s="21" t="s">
        <v>157</v>
      </c>
      <c r="C631" s="8" t="s">
        <v>160</v>
      </c>
      <c r="D631" s="12"/>
      <c r="E631" s="9">
        <f t="shared" si="120"/>
        <v>0</v>
      </c>
      <c r="F631" s="9">
        <f t="shared" si="126"/>
        <v>0</v>
      </c>
      <c r="G631" s="9">
        <f t="shared" si="128"/>
        <v>0</v>
      </c>
      <c r="H631" s="9">
        <f t="shared" si="128"/>
        <v>0</v>
      </c>
      <c r="I631" s="22">
        <f t="shared" si="128"/>
        <v>0</v>
      </c>
    </row>
    <row r="632" spans="1:9" s="13" customFormat="1">
      <c r="A632" s="13" t="str">
        <f t="shared" si="117"/>
        <v>b</v>
      </c>
      <c r="B632" s="21" t="s">
        <v>157</v>
      </c>
      <c r="C632" s="8" t="s">
        <v>161</v>
      </c>
      <c r="D632" s="12"/>
      <c r="E632" s="9">
        <f t="shared" si="120"/>
        <v>0</v>
      </c>
      <c r="F632" s="9">
        <f t="shared" si="126"/>
        <v>0</v>
      </c>
      <c r="G632" s="9">
        <f t="shared" si="128"/>
        <v>0</v>
      </c>
      <c r="H632" s="9">
        <f t="shared" si="128"/>
        <v>0</v>
      </c>
      <c r="I632" s="22">
        <f t="shared" si="128"/>
        <v>0</v>
      </c>
    </row>
    <row r="633" spans="1:9" s="13" customFormat="1">
      <c r="A633" s="13" t="str">
        <f t="shared" si="117"/>
        <v>b</v>
      </c>
      <c r="B633" s="21" t="s">
        <v>157</v>
      </c>
      <c r="C633" s="8" t="s">
        <v>162</v>
      </c>
      <c r="D633" s="12"/>
      <c r="E633" s="9">
        <f t="shared" si="120"/>
        <v>0</v>
      </c>
      <c r="F633" s="9">
        <f t="shared" si="126"/>
        <v>0</v>
      </c>
      <c r="G633" s="9">
        <f t="shared" si="128"/>
        <v>0</v>
      </c>
      <c r="H633" s="9">
        <f t="shared" si="128"/>
        <v>0</v>
      </c>
      <c r="I633" s="22">
        <f t="shared" si="128"/>
        <v>0</v>
      </c>
    </row>
    <row r="634" spans="1:9" s="13" customFormat="1">
      <c r="A634" s="13" t="str">
        <f t="shared" si="117"/>
        <v>b</v>
      </c>
      <c r="B634" s="21" t="s">
        <v>157</v>
      </c>
      <c r="C634" s="8" t="s">
        <v>163</v>
      </c>
      <c r="D634" s="12"/>
      <c r="E634" s="9">
        <f t="shared" si="120"/>
        <v>0</v>
      </c>
      <c r="F634" s="9">
        <f t="shared" si="126"/>
        <v>0</v>
      </c>
      <c r="G634" s="9">
        <f t="shared" si="128"/>
        <v>0</v>
      </c>
      <c r="H634" s="9">
        <f t="shared" si="128"/>
        <v>0</v>
      </c>
      <c r="I634" s="22">
        <f t="shared" si="128"/>
        <v>0</v>
      </c>
    </row>
    <row r="635" spans="1:9" s="13" customFormat="1">
      <c r="A635" s="13" t="str">
        <f t="shared" si="117"/>
        <v>b</v>
      </c>
      <c r="B635" s="21" t="s">
        <v>157</v>
      </c>
      <c r="C635" s="8" t="s">
        <v>164</v>
      </c>
      <c r="D635" s="12"/>
      <c r="E635" s="9">
        <f t="shared" si="120"/>
        <v>0</v>
      </c>
      <c r="F635" s="9">
        <f t="shared" si="126"/>
        <v>0</v>
      </c>
      <c r="G635" s="9">
        <f t="shared" si="128"/>
        <v>0</v>
      </c>
      <c r="H635" s="9">
        <f t="shared" si="128"/>
        <v>0</v>
      </c>
      <c r="I635" s="22">
        <f t="shared" si="128"/>
        <v>0</v>
      </c>
    </row>
    <row r="636" spans="1:9" s="13" customFormat="1">
      <c r="A636" s="13" t="str">
        <f t="shared" si="117"/>
        <v>b</v>
      </c>
      <c r="B636" s="17" t="s">
        <v>157</v>
      </c>
      <c r="C636" s="18" t="s">
        <v>15</v>
      </c>
      <c r="D636" s="38"/>
      <c r="E636" s="19">
        <f t="shared" si="120"/>
        <v>0</v>
      </c>
      <c r="F636" s="19">
        <f t="shared" si="126"/>
        <v>0</v>
      </c>
      <c r="G636" s="19">
        <f t="shared" si="128"/>
        <v>0</v>
      </c>
      <c r="H636" s="19">
        <f t="shared" si="128"/>
        <v>0</v>
      </c>
      <c r="I636" s="20">
        <f t="shared" si="128"/>
        <v>0</v>
      </c>
    </row>
    <row r="637" spans="1:9" s="13" customFormat="1">
      <c r="A637" s="13" t="str">
        <f t="shared" si="117"/>
        <v>b</v>
      </c>
      <c r="B637" s="17" t="s">
        <v>157</v>
      </c>
      <c r="C637" s="18" t="s">
        <v>16</v>
      </c>
      <c r="D637" s="38"/>
      <c r="E637" s="19">
        <f t="shared" si="120"/>
        <v>0</v>
      </c>
      <c r="F637" s="19">
        <f t="shared" si="126"/>
        <v>0</v>
      </c>
      <c r="G637" s="19">
        <f t="shared" si="128"/>
        <v>0</v>
      </c>
      <c r="H637" s="19">
        <f t="shared" si="128"/>
        <v>0</v>
      </c>
      <c r="I637" s="20">
        <f t="shared" si="128"/>
        <v>0</v>
      </c>
    </row>
    <row r="638" spans="1:9" s="13" customFormat="1" ht="15.75" thickBot="1">
      <c r="A638" s="13" t="str">
        <f t="shared" si="117"/>
        <v>b</v>
      </c>
      <c r="B638" s="23" t="s">
        <v>157</v>
      </c>
      <c r="C638" s="24" t="s">
        <v>17</v>
      </c>
      <c r="D638" s="39"/>
      <c r="E638" s="25">
        <f t="shared" si="120"/>
        <v>0</v>
      </c>
      <c r="F638" s="25">
        <f t="shared" si="126"/>
        <v>0</v>
      </c>
      <c r="G638" s="25">
        <f t="shared" si="128"/>
        <v>0</v>
      </c>
      <c r="H638" s="25">
        <f t="shared" si="128"/>
        <v>0</v>
      </c>
      <c r="I638" s="26">
        <f t="shared" si="128"/>
        <v>0</v>
      </c>
    </row>
    <row r="639" spans="1:9" s="13" customFormat="1" ht="31.5" thickTop="1" thickBot="1">
      <c r="A639" s="13" t="str">
        <f t="shared" si="117"/>
        <v>b</v>
      </c>
      <c r="B639" s="14" t="s">
        <v>95</v>
      </c>
      <c r="C639" s="28" t="s">
        <v>98</v>
      </c>
      <c r="D639" s="28"/>
      <c r="E639" s="28">
        <f t="shared" si="120"/>
        <v>0</v>
      </c>
      <c r="F639" s="15">
        <f>F640+F648+F649+F650</f>
        <v>0</v>
      </c>
      <c r="G639" s="15">
        <f t="shared" ref="G639:I639" si="129">G640+G648+G649+G650</f>
        <v>0</v>
      </c>
      <c r="H639" s="15">
        <f t="shared" si="129"/>
        <v>0</v>
      </c>
      <c r="I639" s="16">
        <f t="shared" si="129"/>
        <v>0</v>
      </c>
    </row>
    <row r="640" spans="1:9" s="13" customFormat="1" ht="15.75" thickTop="1">
      <c r="A640" s="13" t="str">
        <f t="shared" si="117"/>
        <v>b</v>
      </c>
      <c r="B640" s="17" t="s">
        <v>157</v>
      </c>
      <c r="C640" s="18" t="s">
        <v>13</v>
      </c>
      <c r="D640" s="38"/>
      <c r="E640" s="19">
        <f t="shared" si="120"/>
        <v>0</v>
      </c>
      <c r="F640" s="19">
        <f>SUM(F641:F647)</f>
        <v>0</v>
      </c>
      <c r="G640" s="19">
        <f t="shared" ref="G640:I640" si="130">SUM(G641:G647)</f>
        <v>0</v>
      </c>
      <c r="H640" s="19">
        <f t="shared" si="130"/>
        <v>0</v>
      </c>
      <c r="I640" s="20">
        <f t="shared" si="130"/>
        <v>0</v>
      </c>
    </row>
    <row r="641" spans="1:9" s="13" customFormat="1">
      <c r="A641" s="13" t="str">
        <f t="shared" si="117"/>
        <v>b</v>
      </c>
      <c r="B641" s="21" t="s">
        <v>157</v>
      </c>
      <c r="C641" s="8" t="s">
        <v>158</v>
      </c>
      <c r="D641" s="12"/>
      <c r="E641" s="9">
        <f t="shared" si="120"/>
        <v>0</v>
      </c>
      <c r="F641" s="9"/>
      <c r="G641" s="9"/>
      <c r="H641" s="9"/>
      <c r="I641" s="22"/>
    </row>
    <row r="642" spans="1:9" s="13" customFormat="1">
      <c r="A642" s="13" t="str">
        <f t="shared" si="117"/>
        <v>b</v>
      </c>
      <c r="B642" s="21" t="s">
        <v>157</v>
      </c>
      <c r="C642" s="8" t="s">
        <v>159</v>
      </c>
      <c r="D642" s="12"/>
      <c r="E642" s="9">
        <f t="shared" si="120"/>
        <v>0</v>
      </c>
      <c r="F642" s="9"/>
      <c r="G642" s="9"/>
      <c r="H642" s="9"/>
      <c r="I642" s="22"/>
    </row>
    <row r="643" spans="1:9" s="13" customFormat="1">
      <c r="A643" s="13" t="str">
        <f t="shared" si="117"/>
        <v>b</v>
      </c>
      <c r="B643" s="21" t="s">
        <v>157</v>
      </c>
      <c r="C643" s="8" t="s">
        <v>160</v>
      </c>
      <c r="D643" s="12"/>
      <c r="E643" s="9">
        <f t="shared" si="120"/>
        <v>0</v>
      </c>
      <c r="F643" s="9"/>
      <c r="G643" s="9"/>
      <c r="H643" s="9"/>
      <c r="I643" s="22"/>
    </row>
    <row r="644" spans="1:9" s="13" customFormat="1">
      <c r="A644" s="13" t="str">
        <f t="shared" ref="A644:A707" si="131">IF(OR(E644&lt;&gt;0,F644&lt;&gt;0,G644&lt;&gt;0,H644&lt;&gt;0),"a","b")</f>
        <v>b</v>
      </c>
      <c r="B644" s="21" t="s">
        <v>157</v>
      </c>
      <c r="C644" s="8" t="s">
        <v>161</v>
      </c>
      <c r="D644" s="12"/>
      <c r="E644" s="9">
        <f t="shared" si="120"/>
        <v>0</v>
      </c>
      <c r="F644" s="9"/>
      <c r="G644" s="9"/>
      <c r="H644" s="9"/>
      <c r="I644" s="22"/>
    </row>
    <row r="645" spans="1:9" s="13" customFormat="1">
      <c r="A645" s="13" t="str">
        <f t="shared" si="131"/>
        <v>b</v>
      </c>
      <c r="B645" s="21" t="s">
        <v>157</v>
      </c>
      <c r="C645" s="8" t="s">
        <v>162</v>
      </c>
      <c r="D645" s="12"/>
      <c r="E645" s="9">
        <f t="shared" si="120"/>
        <v>0</v>
      </c>
      <c r="F645" s="9"/>
      <c r="G645" s="9"/>
      <c r="H645" s="9"/>
      <c r="I645" s="22"/>
    </row>
    <row r="646" spans="1:9" s="13" customFormat="1">
      <c r="A646" s="13" t="str">
        <f t="shared" si="131"/>
        <v>b</v>
      </c>
      <c r="B646" s="21" t="s">
        <v>157</v>
      </c>
      <c r="C646" s="8" t="s">
        <v>163</v>
      </c>
      <c r="D646" s="12"/>
      <c r="E646" s="9">
        <f t="shared" si="120"/>
        <v>0</v>
      </c>
      <c r="F646" s="9"/>
      <c r="G646" s="9"/>
      <c r="H646" s="9"/>
      <c r="I646" s="22"/>
    </row>
    <row r="647" spans="1:9" s="13" customFormat="1">
      <c r="A647" s="13" t="str">
        <f t="shared" si="131"/>
        <v>b</v>
      </c>
      <c r="B647" s="21" t="s">
        <v>157</v>
      </c>
      <c r="C647" s="8" t="s">
        <v>164</v>
      </c>
      <c r="D647" s="12"/>
      <c r="E647" s="9">
        <f t="shared" si="120"/>
        <v>0</v>
      </c>
      <c r="F647" s="9"/>
      <c r="G647" s="9"/>
      <c r="H647" s="9"/>
      <c r="I647" s="22"/>
    </row>
    <row r="648" spans="1:9" s="13" customFormat="1">
      <c r="A648" s="13" t="str">
        <f t="shared" si="131"/>
        <v>b</v>
      </c>
      <c r="B648" s="17" t="s">
        <v>157</v>
      </c>
      <c r="C648" s="18" t="s">
        <v>15</v>
      </c>
      <c r="D648" s="38"/>
      <c r="E648" s="19">
        <f t="shared" si="120"/>
        <v>0</v>
      </c>
      <c r="F648" s="19">
        <v>0</v>
      </c>
      <c r="G648" s="19">
        <v>0</v>
      </c>
      <c r="H648" s="19">
        <v>0</v>
      </c>
      <c r="I648" s="20">
        <v>0</v>
      </c>
    </row>
    <row r="649" spans="1:9" s="13" customFormat="1">
      <c r="A649" s="13" t="str">
        <f t="shared" si="131"/>
        <v>b</v>
      </c>
      <c r="B649" s="17" t="s">
        <v>157</v>
      </c>
      <c r="C649" s="18" t="s">
        <v>16</v>
      </c>
      <c r="D649" s="38"/>
      <c r="E649" s="19">
        <f t="shared" si="120"/>
        <v>0</v>
      </c>
      <c r="F649" s="19">
        <v>0</v>
      </c>
      <c r="G649" s="19">
        <v>0</v>
      </c>
      <c r="H649" s="19">
        <v>0</v>
      </c>
      <c r="I649" s="20">
        <v>0</v>
      </c>
    </row>
    <row r="650" spans="1:9" s="13" customFormat="1" ht="15.75" thickBot="1">
      <c r="A650" s="13" t="str">
        <f t="shared" si="131"/>
        <v>b</v>
      </c>
      <c r="B650" s="23" t="s">
        <v>157</v>
      </c>
      <c r="C650" s="24" t="s">
        <v>17</v>
      </c>
      <c r="D650" s="39"/>
      <c r="E650" s="25">
        <f t="shared" si="120"/>
        <v>0</v>
      </c>
      <c r="F650" s="25">
        <v>0</v>
      </c>
      <c r="G650" s="25">
        <v>0</v>
      </c>
      <c r="H650" s="25">
        <v>0</v>
      </c>
      <c r="I650" s="26">
        <v>0</v>
      </c>
    </row>
    <row r="651" spans="1:9" s="13" customFormat="1" ht="16.5" thickTop="1" thickBot="1">
      <c r="A651" s="13" t="str">
        <f t="shared" si="131"/>
        <v>b</v>
      </c>
      <c r="B651" s="14" t="s">
        <v>97</v>
      </c>
      <c r="C651" s="28" t="s">
        <v>100</v>
      </c>
      <c r="D651" s="28"/>
      <c r="E651" s="28">
        <f t="shared" si="120"/>
        <v>0</v>
      </c>
      <c r="F651" s="15">
        <f t="shared" ref="F651:F662" si="132">F663+F675+F699+F711+F723+F735+F771+F819+F867+F903+F927</f>
        <v>0</v>
      </c>
      <c r="G651" s="15">
        <f t="shared" ref="G651:I651" si="133">G663+G675+G699+G711+G723+G735+G771+G819+G867+G903+G927</f>
        <v>0</v>
      </c>
      <c r="H651" s="15">
        <f t="shared" si="133"/>
        <v>0</v>
      </c>
      <c r="I651" s="16">
        <f t="shared" si="133"/>
        <v>0</v>
      </c>
    </row>
    <row r="652" spans="1:9" s="13" customFormat="1" ht="15.75" thickTop="1">
      <c r="A652" s="13" t="str">
        <f t="shared" si="131"/>
        <v>b</v>
      </c>
      <c r="B652" s="17" t="s">
        <v>157</v>
      </c>
      <c r="C652" s="18" t="s">
        <v>13</v>
      </c>
      <c r="D652" s="38"/>
      <c r="E652" s="19">
        <f t="shared" si="120"/>
        <v>0</v>
      </c>
      <c r="F652" s="19">
        <f t="shared" si="132"/>
        <v>0</v>
      </c>
      <c r="G652" s="19">
        <f t="shared" ref="G652:I662" si="134">G664+G676+G700+G712+G724+G736+G772+G820+G868+G904+G928</f>
        <v>0</v>
      </c>
      <c r="H652" s="19">
        <f t="shared" si="134"/>
        <v>0</v>
      </c>
      <c r="I652" s="20">
        <f t="shared" si="134"/>
        <v>0</v>
      </c>
    </row>
    <row r="653" spans="1:9" s="13" customFormat="1">
      <c r="A653" s="13" t="str">
        <f t="shared" si="131"/>
        <v>b</v>
      </c>
      <c r="B653" s="21" t="s">
        <v>157</v>
      </c>
      <c r="C653" s="8" t="s">
        <v>158</v>
      </c>
      <c r="D653" s="12"/>
      <c r="E653" s="9">
        <f t="shared" si="120"/>
        <v>0</v>
      </c>
      <c r="F653" s="9">
        <f t="shared" si="132"/>
        <v>0</v>
      </c>
      <c r="G653" s="9">
        <f t="shared" si="134"/>
        <v>0</v>
      </c>
      <c r="H653" s="9">
        <f t="shared" si="134"/>
        <v>0</v>
      </c>
      <c r="I653" s="22">
        <f t="shared" si="134"/>
        <v>0</v>
      </c>
    </row>
    <row r="654" spans="1:9" s="13" customFormat="1">
      <c r="A654" s="13" t="str">
        <f t="shared" si="131"/>
        <v>b</v>
      </c>
      <c r="B654" s="21" t="s">
        <v>157</v>
      </c>
      <c r="C654" s="8" t="s">
        <v>159</v>
      </c>
      <c r="D654" s="12"/>
      <c r="E654" s="9">
        <f t="shared" si="120"/>
        <v>0</v>
      </c>
      <c r="F654" s="9">
        <f t="shared" si="132"/>
        <v>0</v>
      </c>
      <c r="G654" s="9">
        <f t="shared" si="134"/>
        <v>0</v>
      </c>
      <c r="H654" s="9">
        <f t="shared" si="134"/>
        <v>0</v>
      </c>
      <c r="I654" s="22">
        <f t="shared" si="134"/>
        <v>0</v>
      </c>
    </row>
    <row r="655" spans="1:9" s="13" customFormat="1">
      <c r="A655" s="13" t="str">
        <f t="shared" si="131"/>
        <v>b</v>
      </c>
      <c r="B655" s="21" t="s">
        <v>157</v>
      </c>
      <c r="C655" s="8" t="s">
        <v>160</v>
      </c>
      <c r="D655" s="12"/>
      <c r="E655" s="9">
        <f t="shared" si="120"/>
        <v>0</v>
      </c>
      <c r="F655" s="9">
        <f t="shared" si="132"/>
        <v>0</v>
      </c>
      <c r="G655" s="9">
        <f t="shared" si="134"/>
        <v>0</v>
      </c>
      <c r="H655" s="9">
        <f t="shared" si="134"/>
        <v>0</v>
      </c>
      <c r="I655" s="22">
        <f t="shared" si="134"/>
        <v>0</v>
      </c>
    </row>
    <row r="656" spans="1:9" s="13" customFormat="1">
      <c r="A656" s="13" t="str">
        <f t="shared" si="131"/>
        <v>b</v>
      </c>
      <c r="B656" s="21" t="s">
        <v>157</v>
      </c>
      <c r="C656" s="8" t="s">
        <v>161</v>
      </c>
      <c r="D656" s="12"/>
      <c r="E656" s="9">
        <f t="shared" ref="E656:E698" si="135">SUM(F656:I656)</f>
        <v>0</v>
      </c>
      <c r="F656" s="9">
        <f t="shared" si="132"/>
        <v>0</v>
      </c>
      <c r="G656" s="9">
        <f t="shared" si="134"/>
        <v>0</v>
      </c>
      <c r="H656" s="9">
        <f t="shared" si="134"/>
        <v>0</v>
      </c>
      <c r="I656" s="22">
        <f t="shared" si="134"/>
        <v>0</v>
      </c>
    </row>
    <row r="657" spans="1:9" s="13" customFormat="1">
      <c r="A657" s="13" t="str">
        <f t="shared" si="131"/>
        <v>b</v>
      </c>
      <c r="B657" s="21" t="s">
        <v>157</v>
      </c>
      <c r="C657" s="8" t="s">
        <v>162</v>
      </c>
      <c r="D657" s="12"/>
      <c r="E657" s="9">
        <f t="shared" si="135"/>
        <v>0</v>
      </c>
      <c r="F657" s="9">
        <f t="shared" si="132"/>
        <v>0</v>
      </c>
      <c r="G657" s="9">
        <f t="shared" si="134"/>
        <v>0</v>
      </c>
      <c r="H657" s="9">
        <f t="shared" si="134"/>
        <v>0</v>
      </c>
      <c r="I657" s="22">
        <f t="shared" si="134"/>
        <v>0</v>
      </c>
    </row>
    <row r="658" spans="1:9" s="13" customFormat="1">
      <c r="A658" s="13" t="str">
        <f t="shared" si="131"/>
        <v>b</v>
      </c>
      <c r="B658" s="21" t="s">
        <v>157</v>
      </c>
      <c r="C658" s="8" t="s">
        <v>163</v>
      </c>
      <c r="D658" s="12"/>
      <c r="E658" s="9">
        <f t="shared" si="135"/>
        <v>0</v>
      </c>
      <c r="F658" s="9">
        <f t="shared" si="132"/>
        <v>0</v>
      </c>
      <c r="G658" s="9">
        <f t="shared" si="134"/>
        <v>0</v>
      </c>
      <c r="H658" s="9">
        <f t="shared" si="134"/>
        <v>0</v>
      </c>
      <c r="I658" s="22">
        <f t="shared" si="134"/>
        <v>0</v>
      </c>
    </row>
    <row r="659" spans="1:9" s="13" customFormat="1">
      <c r="A659" s="13" t="str">
        <f t="shared" si="131"/>
        <v>b</v>
      </c>
      <c r="B659" s="21" t="s">
        <v>157</v>
      </c>
      <c r="C659" s="8" t="s">
        <v>164</v>
      </c>
      <c r="D659" s="12"/>
      <c r="E659" s="9">
        <f t="shared" si="135"/>
        <v>0</v>
      </c>
      <c r="F659" s="9">
        <f t="shared" si="132"/>
        <v>0</v>
      </c>
      <c r="G659" s="9">
        <f t="shared" si="134"/>
        <v>0</v>
      </c>
      <c r="H659" s="9">
        <f t="shared" si="134"/>
        <v>0</v>
      </c>
      <c r="I659" s="22">
        <f t="shared" si="134"/>
        <v>0</v>
      </c>
    </row>
    <row r="660" spans="1:9" s="13" customFormat="1">
      <c r="A660" s="13" t="str">
        <f t="shared" si="131"/>
        <v>b</v>
      </c>
      <c r="B660" s="17" t="s">
        <v>157</v>
      </c>
      <c r="C660" s="18" t="s">
        <v>15</v>
      </c>
      <c r="D660" s="38"/>
      <c r="E660" s="19">
        <f t="shared" si="135"/>
        <v>0</v>
      </c>
      <c r="F660" s="19">
        <f t="shared" si="132"/>
        <v>0</v>
      </c>
      <c r="G660" s="19">
        <f t="shared" si="134"/>
        <v>0</v>
      </c>
      <c r="H660" s="19">
        <f t="shared" si="134"/>
        <v>0</v>
      </c>
      <c r="I660" s="20">
        <f t="shared" si="134"/>
        <v>0</v>
      </c>
    </row>
    <row r="661" spans="1:9" s="13" customFormat="1">
      <c r="A661" s="13" t="str">
        <f t="shared" si="131"/>
        <v>b</v>
      </c>
      <c r="B661" s="17" t="s">
        <v>157</v>
      </c>
      <c r="C661" s="18" t="s">
        <v>16</v>
      </c>
      <c r="D661" s="38"/>
      <c r="E661" s="19">
        <f t="shared" si="135"/>
        <v>0</v>
      </c>
      <c r="F661" s="19">
        <f t="shared" si="132"/>
        <v>0</v>
      </c>
      <c r="G661" s="19">
        <f t="shared" si="134"/>
        <v>0</v>
      </c>
      <c r="H661" s="19">
        <f t="shared" si="134"/>
        <v>0</v>
      </c>
      <c r="I661" s="20">
        <f t="shared" si="134"/>
        <v>0</v>
      </c>
    </row>
    <row r="662" spans="1:9" s="13" customFormat="1" ht="15.75" thickBot="1">
      <c r="A662" s="13" t="str">
        <f t="shared" si="131"/>
        <v>b</v>
      </c>
      <c r="B662" s="23" t="s">
        <v>157</v>
      </c>
      <c r="C662" s="24" t="s">
        <v>17</v>
      </c>
      <c r="D662" s="39"/>
      <c r="E662" s="25">
        <f t="shared" si="135"/>
        <v>0</v>
      </c>
      <c r="F662" s="25">
        <f t="shared" si="132"/>
        <v>0</v>
      </c>
      <c r="G662" s="25">
        <f t="shared" si="134"/>
        <v>0</v>
      </c>
      <c r="H662" s="25">
        <f t="shared" si="134"/>
        <v>0</v>
      </c>
      <c r="I662" s="26">
        <f t="shared" si="134"/>
        <v>0</v>
      </c>
    </row>
    <row r="663" spans="1:9" s="13" customFormat="1" ht="31.5" thickTop="1" thickBot="1">
      <c r="A663" s="13" t="str">
        <f t="shared" si="131"/>
        <v>b</v>
      </c>
      <c r="B663" s="14" t="s">
        <v>187</v>
      </c>
      <c r="C663" s="28" t="s">
        <v>102</v>
      </c>
      <c r="D663" s="28"/>
      <c r="E663" s="28">
        <f t="shared" si="135"/>
        <v>0</v>
      </c>
      <c r="F663" s="15">
        <f>F664+F672+F673+F674</f>
        <v>0</v>
      </c>
      <c r="G663" s="15">
        <f t="shared" ref="G663:I663" si="136">G664+G672+G673+G674</f>
        <v>0</v>
      </c>
      <c r="H663" s="15">
        <f t="shared" si="136"/>
        <v>0</v>
      </c>
      <c r="I663" s="16">
        <f t="shared" si="136"/>
        <v>0</v>
      </c>
    </row>
    <row r="664" spans="1:9" s="13" customFormat="1" ht="15.75" thickTop="1">
      <c r="A664" s="13" t="str">
        <f t="shared" si="131"/>
        <v>b</v>
      </c>
      <c r="B664" s="17" t="s">
        <v>157</v>
      </c>
      <c r="C664" s="18" t="s">
        <v>13</v>
      </c>
      <c r="D664" s="38"/>
      <c r="E664" s="19">
        <f t="shared" si="135"/>
        <v>0</v>
      </c>
      <c r="F664" s="19">
        <f>SUM(F665:F671)</f>
        <v>0</v>
      </c>
      <c r="G664" s="19">
        <f t="shared" ref="G664:I664" si="137">SUM(G665:G671)</f>
        <v>0</v>
      </c>
      <c r="H664" s="19">
        <f t="shared" si="137"/>
        <v>0</v>
      </c>
      <c r="I664" s="20">
        <f t="shared" si="137"/>
        <v>0</v>
      </c>
    </row>
    <row r="665" spans="1:9" s="13" customFormat="1">
      <c r="A665" s="13" t="str">
        <f t="shared" si="131"/>
        <v>b</v>
      </c>
      <c r="B665" s="21" t="s">
        <v>157</v>
      </c>
      <c r="C665" s="8" t="s">
        <v>158</v>
      </c>
      <c r="D665" s="12"/>
      <c r="E665" s="9">
        <f t="shared" si="135"/>
        <v>0</v>
      </c>
      <c r="F665" s="9"/>
      <c r="G665" s="9"/>
      <c r="H665" s="9"/>
      <c r="I665" s="22"/>
    </row>
    <row r="666" spans="1:9" s="13" customFormat="1">
      <c r="A666" s="13" t="str">
        <f t="shared" si="131"/>
        <v>b</v>
      </c>
      <c r="B666" s="21" t="s">
        <v>157</v>
      </c>
      <c r="C666" s="8" t="s">
        <v>159</v>
      </c>
      <c r="D666" s="12"/>
      <c r="E666" s="9">
        <f t="shared" si="135"/>
        <v>0</v>
      </c>
      <c r="F666" s="9"/>
      <c r="G666" s="9"/>
      <c r="H666" s="9"/>
      <c r="I666" s="22"/>
    </row>
    <row r="667" spans="1:9" s="13" customFormat="1">
      <c r="A667" s="13" t="str">
        <f t="shared" si="131"/>
        <v>b</v>
      </c>
      <c r="B667" s="21" t="s">
        <v>157</v>
      </c>
      <c r="C667" s="8" t="s">
        <v>160</v>
      </c>
      <c r="D667" s="12"/>
      <c r="E667" s="9">
        <f t="shared" si="135"/>
        <v>0</v>
      </c>
      <c r="F667" s="9"/>
      <c r="G667" s="9"/>
      <c r="H667" s="9"/>
      <c r="I667" s="22"/>
    </row>
    <row r="668" spans="1:9" s="13" customFormat="1">
      <c r="A668" s="13" t="str">
        <f t="shared" si="131"/>
        <v>b</v>
      </c>
      <c r="B668" s="21" t="s">
        <v>157</v>
      </c>
      <c r="C668" s="8" t="s">
        <v>161</v>
      </c>
      <c r="D668" s="12"/>
      <c r="E668" s="9">
        <f t="shared" si="135"/>
        <v>0</v>
      </c>
      <c r="F668" s="9"/>
      <c r="G668" s="9"/>
      <c r="H668" s="9"/>
      <c r="I668" s="22"/>
    </row>
    <row r="669" spans="1:9" s="13" customFormat="1">
      <c r="A669" s="13" t="str">
        <f t="shared" si="131"/>
        <v>b</v>
      </c>
      <c r="B669" s="21" t="s">
        <v>157</v>
      </c>
      <c r="C669" s="8" t="s">
        <v>162</v>
      </c>
      <c r="D669" s="12"/>
      <c r="E669" s="9">
        <f t="shared" si="135"/>
        <v>0</v>
      </c>
      <c r="F669" s="9"/>
      <c r="G669" s="9"/>
      <c r="H669" s="9"/>
      <c r="I669" s="22"/>
    </row>
    <row r="670" spans="1:9" s="13" customFormat="1">
      <c r="A670" s="13" t="str">
        <f t="shared" si="131"/>
        <v>b</v>
      </c>
      <c r="B670" s="21" t="s">
        <v>157</v>
      </c>
      <c r="C670" s="8" t="s">
        <v>163</v>
      </c>
      <c r="D670" s="12"/>
      <c r="E670" s="9">
        <f t="shared" si="135"/>
        <v>0</v>
      </c>
      <c r="F670" s="9"/>
      <c r="G670" s="9"/>
      <c r="H670" s="9"/>
      <c r="I670" s="22"/>
    </row>
    <row r="671" spans="1:9" s="13" customFormat="1">
      <c r="A671" s="13" t="str">
        <f t="shared" si="131"/>
        <v>b</v>
      </c>
      <c r="B671" s="21" t="s">
        <v>157</v>
      </c>
      <c r="C671" s="8" t="s">
        <v>164</v>
      </c>
      <c r="D671" s="12"/>
      <c r="E671" s="9">
        <f t="shared" si="135"/>
        <v>0</v>
      </c>
      <c r="F671" s="9"/>
      <c r="G671" s="9"/>
      <c r="H671" s="9"/>
      <c r="I671" s="22"/>
    </row>
    <row r="672" spans="1:9" s="13" customFormat="1">
      <c r="A672" s="13" t="str">
        <f t="shared" si="131"/>
        <v>b</v>
      </c>
      <c r="B672" s="17" t="s">
        <v>157</v>
      </c>
      <c r="C672" s="18" t="s">
        <v>15</v>
      </c>
      <c r="D672" s="38"/>
      <c r="E672" s="19">
        <f t="shared" si="135"/>
        <v>0</v>
      </c>
      <c r="F672" s="19">
        <v>0</v>
      </c>
      <c r="G672" s="19">
        <v>0</v>
      </c>
      <c r="H672" s="19">
        <v>0</v>
      </c>
      <c r="I672" s="20">
        <v>0</v>
      </c>
    </row>
    <row r="673" spans="1:9" s="13" customFormat="1">
      <c r="A673" s="13" t="str">
        <f t="shared" si="131"/>
        <v>b</v>
      </c>
      <c r="B673" s="17" t="s">
        <v>157</v>
      </c>
      <c r="C673" s="18" t="s">
        <v>16</v>
      </c>
      <c r="D673" s="38"/>
      <c r="E673" s="19">
        <f t="shared" si="135"/>
        <v>0</v>
      </c>
      <c r="F673" s="19">
        <v>0</v>
      </c>
      <c r="G673" s="19">
        <v>0</v>
      </c>
      <c r="H673" s="19">
        <v>0</v>
      </c>
      <c r="I673" s="20">
        <v>0</v>
      </c>
    </row>
    <row r="674" spans="1:9" s="13" customFormat="1" ht="15.75" thickBot="1">
      <c r="A674" s="13" t="str">
        <f t="shared" si="131"/>
        <v>b</v>
      </c>
      <c r="B674" s="23" t="s">
        <v>157</v>
      </c>
      <c r="C674" s="24" t="s">
        <v>17</v>
      </c>
      <c r="D674" s="39"/>
      <c r="E674" s="25">
        <f t="shared" si="135"/>
        <v>0</v>
      </c>
      <c r="F674" s="25">
        <v>0</v>
      </c>
      <c r="G674" s="25">
        <v>0</v>
      </c>
      <c r="H674" s="25">
        <v>0</v>
      </c>
      <c r="I674" s="26">
        <v>0</v>
      </c>
    </row>
    <row r="675" spans="1:9" s="13" customFormat="1" ht="37.5" customHeight="1" thickTop="1" thickBot="1">
      <c r="A675" s="13" t="str">
        <f t="shared" si="131"/>
        <v>b</v>
      </c>
      <c r="B675" s="14" t="s">
        <v>188</v>
      </c>
      <c r="C675" s="28" t="s">
        <v>103</v>
      </c>
      <c r="D675" s="28"/>
      <c r="E675" s="28">
        <f t="shared" si="135"/>
        <v>0</v>
      </c>
      <c r="F675" s="15">
        <f>F687</f>
        <v>0</v>
      </c>
      <c r="G675" s="15">
        <f t="shared" ref="G675:I675" si="138">G687</f>
        <v>0</v>
      </c>
      <c r="H675" s="15">
        <f t="shared" si="138"/>
        <v>0</v>
      </c>
      <c r="I675" s="16">
        <f t="shared" si="138"/>
        <v>0</v>
      </c>
    </row>
    <row r="676" spans="1:9" s="13" customFormat="1" ht="15.75" thickTop="1">
      <c r="A676" s="13" t="str">
        <f t="shared" si="131"/>
        <v>b</v>
      </c>
      <c r="B676" s="17" t="s">
        <v>157</v>
      </c>
      <c r="C676" s="18" t="s">
        <v>13</v>
      </c>
      <c r="D676" s="38"/>
      <c r="E676" s="19">
        <f t="shared" si="135"/>
        <v>0</v>
      </c>
      <c r="F676" s="19">
        <f t="shared" ref="F676:I686" si="139">F688</f>
        <v>0</v>
      </c>
      <c r="G676" s="19">
        <f t="shared" si="139"/>
        <v>0</v>
      </c>
      <c r="H676" s="19">
        <f t="shared" si="139"/>
        <v>0</v>
      </c>
      <c r="I676" s="20">
        <f t="shared" si="139"/>
        <v>0</v>
      </c>
    </row>
    <row r="677" spans="1:9" s="13" customFormat="1">
      <c r="A677" s="13" t="str">
        <f t="shared" si="131"/>
        <v>b</v>
      </c>
      <c r="B677" s="21" t="s">
        <v>157</v>
      </c>
      <c r="C677" s="8" t="s">
        <v>158</v>
      </c>
      <c r="D677" s="12"/>
      <c r="E677" s="9">
        <f t="shared" si="135"/>
        <v>0</v>
      </c>
      <c r="F677" s="9">
        <f t="shared" si="139"/>
        <v>0</v>
      </c>
      <c r="G677" s="9">
        <f t="shared" si="139"/>
        <v>0</v>
      </c>
      <c r="H677" s="9">
        <f t="shared" si="139"/>
        <v>0</v>
      </c>
      <c r="I677" s="22">
        <f t="shared" si="139"/>
        <v>0</v>
      </c>
    </row>
    <row r="678" spans="1:9" s="13" customFormat="1">
      <c r="A678" s="13" t="str">
        <f t="shared" si="131"/>
        <v>b</v>
      </c>
      <c r="B678" s="21" t="s">
        <v>157</v>
      </c>
      <c r="C678" s="8" t="s">
        <v>159</v>
      </c>
      <c r="D678" s="12"/>
      <c r="E678" s="9">
        <f t="shared" si="135"/>
        <v>0</v>
      </c>
      <c r="F678" s="9">
        <f t="shared" si="139"/>
        <v>0</v>
      </c>
      <c r="G678" s="9">
        <f t="shared" si="139"/>
        <v>0</v>
      </c>
      <c r="H678" s="9">
        <f t="shared" si="139"/>
        <v>0</v>
      </c>
      <c r="I678" s="22">
        <f t="shared" si="139"/>
        <v>0</v>
      </c>
    </row>
    <row r="679" spans="1:9" s="13" customFormat="1">
      <c r="A679" s="13" t="str">
        <f t="shared" si="131"/>
        <v>b</v>
      </c>
      <c r="B679" s="21" t="s">
        <v>157</v>
      </c>
      <c r="C679" s="8" t="s">
        <v>160</v>
      </c>
      <c r="D679" s="12"/>
      <c r="E679" s="9">
        <f t="shared" si="135"/>
        <v>0</v>
      </c>
      <c r="F679" s="9">
        <f t="shared" si="139"/>
        <v>0</v>
      </c>
      <c r="G679" s="9">
        <f t="shared" si="139"/>
        <v>0</v>
      </c>
      <c r="H679" s="9">
        <f t="shared" si="139"/>
        <v>0</v>
      </c>
      <c r="I679" s="22">
        <f t="shared" si="139"/>
        <v>0</v>
      </c>
    </row>
    <row r="680" spans="1:9" s="13" customFormat="1">
      <c r="A680" s="13" t="str">
        <f t="shared" si="131"/>
        <v>b</v>
      </c>
      <c r="B680" s="21" t="s">
        <v>157</v>
      </c>
      <c r="C680" s="8" t="s">
        <v>161</v>
      </c>
      <c r="D680" s="12"/>
      <c r="E680" s="9">
        <f t="shared" si="135"/>
        <v>0</v>
      </c>
      <c r="F680" s="9">
        <f t="shared" si="139"/>
        <v>0</v>
      </c>
      <c r="G680" s="9">
        <f t="shared" si="139"/>
        <v>0</v>
      </c>
      <c r="H680" s="9">
        <f t="shared" si="139"/>
        <v>0</v>
      </c>
      <c r="I680" s="22">
        <f t="shared" si="139"/>
        <v>0</v>
      </c>
    </row>
    <row r="681" spans="1:9" s="13" customFormat="1">
      <c r="A681" s="13" t="str">
        <f t="shared" si="131"/>
        <v>b</v>
      </c>
      <c r="B681" s="21" t="s">
        <v>157</v>
      </c>
      <c r="C681" s="8" t="s">
        <v>162</v>
      </c>
      <c r="D681" s="12"/>
      <c r="E681" s="9">
        <f t="shared" si="135"/>
        <v>0</v>
      </c>
      <c r="F681" s="9">
        <f t="shared" si="139"/>
        <v>0</v>
      </c>
      <c r="G681" s="9">
        <f t="shared" si="139"/>
        <v>0</v>
      </c>
      <c r="H681" s="9">
        <f t="shared" si="139"/>
        <v>0</v>
      </c>
      <c r="I681" s="22">
        <f t="shared" si="139"/>
        <v>0</v>
      </c>
    </row>
    <row r="682" spans="1:9" s="13" customFormat="1">
      <c r="A682" s="13" t="str">
        <f t="shared" si="131"/>
        <v>b</v>
      </c>
      <c r="B682" s="21" t="s">
        <v>157</v>
      </c>
      <c r="C682" s="8" t="s">
        <v>163</v>
      </c>
      <c r="D682" s="12"/>
      <c r="E682" s="9">
        <f t="shared" si="135"/>
        <v>0</v>
      </c>
      <c r="F682" s="9">
        <f t="shared" si="139"/>
        <v>0</v>
      </c>
      <c r="G682" s="9">
        <f t="shared" si="139"/>
        <v>0</v>
      </c>
      <c r="H682" s="9">
        <f t="shared" si="139"/>
        <v>0</v>
      </c>
      <c r="I682" s="22">
        <f t="shared" si="139"/>
        <v>0</v>
      </c>
    </row>
    <row r="683" spans="1:9" s="13" customFormat="1">
      <c r="A683" s="13" t="str">
        <f t="shared" si="131"/>
        <v>b</v>
      </c>
      <c r="B683" s="21" t="s">
        <v>157</v>
      </c>
      <c r="C683" s="8" t="s">
        <v>164</v>
      </c>
      <c r="D683" s="12"/>
      <c r="E683" s="9">
        <f t="shared" si="135"/>
        <v>0</v>
      </c>
      <c r="F683" s="9">
        <f t="shared" si="139"/>
        <v>0</v>
      </c>
      <c r="G683" s="9">
        <f t="shared" si="139"/>
        <v>0</v>
      </c>
      <c r="H683" s="9">
        <f t="shared" si="139"/>
        <v>0</v>
      </c>
      <c r="I683" s="22">
        <f t="shared" si="139"/>
        <v>0</v>
      </c>
    </row>
    <row r="684" spans="1:9" s="13" customFormat="1">
      <c r="A684" s="13" t="str">
        <f t="shared" si="131"/>
        <v>b</v>
      </c>
      <c r="B684" s="17" t="s">
        <v>157</v>
      </c>
      <c r="C684" s="18" t="s">
        <v>15</v>
      </c>
      <c r="D684" s="38"/>
      <c r="E684" s="19">
        <f t="shared" si="135"/>
        <v>0</v>
      </c>
      <c r="F684" s="19">
        <f t="shared" si="139"/>
        <v>0</v>
      </c>
      <c r="G684" s="19">
        <f t="shared" si="139"/>
        <v>0</v>
      </c>
      <c r="H684" s="19">
        <f t="shared" si="139"/>
        <v>0</v>
      </c>
      <c r="I684" s="20">
        <f t="shared" si="139"/>
        <v>0</v>
      </c>
    </row>
    <row r="685" spans="1:9" s="13" customFormat="1">
      <c r="A685" s="13" t="str">
        <f t="shared" si="131"/>
        <v>b</v>
      </c>
      <c r="B685" s="17" t="s">
        <v>157</v>
      </c>
      <c r="C685" s="18" t="s">
        <v>16</v>
      </c>
      <c r="D685" s="38"/>
      <c r="E685" s="19">
        <f t="shared" si="135"/>
        <v>0</v>
      </c>
      <c r="F685" s="19">
        <f t="shared" si="139"/>
        <v>0</v>
      </c>
      <c r="G685" s="19">
        <f t="shared" si="139"/>
        <v>0</v>
      </c>
      <c r="H685" s="19">
        <f t="shared" si="139"/>
        <v>0</v>
      </c>
      <c r="I685" s="20">
        <f t="shared" si="139"/>
        <v>0</v>
      </c>
    </row>
    <row r="686" spans="1:9" s="13" customFormat="1" ht="15.75" thickBot="1">
      <c r="A686" s="13" t="str">
        <f t="shared" si="131"/>
        <v>b</v>
      </c>
      <c r="B686" s="23" t="s">
        <v>157</v>
      </c>
      <c r="C686" s="24" t="s">
        <v>17</v>
      </c>
      <c r="D686" s="39"/>
      <c r="E686" s="25">
        <f t="shared" si="135"/>
        <v>0</v>
      </c>
      <c r="F686" s="25">
        <f t="shared" si="139"/>
        <v>0</v>
      </c>
      <c r="G686" s="25">
        <f t="shared" si="139"/>
        <v>0</v>
      </c>
      <c r="H686" s="25">
        <f t="shared" si="139"/>
        <v>0</v>
      </c>
      <c r="I686" s="26">
        <f t="shared" si="139"/>
        <v>0</v>
      </c>
    </row>
    <row r="687" spans="1:9" s="13" customFormat="1" ht="48.75" customHeight="1" thickTop="1" thickBot="1">
      <c r="A687" s="13" t="str">
        <f t="shared" si="131"/>
        <v>b</v>
      </c>
      <c r="B687" s="14" t="s">
        <v>189</v>
      </c>
      <c r="C687" s="28" t="s">
        <v>103</v>
      </c>
      <c r="D687" s="28"/>
      <c r="E687" s="28">
        <f t="shared" si="135"/>
        <v>0</v>
      </c>
      <c r="F687" s="15">
        <f>F688+F696+F697+F698</f>
        <v>0</v>
      </c>
      <c r="G687" s="15">
        <f t="shared" ref="G687:I687" si="140">G688+G696+G697+G698</f>
        <v>0</v>
      </c>
      <c r="H687" s="15">
        <f t="shared" si="140"/>
        <v>0</v>
      </c>
      <c r="I687" s="16">
        <f t="shared" si="140"/>
        <v>0</v>
      </c>
    </row>
    <row r="688" spans="1:9" s="13" customFormat="1" ht="15.75" thickTop="1">
      <c r="A688" s="13" t="str">
        <f t="shared" si="131"/>
        <v>b</v>
      </c>
      <c r="B688" s="17" t="s">
        <v>157</v>
      </c>
      <c r="C688" s="18" t="s">
        <v>13</v>
      </c>
      <c r="D688" s="38"/>
      <c r="E688" s="19">
        <f t="shared" si="135"/>
        <v>0</v>
      </c>
      <c r="F688" s="19">
        <f>SUM(F689:F695)</f>
        <v>0</v>
      </c>
      <c r="G688" s="19">
        <f t="shared" ref="G688:I688" si="141">SUM(G689:G695)</f>
        <v>0</v>
      </c>
      <c r="H688" s="19">
        <f t="shared" si="141"/>
        <v>0</v>
      </c>
      <c r="I688" s="20">
        <f t="shared" si="141"/>
        <v>0</v>
      </c>
    </row>
    <row r="689" spans="1:9" s="13" customFormat="1">
      <c r="A689" s="13" t="str">
        <f t="shared" si="131"/>
        <v>b</v>
      </c>
      <c r="B689" s="21" t="s">
        <v>157</v>
      </c>
      <c r="C689" s="8" t="s">
        <v>158</v>
      </c>
      <c r="D689" s="12"/>
      <c r="E689" s="9">
        <f t="shared" si="135"/>
        <v>0</v>
      </c>
      <c r="F689" s="9"/>
      <c r="G689" s="9"/>
      <c r="H689" s="9"/>
      <c r="I689" s="22"/>
    </row>
    <row r="690" spans="1:9" s="13" customFormat="1">
      <c r="A690" s="13" t="str">
        <f t="shared" si="131"/>
        <v>b</v>
      </c>
      <c r="B690" s="21" t="s">
        <v>157</v>
      </c>
      <c r="C690" s="8" t="s">
        <v>159</v>
      </c>
      <c r="D690" s="12"/>
      <c r="E690" s="9">
        <f t="shared" si="135"/>
        <v>0</v>
      </c>
      <c r="F690" s="9"/>
      <c r="G690" s="9"/>
      <c r="H690" s="9"/>
      <c r="I690" s="22"/>
    </row>
    <row r="691" spans="1:9" s="13" customFormat="1">
      <c r="A691" s="13" t="str">
        <f t="shared" si="131"/>
        <v>b</v>
      </c>
      <c r="B691" s="21" t="s">
        <v>157</v>
      </c>
      <c r="C691" s="8" t="s">
        <v>160</v>
      </c>
      <c r="D691" s="12"/>
      <c r="E691" s="9">
        <f t="shared" si="135"/>
        <v>0</v>
      </c>
      <c r="F691" s="9"/>
      <c r="G691" s="9"/>
      <c r="H691" s="9"/>
      <c r="I691" s="22"/>
    </row>
    <row r="692" spans="1:9" s="13" customFormat="1">
      <c r="A692" s="13" t="str">
        <f t="shared" si="131"/>
        <v>b</v>
      </c>
      <c r="B692" s="21" t="s">
        <v>157</v>
      </c>
      <c r="C692" s="8" t="s">
        <v>161</v>
      </c>
      <c r="D692" s="12"/>
      <c r="E692" s="9">
        <f t="shared" si="135"/>
        <v>0</v>
      </c>
      <c r="F692" s="9"/>
      <c r="G692" s="9"/>
      <c r="H692" s="9"/>
      <c r="I692" s="22"/>
    </row>
    <row r="693" spans="1:9" s="13" customFormat="1">
      <c r="A693" s="13" t="str">
        <f t="shared" si="131"/>
        <v>b</v>
      </c>
      <c r="B693" s="21" t="s">
        <v>157</v>
      </c>
      <c r="C693" s="8" t="s">
        <v>162</v>
      </c>
      <c r="D693" s="12"/>
      <c r="E693" s="9">
        <f t="shared" si="135"/>
        <v>0</v>
      </c>
      <c r="F693" s="9"/>
      <c r="G693" s="9"/>
      <c r="H693" s="9"/>
      <c r="I693" s="22"/>
    </row>
    <row r="694" spans="1:9" s="13" customFormat="1">
      <c r="A694" s="13" t="str">
        <f t="shared" si="131"/>
        <v>b</v>
      </c>
      <c r="B694" s="21" t="s">
        <v>157</v>
      </c>
      <c r="C694" s="8" t="s">
        <v>163</v>
      </c>
      <c r="D694" s="12"/>
      <c r="E694" s="9">
        <f t="shared" si="135"/>
        <v>0</v>
      </c>
      <c r="F694" s="9"/>
      <c r="G694" s="9"/>
      <c r="H694" s="9"/>
      <c r="I694" s="22"/>
    </row>
    <row r="695" spans="1:9" s="13" customFormat="1">
      <c r="A695" s="13" t="str">
        <f t="shared" si="131"/>
        <v>b</v>
      </c>
      <c r="B695" s="21" t="s">
        <v>157</v>
      </c>
      <c r="C695" s="8" t="s">
        <v>164</v>
      </c>
      <c r="D695" s="12"/>
      <c r="E695" s="9">
        <f t="shared" si="135"/>
        <v>0</v>
      </c>
      <c r="F695" s="9"/>
      <c r="G695" s="9"/>
      <c r="H695" s="9"/>
      <c r="I695" s="22"/>
    </row>
    <row r="696" spans="1:9" s="13" customFormat="1">
      <c r="A696" s="13" t="str">
        <f t="shared" si="131"/>
        <v>b</v>
      </c>
      <c r="B696" s="17" t="s">
        <v>157</v>
      </c>
      <c r="C696" s="18" t="s">
        <v>15</v>
      </c>
      <c r="D696" s="38"/>
      <c r="E696" s="19">
        <f t="shared" si="135"/>
        <v>0</v>
      </c>
      <c r="F696" s="19">
        <v>0</v>
      </c>
      <c r="G696" s="19">
        <v>0</v>
      </c>
      <c r="H696" s="19">
        <v>0</v>
      </c>
      <c r="I696" s="20">
        <v>0</v>
      </c>
    </row>
    <row r="697" spans="1:9" s="13" customFormat="1">
      <c r="A697" s="13" t="str">
        <f t="shared" si="131"/>
        <v>b</v>
      </c>
      <c r="B697" s="17" t="s">
        <v>157</v>
      </c>
      <c r="C697" s="18" t="s">
        <v>16</v>
      </c>
      <c r="D697" s="38"/>
      <c r="E697" s="19">
        <f t="shared" si="135"/>
        <v>0</v>
      </c>
      <c r="F697" s="19">
        <v>0</v>
      </c>
      <c r="G697" s="19">
        <v>0</v>
      </c>
      <c r="H697" s="19">
        <v>0</v>
      </c>
      <c r="I697" s="20">
        <v>0</v>
      </c>
    </row>
    <row r="698" spans="1:9" s="13" customFormat="1" ht="15.75" thickBot="1">
      <c r="A698" s="13" t="str">
        <f t="shared" si="131"/>
        <v>b</v>
      </c>
      <c r="B698" s="23" t="s">
        <v>157</v>
      </c>
      <c r="C698" s="24" t="s">
        <v>17</v>
      </c>
      <c r="D698" s="39"/>
      <c r="E698" s="25">
        <f t="shared" si="135"/>
        <v>0</v>
      </c>
      <c r="F698" s="25">
        <v>0</v>
      </c>
      <c r="G698" s="25">
        <v>0</v>
      </c>
      <c r="H698" s="25">
        <v>0</v>
      </c>
      <c r="I698" s="26">
        <v>0</v>
      </c>
    </row>
    <row r="699" spans="1:9" s="13" customFormat="1" ht="24.75" customHeight="1" thickTop="1" thickBot="1">
      <c r="A699" s="13" t="str">
        <f t="shared" si="131"/>
        <v>b</v>
      </c>
      <c r="B699" s="14" t="s">
        <v>190</v>
      </c>
      <c r="C699" s="28" t="s">
        <v>105</v>
      </c>
      <c r="D699" s="28"/>
      <c r="E699" s="28">
        <f t="shared" ref="E699:E759" si="142">SUM(F699:I699)</f>
        <v>0</v>
      </c>
      <c r="F699" s="15">
        <f>F700+F708+F709+F710</f>
        <v>0</v>
      </c>
      <c r="G699" s="15">
        <f t="shared" ref="G699:I699" si="143">G700+G708+G709+G710</f>
        <v>0</v>
      </c>
      <c r="H699" s="15">
        <f t="shared" si="143"/>
        <v>0</v>
      </c>
      <c r="I699" s="16">
        <f t="shared" si="143"/>
        <v>0</v>
      </c>
    </row>
    <row r="700" spans="1:9" s="13" customFormat="1" ht="15.75" thickTop="1">
      <c r="A700" s="13" t="str">
        <f t="shared" si="131"/>
        <v>b</v>
      </c>
      <c r="B700" s="17" t="s">
        <v>157</v>
      </c>
      <c r="C700" s="18" t="s">
        <v>13</v>
      </c>
      <c r="D700" s="38"/>
      <c r="E700" s="19">
        <f t="shared" si="142"/>
        <v>0</v>
      </c>
      <c r="F700" s="19">
        <f>SUM(F701:F707)</f>
        <v>0</v>
      </c>
      <c r="G700" s="19">
        <f t="shared" ref="G700:I700" si="144">SUM(G701:G707)</f>
        <v>0</v>
      </c>
      <c r="H700" s="19">
        <f t="shared" si="144"/>
        <v>0</v>
      </c>
      <c r="I700" s="20">
        <f t="shared" si="144"/>
        <v>0</v>
      </c>
    </row>
    <row r="701" spans="1:9" s="13" customFormat="1">
      <c r="A701" s="13" t="str">
        <f t="shared" si="131"/>
        <v>b</v>
      </c>
      <c r="B701" s="21" t="s">
        <v>157</v>
      </c>
      <c r="C701" s="8" t="s">
        <v>158</v>
      </c>
      <c r="D701" s="12"/>
      <c r="E701" s="9">
        <f t="shared" si="142"/>
        <v>0</v>
      </c>
      <c r="F701" s="9"/>
      <c r="G701" s="9"/>
      <c r="H701" s="9"/>
      <c r="I701" s="22"/>
    </row>
    <row r="702" spans="1:9" s="13" customFormat="1">
      <c r="A702" s="13" t="str">
        <f t="shared" si="131"/>
        <v>b</v>
      </c>
      <c r="B702" s="21" t="s">
        <v>157</v>
      </c>
      <c r="C702" s="8" t="s">
        <v>159</v>
      </c>
      <c r="D702" s="12"/>
      <c r="E702" s="9">
        <f t="shared" si="142"/>
        <v>0</v>
      </c>
      <c r="F702" s="9"/>
      <c r="G702" s="9"/>
      <c r="H702" s="9"/>
      <c r="I702" s="22"/>
    </row>
    <row r="703" spans="1:9" s="13" customFormat="1">
      <c r="A703" s="13" t="str">
        <f t="shared" si="131"/>
        <v>b</v>
      </c>
      <c r="B703" s="21" t="s">
        <v>157</v>
      </c>
      <c r="C703" s="8" t="s">
        <v>160</v>
      </c>
      <c r="D703" s="12"/>
      <c r="E703" s="9">
        <f t="shared" si="142"/>
        <v>0</v>
      </c>
      <c r="F703" s="9"/>
      <c r="G703" s="9"/>
      <c r="H703" s="9"/>
      <c r="I703" s="22"/>
    </row>
    <row r="704" spans="1:9" s="13" customFormat="1">
      <c r="A704" s="13" t="str">
        <f t="shared" si="131"/>
        <v>b</v>
      </c>
      <c r="B704" s="21" t="s">
        <v>157</v>
      </c>
      <c r="C704" s="8" t="s">
        <v>161</v>
      </c>
      <c r="D704" s="12"/>
      <c r="E704" s="9">
        <f t="shared" si="142"/>
        <v>0</v>
      </c>
      <c r="F704" s="9"/>
      <c r="G704" s="9"/>
      <c r="H704" s="9"/>
      <c r="I704" s="22"/>
    </row>
    <row r="705" spans="1:9" s="13" customFormat="1">
      <c r="A705" s="13" t="str">
        <f t="shared" si="131"/>
        <v>b</v>
      </c>
      <c r="B705" s="21" t="s">
        <v>157</v>
      </c>
      <c r="C705" s="8" t="s">
        <v>162</v>
      </c>
      <c r="D705" s="12"/>
      <c r="E705" s="9">
        <f t="shared" si="142"/>
        <v>0</v>
      </c>
      <c r="F705" s="9"/>
      <c r="G705" s="9"/>
      <c r="H705" s="9"/>
      <c r="I705" s="22"/>
    </row>
    <row r="706" spans="1:9" s="13" customFormat="1">
      <c r="A706" s="13" t="str">
        <f t="shared" si="131"/>
        <v>b</v>
      </c>
      <c r="B706" s="21" t="s">
        <v>157</v>
      </c>
      <c r="C706" s="8" t="s">
        <v>163</v>
      </c>
      <c r="D706" s="12"/>
      <c r="E706" s="9">
        <f t="shared" si="142"/>
        <v>0</v>
      </c>
      <c r="F706" s="9"/>
      <c r="G706" s="9"/>
      <c r="H706" s="9"/>
      <c r="I706" s="22"/>
    </row>
    <row r="707" spans="1:9" s="13" customFormat="1">
      <c r="A707" s="13" t="str">
        <f t="shared" si="131"/>
        <v>b</v>
      </c>
      <c r="B707" s="21" t="s">
        <v>157</v>
      </c>
      <c r="C707" s="8" t="s">
        <v>164</v>
      </c>
      <c r="D707" s="12"/>
      <c r="E707" s="9">
        <f t="shared" si="142"/>
        <v>0</v>
      </c>
      <c r="F707" s="9"/>
      <c r="G707" s="9"/>
      <c r="H707" s="9"/>
      <c r="I707" s="22"/>
    </row>
    <row r="708" spans="1:9" s="13" customFormat="1">
      <c r="A708" s="13" t="str">
        <f t="shared" ref="A708:A771" si="145">IF(OR(E708&lt;&gt;0,F708&lt;&gt;0,G708&lt;&gt;0,H708&lt;&gt;0),"a","b")</f>
        <v>b</v>
      </c>
      <c r="B708" s="17" t="s">
        <v>157</v>
      </c>
      <c r="C708" s="18" t="s">
        <v>15</v>
      </c>
      <c r="D708" s="38"/>
      <c r="E708" s="19">
        <f t="shared" si="142"/>
        <v>0</v>
      </c>
      <c r="F708" s="19">
        <v>0</v>
      </c>
      <c r="G708" s="19">
        <v>0</v>
      </c>
      <c r="H708" s="19">
        <v>0</v>
      </c>
      <c r="I708" s="20">
        <v>0</v>
      </c>
    </row>
    <row r="709" spans="1:9" s="13" customFormat="1">
      <c r="A709" s="13" t="str">
        <f t="shared" si="145"/>
        <v>b</v>
      </c>
      <c r="B709" s="17" t="s">
        <v>157</v>
      </c>
      <c r="C709" s="18" t="s">
        <v>16</v>
      </c>
      <c r="D709" s="38"/>
      <c r="E709" s="19">
        <f t="shared" si="142"/>
        <v>0</v>
      </c>
      <c r="F709" s="19">
        <v>0</v>
      </c>
      <c r="G709" s="19">
        <v>0</v>
      </c>
      <c r="H709" s="19">
        <v>0</v>
      </c>
      <c r="I709" s="20">
        <v>0</v>
      </c>
    </row>
    <row r="710" spans="1:9" s="13" customFormat="1" ht="15.75" thickBot="1">
      <c r="A710" s="13" t="str">
        <f t="shared" si="145"/>
        <v>b</v>
      </c>
      <c r="B710" s="23" t="s">
        <v>157</v>
      </c>
      <c r="C710" s="24" t="s">
        <v>17</v>
      </c>
      <c r="D710" s="39"/>
      <c r="E710" s="25">
        <f t="shared" si="142"/>
        <v>0</v>
      </c>
      <c r="F710" s="25">
        <v>0</v>
      </c>
      <c r="G710" s="25">
        <v>0</v>
      </c>
      <c r="H710" s="25">
        <v>0</v>
      </c>
      <c r="I710" s="26">
        <v>0</v>
      </c>
    </row>
    <row r="711" spans="1:9" s="13" customFormat="1" ht="54.75" customHeight="1" thickTop="1" thickBot="1">
      <c r="A711" s="13" t="str">
        <f t="shared" si="145"/>
        <v>b</v>
      </c>
      <c r="B711" s="14" t="s">
        <v>191</v>
      </c>
      <c r="C711" s="28" t="s">
        <v>107</v>
      </c>
      <c r="D711" s="28"/>
      <c r="E711" s="28">
        <f t="shared" si="142"/>
        <v>0</v>
      </c>
      <c r="F711" s="15">
        <f>F712+F720+F721+F722</f>
        <v>0</v>
      </c>
      <c r="G711" s="15">
        <f t="shared" ref="G711:I711" si="146">G712+G720+G721+G722</f>
        <v>0</v>
      </c>
      <c r="H711" s="15">
        <f t="shared" si="146"/>
        <v>0</v>
      </c>
      <c r="I711" s="16">
        <f t="shared" si="146"/>
        <v>0</v>
      </c>
    </row>
    <row r="712" spans="1:9" s="13" customFormat="1" ht="15.75" thickTop="1">
      <c r="A712" s="13" t="str">
        <f t="shared" si="145"/>
        <v>b</v>
      </c>
      <c r="B712" s="17" t="s">
        <v>157</v>
      </c>
      <c r="C712" s="18" t="s">
        <v>13</v>
      </c>
      <c r="D712" s="38"/>
      <c r="E712" s="19">
        <f t="shared" si="142"/>
        <v>0</v>
      </c>
      <c r="F712" s="19">
        <f>SUM(F713:F719)</f>
        <v>0</v>
      </c>
      <c r="G712" s="19">
        <f t="shared" ref="G712:I712" si="147">SUM(G713:G719)</f>
        <v>0</v>
      </c>
      <c r="H712" s="19">
        <f t="shared" si="147"/>
        <v>0</v>
      </c>
      <c r="I712" s="20">
        <f t="shared" si="147"/>
        <v>0</v>
      </c>
    </row>
    <row r="713" spans="1:9" s="13" customFormat="1">
      <c r="A713" s="13" t="str">
        <f t="shared" si="145"/>
        <v>b</v>
      </c>
      <c r="B713" s="21" t="s">
        <v>157</v>
      </c>
      <c r="C713" s="8" t="s">
        <v>158</v>
      </c>
      <c r="D713" s="12"/>
      <c r="E713" s="9">
        <f t="shared" si="142"/>
        <v>0</v>
      </c>
      <c r="F713" s="9"/>
      <c r="G713" s="9"/>
      <c r="H713" s="9"/>
      <c r="I713" s="22"/>
    </row>
    <row r="714" spans="1:9" s="13" customFormat="1">
      <c r="A714" s="13" t="str">
        <f t="shared" si="145"/>
        <v>b</v>
      </c>
      <c r="B714" s="21" t="s">
        <v>157</v>
      </c>
      <c r="C714" s="8" t="s">
        <v>159</v>
      </c>
      <c r="D714" s="12"/>
      <c r="E714" s="9">
        <f t="shared" si="142"/>
        <v>0</v>
      </c>
      <c r="F714" s="9"/>
      <c r="G714" s="9"/>
      <c r="H714" s="9"/>
      <c r="I714" s="22"/>
    </row>
    <row r="715" spans="1:9" s="13" customFormat="1">
      <c r="A715" s="13" t="str">
        <f t="shared" si="145"/>
        <v>b</v>
      </c>
      <c r="B715" s="21" t="s">
        <v>157</v>
      </c>
      <c r="C715" s="8" t="s">
        <v>160</v>
      </c>
      <c r="D715" s="12"/>
      <c r="E715" s="9">
        <f t="shared" si="142"/>
        <v>0</v>
      </c>
      <c r="F715" s="9"/>
      <c r="G715" s="9"/>
      <c r="H715" s="9"/>
      <c r="I715" s="22"/>
    </row>
    <row r="716" spans="1:9" s="13" customFormat="1">
      <c r="A716" s="13" t="str">
        <f t="shared" si="145"/>
        <v>b</v>
      </c>
      <c r="B716" s="21" t="s">
        <v>157</v>
      </c>
      <c r="C716" s="8" t="s">
        <v>161</v>
      </c>
      <c r="D716" s="12"/>
      <c r="E716" s="9">
        <f t="shared" si="142"/>
        <v>0</v>
      </c>
      <c r="F716" s="9"/>
      <c r="G716" s="9"/>
      <c r="H716" s="9"/>
      <c r="I716" s="22"/>
    </row>
    <row r="717" spans="1:9" s="13" customFormat="1">
      <c r="A717" s="13" t="str">
        <f t="shared" si="145"/>
        <v>b</v>
      </c>
      <c r="B717" s="21" t="s">
        <v>157</v>
      </c>
      <c r="C717" s="8" t="s">
        <v>162</v>
      </c>
      <c r="D717" s="12"/>
      <c r="E717" s="9">
        <f t="shared" si="142"/>
        <v>0</v>
      </c>
      <c r="F717" s="9"/>
      <c r="G717" s="9"/>
      <c r="H717" s="9"/>
      <c r="I717" s="22"/>
    </row>
    <row r="718" spans="1:9" s="13" customFormat="1">
      <c r="A718" s="13" t="str">
        <f t="shared" si="145"/>
        <v>b</v>
      </c>
      <c r="B718" s="21" t="s">
        <v>157</v>
      </c>
      <c r="C718" s="8" t="s">
        <v>163</v>
      </c>
      <c r="D718" s="12"/>
      <c r="E718" s="9">
        <f t="shared" si="142"/>
        <v>0</v>
      </c>
      <c r="F718" s="9"/>
      <c r="G718" s="9"/>
      <c r="H718" s="9"/>
      <c r="I718" s="22"/>
    </row>
    <row r="719" spans="1:9" s="13" customFormat="1">
      <c r="A719" s="13" t="str">
        <f t="shared" si="145"/>
        <v>b</v>
      </c>
      <c r="B719" s="21" t="s">
        <v>157</v>
      </c>
      <c r="C719" s="8" t="s">
        <v>164</v>
      </c>
      <c r="D719" s="12"/>
      <c r="E719" s="9">
        <f t="shared" si="142"/>
        <v>0</v>
      </c>
      <c r="F719" s="9"/>
      <c r="G719" s="9"/>
      <c r="H719" s="9"/>
      <c r="I719" s="22"/>
    </row>
    <row r="720" spans="1:9" s="13" customFormat="1">
      <c r="A720" s="13" t="str">
        <f t="shared" si="145"/>
        <v>b</v>
      </c>
      <c r="B720" s="17" t="s">
        <v>157</v>
      </c>
      <c r="C720" s="18" t="s">
        <v>15</v>
      </c>
      <c r="D720" s="38"/>
      <c r="E720" s="19">
        <f t="shared" si="142"/>
        <v>0</v>
      </c>
      <c r="F720" s="19">
        <v>0</v>
      </c>
      <c r="G720" s="19">
        <v>0</v>
      </c>
      <c r="H720" s="19">
        <v>0</v>
      </c>
      <c r="I720" s="20">
        <v>0</v>
      </c>
    </row>
    <row r="721" spans="1:9" s="13" customFormat="1">
      <c r="A721" s="13" t="str">
        <f t="shared" si="145"/>
        <v>b</v>
      </c>
      <c r="B721" s="17" t="s">
        <v>157</v>
      </c>
      <c r="C721" s="18" t="s">
        <v>16</v>
      </c>
      <c r="D721" s="38"/>
      <c r="E721" s="19">
        <f t="shared" si="142"/>
        <v>0</v>
      </c>
      <c r="F721" s="19">
        <v>0</v>
      </c>
      <c r="G721" s="19">
        <v>0</v>
      </c>
      <c r="H721" s="19">
        <v>0</v>
      </c>
      <c r="I721" s="20">
        <v>0</v>
      </c>
    </row>
    <row r="722" spans="1:9" s="13" customFormat="1" ht="15.75" thickBot="1">
      <c r="A722" s="13" t="str">
        <f t="shared" si="145"/>
        <v>b</v>
      </c>
      <c r="B722" s="23" t="s">
        <v>157</v>
      </c>
      <c r="C722" s="24" t="s">
        <v>17</v>
      </c>
      <c r="D722" s="39"/>
      <c r="E722" s="25">
        <f t="shared" si="142"/>
        <v>0</v>
      </c>
      <c r="F722" s="25">
        <v>0</v>
      </c>
      <c r="G722" s="25">
        <v>0</v>
      </c>
      <c r="H722" s="25">
        <v>0</v>
      </c>
      <c r="I722" s="26">
        <v>0</v>
      </c>
    </row>
    <row r="723" spans="1:9" s="13" customFormat="1" ht="16.5" thickTop="1" thickBot="1">
      <c r="A723" s="13" t="str">
        <f t="shared" si="145"/>
        <v>b</v>
      </c>
      <c r="B723" s="14" t="s">
        <v>192</v>
      </c>
      <c r="C723" s="28" t="s">
        <v>109</v>
      </c>
      <c r="D723" s="28"/>
      <c r="E723" s="28">
        <f t="shared" si="142"/>
        <v>0</v>
      </c>
      <c r="F723" s="15">
        <f>F724+F732+F733+F734</f>
        <v>0</v>
      </c>
      <c r="G723" s="15">
        <f t="shared" ref="G723:I723" si="148">G724+G732+G733+G734</f>
        <v>0</v>
      </c>
      <c r="H723" s="15">
        <f t="shared" si="148"/>
        <v>0</v>
      </c>
      <c r="I723" s="16">
        <f t="shared" si="148"/>
        <v>0</v>
      </c>
    </row>
    <row r="724" spans="1:9" s="13" customFormat="1" ht="15.75" thickTop="1">
      <c r="A724" s="13" t="str">
        <f t="shared" si="145"/>
        <v>b</v>
      </c>
      <c r="B724" s="17" t="s">
        <v>157</v>
      </c>
      <c r="C724" s="18" t="s">
        <v>13</v>
      </c>
      <c r="D724" s="38"/>
      <c r="E724" s="19">
        <f t="shared" si="142"/>
        <v>0</v>
      </c>
      <c r="F724" s="19">
        <f>SUM(F725:F731)</f>
        <v>0</v>
      </c>
      <c r="G724" s="19">
        <f t="shared" ref="G724:I724" si="149">SUM(G725:G731)</f>
        <v>0</v>
      </c>
      <c r="H724" s="19">
        <f t="shared" si="149"/>
        <v>0</v>
      </c>
      <c r="I724" s="20">
        <f t="shared" si="149"/>
        <v>0</v>
      </c>
    </row>
    <row r="725" spans="1:9" s="13" customFormat="1">
      <c r="A725" s="13" t="str">
        <f t="shared" si="145"/>
        <v>b</v>
      </c>
      <c r="B725" s="21" t="s">
        <v>157</v>
      </c>
      <c r="C725" s="8" t="s">
        <v>158</v>
      </c>
      <c r="D725" s="12"/>
      <c r="E725" s="9">
        <f t="shared" si="142"/>
        <v>0</v>
      </c>
      <c r="F725" s="9"/>
      <c r="G725" s="9"/>
      <c r="H725" s="9"/>
      <c r="I725" s="22"/>
    </row>
    <row r="726" spans="1:9" s="13" customFormat="1">
      <c r="A726" s="13" t="str">
        <f t="shared" si="145"/>
        <v>b</v>
      </c>
      <c r="B726" s="21" t="s">
        <v>157</v>
      </c>
      <c r="C726" s="8" t="s">
        <v>159</v>
      </c>
      <c r="D726" s="12"/>
      <c r="E726" s="9">
        <f t="shared" si="142"/>
        <v>0</v>
      </c>
      <c r="F726" s="9"/>
      <c r="G726" s="9"/>
      <c r="H726" s="9"/>
      <c r="I726" s="22"/>
    </row>
    <row r="727" spans="1:9" s="13" customFormat="1">
      <c r="A727" s="13" t="str">
        <f t="shared" si="145"/>
        <v>b</v>
      </c>
      <c r="B727" s="21" t="s">
        <v>157</v>
      </c>
      <c r="C727" s="8" t="s">
        <v>160</v>
      </c>
      <c r="D727" s="12"/>
      <c r="E727" s="9">
        <f t="shared" si="142"/>
        <v>0</v>
      </c>
      <c r="F727" s="9"/>
      <c r="G727" s="9"/>
      <c r="H727" s="9"/>
      <c r="I727" s="22"/>
    </row>
    <row r="728" spans="1:9" s="13" customFormat="1">
      <c r="A728" s="13" t="str">
        <f t="shared" si="145"/>
        <v>b</v>
      </c>
      <c r="B728" s="21" t="s">
        <v>157</v>
      </c>
      <c r="C728" s="8" t="s">
        <v>161</v>
      </c>
      <c r="D728" s="12"/>
      <c r="E728" s="9">
        <f t="shared" si="142"/>
        <v>0</v>
      </c>
      <c r="F728" s="9"/>
      <c r="G728" s="9"/>
      <c r="H728" s="9"/>
      <c r="I728" s="22"/>
    </row>
    <row r="729" spans="1:9" s="13" customFormat="1">
      <c r="A729" s="13" t="str">
        <f t="shared" si="145"/>
        <v>b</v>
      </c>
      <c r="B729" s="21" t="s">
        <v>157</v>
      </c>
      <c r="C729" s="8" t="s">
        <v>162</v>
      </c>
      <c r="D729" s="12"/>
      <c r="E729" s="9">
        <f t="shared" si="142"/>
        <v>0</v>
      </c>
      <c r="F729" s="9"/>
      <c r="G729" s="9"/>
      <c r="H729" s="9"/>
      <c r="I729" s="22"/>
    </row>
    <row r="730" spans="1:9" s="13" customFormat="1">
      <c r="A730" s="13" t="str">
        <f t="shared" si="145"/>
        <v>b</v>
      </c>
      <c r="B730" s="21" t="s">
        <v>157</v>
      </c>
      <c r="C730" s="8" t="s">
        <v>163</v>
      </c>
      <c r="D730" s="12"/>
      <c r="E730" s="9">
        <f t="shared" si="142"/>
        <v>0</v>
      </c>
      <c r="F730" s="9"/>
      <c r="G730" s="9"/>
      <c r="H730" s="9"/>
      <c r="I730" s="22"/>
    </row>
    <row r="731" spans="1:9" s="13" customFormat="1">
      <c r="A731" s="13" t="str">
        <f t="shared" si="145"/>
        <v>b</v>
      </c>
      <c r="B731" s="21" t="s">
        <v>157</v>
      </c>
      <c r="C731" s="8" t="s">
        <v>164</v>
      </c>
      <c r="D731" s="12"/>
      <c r="E731" s="9">
        <f t="shared" si="142"/>
        <v>0</v>
      </c>
      <c r="F731" s="9"/>
      <c r="G731" s="9"/>
      <c r="H731" s="9"/>
      <c r="I731" s="22"/>
    </row>
    <row r="732" spans="1:9" s="13" customFormat="1">
      <c r="A732" s="13" t="str">
        <f t="shared" si="145"/>
        <v>b</v>
      </c>
      <c r="B732" s="17" t="s">
        <v>157</v>
      </c>
      <c r="C732" s="18" t="s">
        <v>15</v>
      </c>
      <c r="D732" s="38"/>
      <c r="E732" s="19">
        <f t="shared" si="142"/>
        <v>0</v>
      </c>
      <c r="F732" s="19">
        <v>0</v>
      </c>
      <c r="G732" s="19">
        <v>0</v>
      </c>
      <c r="H732" s="19">
        <v>0</v>
      </c>
      <c r="I732" s="20">
        <v>0</v>
      </c>
    </row>
    <row r="733" spans="1:9" s="13" customFormat="1">
      <c r="A733" s="13" t="str">
        <f t="shared" si="145"/>
        <v>b</v>
      </c>
      <c r="B733" s="17" t="s">
        <v>157</v>
      </c>
      <c r="C733" s="18" t="s">
        <v>16</v>
      </c>
      <c r="D733" s="38"/>
      <c r="E733" s="19">
        <f t="shared" si="142"/>
        <v>0</v>
      </c>
      <c r="F733" s="19">
        <v>0</v>
      </c>
      <c r="G733" s="19">
        <v>0</v>
      </c>
      <c r="H733" s="19">
        <v>0</v>
      </c>
      <c r="I733" s="20">
        <v>0</v>
      </c>
    </row>
    <row r="734" spans="1:9" s="13" customFormat="1" ht="15.75" thickBot="1">
      <c r="A734" s="13" t="str">
        <f t="shared" si="145"/>
        <v>b</v>
      </c>
      <c r="B734" s="23" t="s">
        <v>157</v>
      </c>
      <c r="C734" s="24" t="s">
        <v>17</v>
      </c>
      <c r="D734" s="39"/>
      <c r="E734" s="25">
        <f t="shared" si="142"/>
        <v>0</v>
      </c>
      <c r="F734" s="25">
        <v>0</v>
      </c>
      <c r="G734" s="25">
        <v>0</v>
      </c>
      <c r="H734" s="25">
        <v>0</v>
      </c>
      <c r="I734" s="26">
        <v>0</v>
      </c>
    </row>
    <row r="735" spans="1:9" s="13" customFormat="1" ht="16.5" thickTop="1" thickBot="1">
      <c r="A735" s="13" t="str">
        <f t="shared" si="145"/>
        <v>b</v>
      </c>
      <c r="B735" s="14" t="s">
        <v>193</v>
      </c>
      <c r="C735" s="28" t="s">
        <v>111</v>
      </c>
      <c r="D735" s="28"/>
      <c r="E735" s="28">
        <f t="shared" si="142"/>
        <v>0</v>
      </c>
      <c r="F735" s="15">
        <f>F747+F759</f>
        <v>0</v>
      </c>
      <c r="G735" s="15">
        <f t="shared" ref="G735:I735" si="150">G747+G759</f>
        <v>0</v>
      </c>
      <c r="H735" s="15">
        <f t="shared" si="150"/>
        <v>0</v>
      </c>
      <c r="I735" s="16">
        <f t="shared" si="150"/>
        <v>0</v>
      </c>
    </row>
    <row r="736" spans="1:9" s="13" customFormat="1" ht="15.75" thickTop="1">
      <c r="A736" s="13" t="str">
        <f t="shared" si="145"/>
        <v>b</v>
      </c>
      <c r="B736" s="17" t="s">
        <v>157</v>
      </c>
      <c r="C736" s="18" t="s">
        <v>13</v>
      </c>
      <c r="D736" s="38"/>
      <c r="E736" s="19">
        <f t="shared" si="142"/>
        <v>0</v>
      </c>
      <c r="F736" s="19">
        <f t="shared" ref="F736:I746" si="151">F748+F760</f>
        <v>0</v>
      </c>
      <c r="G736" s="19">
        <f t="shared" si="151"/>
        <v>0</v>
      </c>
      <c r="H736" s="19">
        <f t="shared" si="151"/>
        <v>0</v>
      </c>
      <c r="I736" s="20">
        <f t="shared" si="151"/>
        <v>0</v>
      </c>
    </row>
    <row r="737" spans="1:9" s="13" customFormat="1">
      <c r="A737" s="13" t="str">
        <f t="shared" si="145"/>
        <v>b</v>
      </c>
      <c r="B737" s="21" t="s">
        <v>157</v>
      </c>
      <c r="C737" s="8" t="s">
        <v>158</v>
      </c>
      <c r="D737" s="12"/>
      <c r="E737" s="9">
        <f t="shared" si="142"/>
        <v>0</v>
      </c>
      <c r="F737" s="9">
        <f t="shared" si="151"/>
        <v>0</v>
      </c>
      <c r="G737" s="9">
        <f t="shared" si="151"/>
        <v>0</v>
      </c>
      <c r="H737" s="9">
        <f t="shared" si="151"/>
        <v>0</v>
      </c>
      <c r="I737" s="22">
        <f t="shared" si="151"/>
        <v>0</v>
      </c>
    </row>
    <row r="738" spans="1:9" s="13" customFormat="1">
      <c r="A738" s="13" t="str">
        <f t="shared" si="145"/>
        <v>b</v>
      </c>
      <c r="B738" s="21" t="s">
        <v>157</v>
      </c>
      <c r="C738" s="8" t="s">
        <v>159</v>
      </c>
      <c r="D738" s="12"/>
      <c r="E738" s="9">
        <f t="shared" si="142"/>
        <v>0</v>
      </c>
      <c r="F738" s="9">
        <f t="shared" si="151"/>
        <v>0</v>
      </c>
      <c r="G738" s="9">
        <f t="shared" si="151"/>
        <v>0</v>
      </c>
      <c r="H738" s="9">
        <f t="shared" si="151"/>
        <v>0</v>
      </c>
      <c r="I738" s="22">
        <f t="shared" si="151"/>
        <v>0</v>
      </c>
    </row>
    <row r="739" spans="1:9" s="13" customFormat="1">
      <c r="A739" s="13" t="str">
        <f t="shared" si="145"/>
        <v>b</v>
      </c>
      <c r="B739" s="21" t="s">
        <v>157</v>
      </c>
      <c r="C739" s="8" t="s">
        <v>160</v>
      </c>
      <c r="D739" s="12"/>
      <c r="E739" s="9">
        <f t="shared" si="142"/>
        <v>0</v>
      </c>
      <c r="F739" s="9">
        <f t="shared" si="151"/>
        <v>0</v>
      </c>
      <c r="G739" s="9">
        <f t="shared" si="151"/>
        <v>0</v>
      </c>
      <c r="H739" s="9">
        <f t="shared" si="151"/>
        <v>0</v>
      </c>
      <c r="I739" s="22">
        <f t="shared" si="151"/>
        <v>0</v>
      </c>
    </row>
    <row r="740" spans="1:9" s="13" customFormat="1">
      <c r="A740" s="13" t="str">
        <f t="shared" si="145"/>
        <v>b</v>
      </c>
      <c r="B740" s="21" t="s">
        <v>157</v>
      </c>
      <c r="C740" s="8" t="s">
        <v>161</v>
      </c>
      <c r="D740" s="12"/>
      <c r="E740" s="9">
        <f t="shared" si="142"/>
        <v>0</v>
      </c>
      <c r="F740" s="9">
        <f t="shared" si="151"/>
        <v>0</v>
      </c>
      <c r="G740" s="9">
        <f t="shared" si="151"/>
        <v>0</v>
      </c>
      <c r="H740" s="9">
        <f t="shared" si="151"/>
        <v>0</v>
      </c>
      <c r="I740" s="22">
        <f t="shared" si="151"/>
        <v>0</v>
      </c>
    </row>
    <row r="741" spans="1:9" s="13" customFormat="1">
      <c r="A741" s="13" t="str">
        <f t="shared" si="145"/>
        <v>b</v>
      </c>
      <c r="B741" s="21" t="s">
        <v>157</v>
      </c>
      <c r="C741" s="8" t="s">
        <v>162</v>
      </c>
      <c r="D741" s="12"/>
      <c r="E741" s="9">
        <f t="shared" si="142"/>
        <v>0</v>
      </c>
      <c r="F741" s="9">
        <f t="shared" si="151"/>
        <v>0</v>
      </c>
      <c r="G741" s="9">
        <f t="shared" si="151"/>
        <v>0</v>
      </c>
      <c r="H741" s="9">
        <f t="shared" si="151"/>
        <v>0</v>
      </c>
      <c r="I741" s="22">
        <f t="shared" si="151"/>
        <v>0</v>
      </c>
    </row>
    <row r="742" spans="1:9" s="13" customFormat="1">
      <c r="A742" s="13" t="str">
        <f t="shared" si="145"/>
        <v>b</v>
      </c>
      <c r="B742" s="21" t="s">
        <v>157</v>
      </c>
      <c r="C742" s="8" t="s">
        <v>163</v>
      </c>
      <c r="D742" s="12"/>
      <c r="E742" s="9">
        <f t="shared" si="142"/>
        <v>0</v>
      </c>
      <c r="F742" s="9">
        <f t="shared" si="151"/>
        <v>0</v>
      </c>
      <c r="G742" s="9">
        <f t="shared" si="151"/>
        <v>0</v>
      </c>
      <c r="H742" s="9">
        <f t="shared" si="151"/>
        <v>0</v>
      </c>
      <c r="I742" s="22">
        <f t="shared" si="151"/>
        <v>0</v>
      </c>
    </row>
    <row r="743" spans="1:9" s="13" customFormat="1">
      <c r="A743" s="13" t="str">
        <f t="shared" si="145"/>
        <v>b</v>
      </c>
      <c r="B743" s="21" t="s">
        <v>157</v>
      </c>
      <c r="C743" s="8" t="s">
        <v>164</v>
      </c>
      <c r="D743" s="12"/>
      <c r="E743" s="9">
        <f t="shared" si="142"/>
        <v>0</v>
      </c>
      <c r="F743" s="9">
        <f t="shared" si="151"/>
        <v>0</v>
      </c>
      <c r="G743" s="9">
        <f t="shared" si="151"/>
        <v>0</v>
      </c>
      <c r="H743" s="9">
        <f t="shared" si="151"/>
        <v>0</v>
      </c>
      <c r="I743" s="22">
        <f t="shared" si="151"/>
        <v>0</v>
      </c>
    </row>
    <row r="744" spans="1:9" s="13" customFormat="1">
      <c r="A744" s="13" t="str">
        <f t="shared" si="145"/>
        <v>b</v>
      </c>
      <c r="B744" s="17" t="s">
        <v>157</v>
      </c>
      <c r="C744" s="18" t="s">
        <v>15</v>
      </c>
      <c r="D744" s="38"/>
      <c r="E744" s="19">
        <f t="shared" si="142"/>
        <v>0</v>
      </c>
      <c r="F744" s="19">
        <f t="shared" si="151"/>
        <v>0</v>
      </c>
      <c r="G744" s="19">
        <f t="shared" si="151"/>
        <v>0</v>
      </c>
      <c r="H744" s="19">
        <f t="shared" si="151"/>
        <v>0</v>
      </c>
      <c r="I744" s="20">
        <f t="shared" si="151"/>
        <v>0</v>
      </c>
    </row>
    <row r="745" spans="1:9" s="13" customFormat="1">
      <c r="A745" s="13" t="str">
        <f t="shared" si="145"/>
        <v>b</v>
      </c>
      <c r="B745" s="17" t="s">
        <v>157</v>
      </c>
      <c r="C745" s="18" t="s">
        <v>16</v>
      </c>
      <c r="D745" s="38"/>
      <c r="E745" s="19">
        <f t="shared" si="142"/>
        <v>0</v>
      </c>
      <c r="F745" s="19">
        <f t="shared" si="151"/>
        <v>0</v>
      </c>
      <c r="G745" s="19">
        <f t="shared" si="151"/>
        <v>0</v>
      </c>
      <c r="H745" s="19">
        <f t="shared" si="151"/>
        <v>0</v>
      </c>
      <c r="I745" s="20">
        <f t="shared" si="151"/>
        <v>0</v>
      </c>
    </row>
    <row r="746" spans="1:9" s="13" customFormat="1" ht="15.75" thickBot="1">
      <c r="A746" s="13" t="str">
        <f t="shared" si="145"/>
        <v>b</v>
      </c>
      <c r="B746" s="23" t="s">
        <v>157</v>
      </c>
      <c r="C746" s="24" t="s">
        <v>17</v>
      </c>
      <c r="D746" s="39"/>
      <c r="E746" s="25">
        <f t="shared" si="142"/>
        <v>0</v>
      </c>
      <c r="F746" s="25">
        <f t="shared" si="151"/>
        <v>0</v>
      </c>
      <c r="G746" s="25">
        <f t="shared" si="151"/>
        <v>0</v>
      </c>
      <c r="H746" s="25">
        <f t="shared" si="151"/>
        <v>0</v>
      </c>
      <c r="I746" s="26">
        <f t="shared" si="151"/>
        <v>0</v>
      </c>
    </row>
    <row r="747" spans="1:9" s="13" customFormat="1" ht="48.75" customHeight="1" thickTop="1" thickBot="1">
      <c r="A747" s="13" t="str">
        <f t="shared" si="145"/>
        <v>b</v>
      </c>
      <c r="B747" s="14" t="s">
        <v>194</v>
      </c>
      <c r="C747" s="28" t="s">
        <v>111</v>
      </c>
      <c r="D747" s="28"/>
      <c r="E747" s="28">
        <f t="shared" si="142"/>
        <v>0</v>
      </c>
      <c r="F747" s="15">
        <f>F748+F756+F757+F758</f>
        <v>0</v>
      </c>
      <c r="G747" s="15">
        <f t="shared" ref="G747:I747" si="152">G748+G756+G757+G758</f>
        <v>0</v>
      </c>
      <c r="H747" s="15">
        <f t="shared" si="152"/>
        <v>0</v>
      </c>
      <c r="I747" s="16">
        <f t="shared" si="152"/>
        <v>0</v>
      </c>
    </row>
    <row r="748" spans="1:9" s="13" customFormat="1" ht="15.75" thickTop="1">
      <c r="A748" s="13" t="str">
        <f t="shared" si="145"/>
        <v>b</v>
      </c>
      <c r="B748" s="17" t="s">
        <v>157</v>
      </c>
      <c r="C748" s="18" t="s">
        <v>13</v>
      </c>
      <c r="D748" s="38"/>
      <c r="E748" s="19">
        <f t="shared" si="142"/>
        <v>0</v>
      </c>
      <c r="F748" s="19">
        <f>SUM(F749:F755)</f>
        <v>0</v>
      </c>
      <c r="G748" s="19">
        <f t="shared" ref="G748:I748" si="153">SUM(G749:G755)</f>
        <v>0</v>
      </c>
      <c r="H748" s="19">
        <f t="shared" si="153"/>
        <v>0</v>
      </c>
      <c r="I748" s="20">
        <f t="shared" si="153"/>
        <v>0</v>
      </c>
    </row>
    <row r="749" spans="1:9" s="13" customFormat="1">
      <c r="A749" s="13" t="str">
        <f t="shared" si="145"/>
        <v>b</v>
      </c>
      <c r="B749" s="21" t="s">
        <v>157</v>
      </c>
      <c r="C749" s="8" t="s">
        <v>158</v>
      </c>
      <c r="D749" s="12"/>
      <c r="E749" s="9">
        <f t="shared" si="142"/>
        <v>0</v>
      </c>
      <c r="F749" s="9"/>
      <c r="G749" s="9"/>
      <c r="H749" s="9"/>
      <c r="I749" s="22"/>
    </row>
    <row r="750" spans="1:9" s="13" customFormat="1">
      <c r="A750" s="13" t="str">
        <f t="shared" si="145"/>
        <v>b</v>
      </c>
      <c r="B750" s="21" t="s">
        <v>157</v>
      </c>
      <c r="C750" s="8" t="s">
        <v>159</v>
      </c>
      <c r="D750" s="12"/>
      <c r="E750" s="9">
        <f t="shared" si="142"/>
        <v>0</v>
      </c>
      <c r="F750" s="9"/>
      <c r="G750" s="9"/>
      <c r="H750" s="9"/>
      <c r="I750" s="22"/>
    </row>
    <row r="751" spans="1:9" s="13" customFormat="1">
      <c r="A751" s="13" t="str">
        <f t="shared" si="145"/>
        <v>b</v>
      </c>
      <c r="B751" s="21" t="s">
        <v>157</v>
      </c>
      <c r="C751" s="8" t="s">
        <v>160</v>
      </c>
      <c r="D751" s="12"/>
      <c r="E751" s="9">
        <f t="shared" si="142"/>
        <v>0</v>
      </c>
      <c r="F751" s="9"/>
      <c r="G751" s="9"/>
      <c r="H751" s="9"/>
      <c r="I751" s="22"/>
    </row>
    <row r="752" spans="1:9" s="13" customFormat="1">
      <c r="A752" s="13" t="str">
        <f t="shared" si="145"/>
        <v>b</v>
      </c>
      <c r="B752" s="21" t="s">
        <v>157</v>
      </c>
      <c r="C752" s="8" t="s">
        <v>161</v>
      </c>
      <c r="D752" s="12"/>
      <c r="E752" s="9">
        <f t="shared" si="142"/>
        <v>0</v>
      </c>
      <c r="F752" s="9"/>
      <c r="G752" s="9"/>
      <c r="H752" s="9"/>
      <c r="I752" s="22"/>
    </row>
    <row r="753" spans="1:9" s="13" customFormat="1">
      <c r="A753" s="13" t="str">
        <f t="shared" si="145"/>
        <v>b</v>
      </c>
      <c r="B753" s="21" t="s">
        <v>157</v>
      </c>
      <c r="C753" s="8" t="s">
        <v>162</v>
      </c>
      <c r="D753" s="12"/>
      <c r="E753" s="9">
        <f t="shared" si="142"/>
        <v>0</v>
      </c>
      <c r="F753" s="9"/>
      <c r="G753" s="9"/>
      <c r="H753" s="9"/>
      <c r="I753" s="22"/>
    </row>
    <row r="754" spans="1:9" s="13" customFormat="1">
      <c r="A754" s="13" t="str">
        <f t="shared" si="145"/>
        <v>b</v>
      </c>
      <c r="B754" s="21" t="s">
        <v>157</v>
      </c>
      <c r="C754" s="8" t="s">
        <v>163</v>
      </c>
      <c r="D754" s="12"/>
      <c r="E754" s="9">
        <f t="shared" si="142"/>
        <v>0</v>
      </c>
      <c r="F754" s="9"/>
      <c r="G754" s="9"/>
      <c r="H754" s="9"/>
      <c r="I754" s="22"/>
    </row>
    <row r="755" spans="1:9" s="13" customFormat="1">
      <c r="A755" s="13" t="str">
        <f t="shared" si="145"/>
        <v>b</v>
      </c>
      <c r="B755" s="21" t="s">
        <v>157</v>
      </c>
      <c r="C755" s="8" t="s">
        <v>164</v>
      </c>
      <c r="D755" s="12"/>
      <c r="E755" s="9">
        <f t="shared" si="142"/>
        <v>0</v>
      </c>
      <c r="F755" s="9"/>
      <c r="G755" s="9"/>
      <c r="H755" s="9"/>
      <c r="I755" s="22"/>
    </row>
    <row r="756" spans="1:9" s="13" customFormat="1">
      <c r="A756" s="13" t="str">
        <f t="shared" si="145"/>
        <v>b</v>
      </c>
      <c r="B756" s="17" t="s">
        <v>157</v>
      </c>
      <c r="C756" s="18" t="s">
        <v>15</v>
      </c>
      <c r="D756" s="38"/>
      <c r="E756" s="19">
        <f t="shared" si="142"/>
        <v>0</v>
      </c>
      <c r="F756" s="19">
        <v>0</v>
      </c>
      <c r="G756" s="19">
        <v>0</v>
      </c>
      <c r="H756" s="19">
        <v>0</v>
      </c>
      <c r="I756" s="20">
        <v>0</v>
      </c>
    </row>
    <row r="757" spans="1:9" s="13" customFormat="1">
      <c r="A757" s="13" t="str">
        <f t="shared" si="145"/>
        <v>b</v>
      </c>
      <c r="B757" s="17" t="s">
        <v>157</v>
      </c>
      <c r="C757" s="18" t="s">
        <v>16</v>
      </c>
      <c r="D757" s="38"/>
      <c r="E757" s="19">
        <f t="shared" si="142"/>
        <v>0</v>
      </c>
      <c r="F757" s="19">
        <v>0</v>
      </c>
      <c r="G757" s="19">
        <v>0</v>
      </c>
      <c r="H757" s="19">
        <v>0</v>
      </c>
      <c r="I757" s="20">
        <v>0</v>
      </c>
    </row>
    <row r="758" spans="1:9" s="13" customFormat="1" ht="15.75" thickBot="1">
      <c r="A758" s="13" t="str">
        <f t="shared" si="145"/>
        <v>b</v>
      </c>
      <c r="B758" s="23" t="s">
        <v>157</v>
      </c>
      <c r="C758" s="24" t="s">
        <v>17</v>
      </c>
      <c r="D758" s="39"/>
      <c r="E758" s="25">
        <f t="shared" si="142"/>
        <v>0</v>
      </c>
      <c r="F758" s="25">
        <v>0</v>
      </c>
      <c r="G758" s="25">
        <v>0</v>
      </c>
      <c r="H758" s="25">
        <v>0</v>
      </c>
      <c r="I758" s="26">
        <v>0</v>
      </c>
    </row>
    <row r="759" spans="1:9" s="13" customFormat="1" ht="61.5" thickTop="1" thickBot="1">
      <c r="A759" s="13" t="str">
        <f t="shared" si="145"/>
        <v>b</v>
      </c>
      <c r="B759" s="14" t="s">
        <v>195</v>
      </c>
      <c r="C759" s="28" t="s">
        <v>112</v>
      </c>
      <c r="D759" s="28"/>
      <c r="E759" s="28">
        <f t="shared" si="142"/>
        <v>0</v>
      </c>
      <c r="F759" s="15">
        <f>F760+F768+F769+F770</f>
        <v>0</v>
      </c>
      <c r="G759" s="15">
        <f t="shared" ref="G759:I759" si="154">G760+G768+G769+G770</f>
        <v>0</v>
      </c>
      <c r="H759" s="15">
        <f t="shared" si="154"/>
        <v>0</v>
      </c>
      <c r="I759" s="16">
        <f t="shared" si="154"/>
        <v>0</v>
      </c>
    </row>
    <row r="760" spans="1:9" s="13" customFormat="1" ht="15.75" thickTop="1">
      <c r="A760" s="13" t="str">
        <f t="shared" si="145"/>
        <v>b</v>
      </c>
      <c r="B760" s="17" t="s">
        <v>157</v>
      </c>
      <c r="C760" s="18" t="s">
        <v>13</v>
      </c>
      <c r="D760" s="38"/>
      <c r="E760" s="19">
        <f t="shared" ref="E760:E823" si="155">SUM(F760:I760)</f>
        <v>0</v>
      </c>
      <c r="F760" s="19">
        <f>SUM(F761:F767)</f>
        <v>0</v>
      </c>
      <c r="G760" s="19">
        <f t="shared" ref="G760:I760" si="156">SUM(G761:G767)</f>
        <v>0</v>
      </c>
      <c r="H760" s="19">
        <f t="shared" si="156"/>
        <v>0</v>
      </c>
      <c r="I760" s="20">
        <f t="shared" si="156"/>
        <v>0</v>
      </c>
    </row>
    <row r="761" spans="1:9" s="13" customFormat="1">
      <c r="A761" s="13" t="str">
        <f t="shared" si="145"/>
        <v>b</v>
      </c>
      <c r="B761" s="21" t="s">
        <v>157</v>
      </c>
      <c r="C761" s="8" t="s">
        <v>158</v>
      </c>
      <c r="D761" s="12"/>
      <c r="E761" s="9">
        <f t="shared" si="155"/>
        <v>0</v>
      </c>
      <c r="F761" s="9"/>
      <c r="G761" s="9"/>
      <c r="H761" s="9"/>
      <c r="I761" s="22"/>
    </row>
    <row r="762" spans="1:9" s="13" customFormat="1">
      <c r="A762" s="13" t="str">
        <f t="shared" si="145"/>
        <v>b</v>
      </c>
      <c r="B762" s="21" t="s">
        <v>157</v>
      </c>
      <c r="C762" s="8" t="s">
        <v>159</v>
      </c>
      <c r="D762" s="12"/>
      <c r="E762" s="9">
        <f t="shared" si="155"/>
        <v>0</v>
      </c>
      <c r="F762" s="9"/>
      <c r="G762" s="9"/>
      <c r="H762" s="9"/>
      <c r="I762" s="22"/>
    </row>
    <row r="763" spans="1:9" s="13" customFormat="1">
      <c r="A763" s="13" t="str">
        <f t="shared" si="145"/>
        <v>b</v>
      </c>
      <c r="B763" s="21" t="s">
        <v>157</v>
      </c>
      <c r="C763" s="8" t="s">
        <v>160</v>
      </c>
      <c r="D763" s="12"/>
      <c r="E763" s="9">
        <f t="shared" si="155"/>
        <v>0</v>
      </c>
      <c r="F763" s="9"/>
      <c r="G763" s="9"/>
      <c r="H763" s="9"/>
      <c r="I763" s="22"/>
    </row>
    <row r="764" spans="1:9" s="13" customFormat="1">
      <c r="A764" s="13" t="str">
        <f t="shared" si="145"/>
        <v>b</v>
      </c>
      <c r="B764" s="21" t="s">
        <v>157</v>
      </c>
      <c r="C764" s="8" t="s">
        <v>161</v>
      </c>
      <c r="D764" s="12"/>
      <c r="E764" s="9">
        <f t="shared" si="155"/>
        <v>0</v>
      </c>
      <c r="F764" s="9"/>
      <c r="G764" s="9"/>
      <c r="H764" s="9"/>
      <c r="I764" s="22"/>
    </row>
    <row r="765" spans="1:9" s="13" customFormat="1">
      <c r="A765" s="13" t="str">
        <f t="shared" si="145"/>
        <v>b</v>
      </c>
      <c r="B765" s="21" t="s">
        <v>157</v>
      </c>
      <c r="C765" s="8" t="s">
        <v>162</v>
      </c>
      <c r="D765" s="12"/>
      <c r="E765" s="9">
        <f t="shared" si="155"/>
        <v>0</v>
      </c>
      <c r="F765" s="9"/>
      <c r="G765" s="9"/>
      <c r="H765" s="9"/>
      <c r="I765" s="22"/>
    </row>
    <row r="766" spans="1:9" s="13" customFormat="1">
      <c r="A766" s="13" t="str">
        <f t="shared" si="145"/>
        <v>b</v>
      </c>
      <c r="B766" s="21" t="s">
        <v>157</v>
      </c>
      <c r="C766" s="8" t="s">
        <v>163</v>
      </c>
      <c r="D766" s="12"/>
      <c r="E766" s="9">
        <f t="shared" si="155"/>
        <v>0</v>
      </c>
      <c r="F766" s="9"/>
      <c r="G766" s="9"/>
      <c r="H766" s="9"/>
      <c r="I766" s="22"/>
    </row>
    <row r="767" spans="1:9" s="13" customFormat="1">
      <c r="A767" s="13" t="str">
        <f t="shared" si="145"/>
        <v>b</v>
      </c>
      <c r="B767" s="21" t="s">
        <v>157</v>
      </c>
      <c r="C767" s="8" t="s">
        <v>164</v>
      </c>
      <c r="D767" s="12"/>
      <c r="E767" s="9">
        <f t="shared" si="155"/>
        <v>0</v>
      </c>
      <c r="F767" s="9"/>
      <c r="G767" s="9"/>
      <c r="H767" s="9"/>
      <c r="I767" s="22"/>
    </row>
    <row r="768" spans="1:9" s="13" customFormat="1">
      <c r="A768" s="13" t="str">
        <f t="shared" si="145"/>
        <v>b</v>
      </c>
      <c r="B768" s="17" t="s">
        <v>157</v>
      </c>
      <c r="C768" s="18" t="s">
        <v>15</v>
      </c>
      <c r="D768" s="38"/>
      <c r="E768" s="19">
        <f t="shared" si="155"/>
        <v>0</v>
      </c>
      <c r="F768" s="19">
        <v>0</v>
      </c>
      <c r="G768" s="19">
        <v>0</v>
      </c>
      <c r="H768" s="19">
        <v>0</v>
      </c>
      <c r="I768" s="20">
        <v>0</v>
      </c>
    </row>
    <row r="769" spans="1:9" s="13" customFormat="1">
      <c r="A769" s="13" t="str">
        <f t="shared" si="145"/>
        <v>b</v>
      </c>
      <c r="B769" s="17" t="s">
        <v>157</v>
      </c>
      <c r="C769" s="18" t="s">
        <v>16</v>
      </c>
      <c r="D769" s="38"/>
      <c r="E769" s="19">
        <f t="shared" si="155"/>
        <v>0</v>
      </c>
      <c r="F769" s="19">
        <v>0</v>
      </c>
      <c r="G769" s="19">
        <v>0</v>
      </c>
      <c r="H769" s="19">
        <v>0</v>
      </c>
      <c r="I769" s="20">
        <v>0</v>
      </c>
    </row>
    <row r="770" spans="1:9" s="13" customFormat="1" ht="15.75" thickBot="1">
      <c r="A770" s="13" t="str">
        <f t="shared" si="145"/>
        <v>b</v>
      </c>
      <c r="B770" s="23" t="s">
        <v>157</v>
      </c>
      <c r="C770" s="24" t="s">
        <v>17</v>
      </c>
      <c r="D770" s="39"/>
      <c r="E770" s="25">
        <f t="shared" si="155"/>
        <v>0</v>
      </c>
      <c r="F770" s="25">
        <v>0</v>
      </c>
      <c r="G770" s="25">
        <v>0</v>
      </c>
      <c r="H770" s="25">
        <v>0</v>
      </c>
      <c r="I770" s="26">
        <v>0</v>
      </c>
    </row>
    <row r="771" spans="1:9" s="13" customFormat="1" ht="16.5" thickTop="1" thickBot="1">
      <c r="A771" s="13" t="str">
        <f t="shared" si="145"/>
        <v>b</v>
      </c>
      <c r="B771" s="14" t="s">
        <v>113</v>
      </c>
      <c r="C771" s="28" t="s">
        <v>114</v>
      </c>
      <c r="D771" s="28"/>
      <c r="E771" s="28">
        <f t="shared" si="155"/>
        <v>0</v>
      </c>
      <c r="F771" s="15">
        <f>F783+F795+F807</f>
        <v>0</v>
      </c>
      <c r="G771" s="15">
        <f t="shared" ref="G771:I771" si="157">G783+G795+G807</f>
        <v>0</v>
      </c>
      <c r="H771" s="15">
        <f t="shared" si="157"/>
        <v>0</v>
      </c>
      <c r="I771" s="16">
        <f t="shared" si="157"/>
        <v>0</v>
      </c>
    </row>
    <row r="772" spans="1:9" s="13" customFormat="1" ht="15.75" thickTop="1">
      <c r="A772" s="13" t="str">
        <f t="shared" ref="A772:A835" si="158">IF(OR(E772&lt;&gt;0,F772&lt;&gt;0,G772&lt;&gt;0,H772&lt;&gt;0),"a","b")</f>
        <v>b</v>
      </c>
      <c r="B772" s="17" t="s">
        <v>157</v>
      </c>
      <c r="C772" s="18" t="s">
        <v>13</v>
      </c>
      <c r="D772" s="38"/>
      <c r="E772" s="19">
        <f t="shared" si="155"/>
        <v>0</v>
      </c>
      <c r="F772" s="19">
        <f t="shared" ref="F772:I782" si="159">F784+F796+F808</f>
        <v>0</v>
      </c>
      <c r="G772" s="19">
        <f t="shared" si="159"/>
        <v>0</v>
      </c>
      <c r="H772" s="19">
        <f t="shared" si="159"/>
        <v>0</v>
      </c>
      <c r="I772" s="20">
        <f t="shared" si="159"/>
        <v>0</v>
      </c>
    </row>
    <row r="773" spans="1:9" s="13" customFormat="1">
      <c r="A773" s="13" t="str">
        <f t="shared" si="158"/>
        <v>b</v>
      </c>
      <c r="B773" s="21" t="s">
        <v>157</v>
      </c>
      <c r="C773" s="8" t="s">
        <v>158</v>
      </c>
      <c r="D773" s="12"/>
      <c r="E773" s="9">
        <f t="shared" si="155"/>
        <v>0</v>
      </c>
      <c r="F773" s="9">
        <f t="shared" si="159"/>
        <v>0</v>
      </c>
      <c r="G773" s="9">
        <f t="shared" si="159"/>
        <v>0</v>
      </c>
      <c r="H773" s="9">
        <f t="shared" si="159"/>
        <v>0</v>
      </c>
      <c r="I773" s="22">
        <f t="shared" si="159"/>
        <v>0</v>
      </c>
    </row>
    <row r="774" spans="1:9" s="13" customFormat="1">
      <c r="A774" s="13" t="str">
        <f t="shared" si="158"/>
        <v>b</v>
      </c>
      <c r="B774" s="21" t="s">
        <v>157</v>
      </c>
      <c r="C774" s="8" t="s">
        <v>159</v>
      </c>
      <c r="D774" s="12"/>
      <c r="E774" s="9">
        <f t="shared" si="155"/>
        <v>0</v>
      </c>
      <c r="F774" s="9">
        <f t="shared" si="159"/>
        <v>0</v>
      </c>
      <c r="G774" s="9">
        <f t="shared" si="159"/>
        <v>0</v>
      </c>
      <c r="H774" s="9">
        <f t="shared" si="159"/>
        <v>0</v>
      </c>
      <c r="I774" s="22">
        <f t="shared" si="159"/>
        <v>0</v>
      </c>
    </row>
    <row r="775" spans="1:9" s="13" customFormat="1">
      <c r="A775" s="13" t="str">
        <f t="shared" si="158"/>
        <v>b</v>
      </c>
      <c r="B775" s="21" t="s">
        <v>157</v>
      </c>
      <c r="C775" s="8" t="s">
        <v>160</v>
      </c>
      <c r="D775" s="12"/>
      <c r="E775" s="9">
        <f t="shared" si="155"/>
        <v>0</v>
      </c>
      <c r="F775" s="9">
        <f t="shared" si="159"/>
        <v>0</v>
      </c>
      <c r="G775" s="9">
        <f t="shared" si="159"/>
        <v>0</v>
      </c>
      <c r="H775" s="9">
        <f t="shared" si="159"/>
        <v>0</v>
      </c>
      <c r="I775" s="22">
        <f t="shared" si="159"/>
        <v>0</v>
      </c>
    </row>
    <row r="776" spans="1:9" s="13" customFormat="1">
      <c r="A776" s="13" t="str">
        <f t="shared" si="158"/>
        <v>b</v>
      </c>
      <c r="B776" s="21" t="s">
        <v>157</v>
      </c>
      <c r="C776" s="8" t="s">
        <v>161</v>
      </c>
      <c r="D776" s="12"/>
      <c r="E776" s="9">
        <f t="shared" si="155"/>
        <v>0</v>
      </c>
      <c r="F776" s="9">
        <f t="shared" si="159"/>
        <v>0</v>
      </c>
      <c r="G776" s="9">
        <f t="shared" si="159"/>
        <v>0</v>
      </c>
      <c r="H776" s="9">
        <f t="shared" si="159"/>
        <v>0</v>
      </c>
      <c r="I776" s="22">
        <f t="shared" si="159"/>
        <v>0</v>
      </c>
    </row>
    <row r="777" spans="1:9" s="13" customFormat="1">
      <c r="A777" s="13" t="str">
        <f t="shared" si="158"/>
        <v>b</v>
      </c>
      <c r="B777" s="21" t="s">
        <v>157</v>
      </c>
      <c r="C777" s="8" t="s">
        <v>162</v>
      </c>
      <c r="D777" s="12"/>
      <c r="E777" s="9">
        <f t="shared" si="155"/>
        <v>0</v>
      </c>
      <c r="F777" s="9">
        <f t="shared" si="159"/>
        <v>0</v>
      </c>
      <c r="G777" s="9">
        <f t="shared" si="159"/>
        <v>0</v>
      </c>
      <c r="H777" s="9">
        <f t="shared" si="159"/>
        <v>0</v>
      </c>
      <c r="I777" s="22">
        <f t="shared" si="159"/>
        <v>0</v>
      </c>
    </row>
    <row r="778" spans="1:9" s="13" customFormat="1">
      <c r="A778" s="13" t="str">
        <f t="shared" si="158"/>
        <v>b</v>
      </c>
      <c r="B778" s="21" t="s">
        <v>157</v>
      </c>
      <c r="C778" s="8" t="s">
        <v>163</v>
      </c>
      <c r="D778" s="12"/>
      <c r="E778" s="9">
        <f t="shared" si="155"/>
        <v>0</v>
      </c>
      <c r="F778" s="9">
        <f t="shared" si="159"/>
        <v>0</v>
      </c>
      <c r="G778" s="9">
        <f t="shared" si="159"/>
        <v>0</v>
      </c>
      <c r="H778" s="9">
        <f t="shared" si="159"/>
        <v>0</v>
      </c>
      <c r="I778" s="22">
        <f t="shared" si="159"/>
        <v>0</v>
      </c>
    </row>
    <row r="779" spans="1:9" s="13" customFormat="1">
      <c r="A779" s="13" t="str">
        <f t="shared" si="158"/>
        <v>b</v>
      </c>
      <c r="B779" s="21" t="s">
        <v>157</v>
      </c>
      <c r="C779" s="8" t="s">
        <v>164</v>
      </c>
      <c r="D779" s="12"/>
      <c r="E779" s="9">
        <f t="shared" si="155"/>
        <v>0</v>
      </c>
      <c r="F779" s="9">
        <f t="shared" si="159"/>
        <v>0</v>
      </c>
      <c r="G779" s="9">
        <f t="shared" si="159"/>
        <v>0</v>
      </c>
      <c r="H779" s="9">
        <f t="shared" si="159"/>
        <v>0</v>
      </c>
      <c r="I779" s="22">
        <f t="shared" si="159"/>
        <v>0</v>
      </c>
    </row>
    <row r="780" spans="1:9" s="13" customFormat="1">
      <c r="A780" s="13" t="str">
        <f t="shared" si="158"/>
        <v>b</v>
      </c>
      <c r="B780" s="17" t="s">
        <v>157</v>
      </c>
      <c r="C780" s="18" t="s">
        <v>15</v>
      </c>
      <c r="D780" s="38"/>
      <c r="E780" s="19">
        <f t="shared" si="155"/>
        <v>0</v>
      </c>
      <c r="F780" s="19">
        <f t="shared" si="159"/>
        <v>0</v>
      </c>
      <c r="G780" s="19">
        <f t="shared" si="159"/>
        <v>0</v>
      </c>
      <c r="H780" s="19">
        <f t="shared" si="159"/>
        <v>0</v>
      </c>
      <c r="I780" s="20">
        <f t="shared" si="159"/>
        <v>0</v>
      </c>
    </row>
    <row r="781" spans="1:9" s="13" customFormat="1">
      <c r="A781" s="13" t="str">
        <f t="shared" si="158"/>
        <v>b</v>
      </c>
      <c r="B781" s="17" t="s">
        <v>157</v>
      </c>
      <c r="C781" s="18" t="s">
        <v>16</v>
      </c>
      <c r="D781" s="38"/>
      <c r="E781" s="19">
        <f t="shared" si="155"/>
        <v>0</v>
      </c>
      <c r="F781" s="19">
        <f t="shared" si="159"/>
        <v>0</v>
      </c>
      <c r="G781" s="19">
        <f t="shared" si="159"/>
        <v>0</v>
      </c>
      <c r="H781" s="19">
        <f t="shared" si="159"/>
        <v>0</v>
      </c>
      <c r="I781" s="20">
        <f t="shared" si="159"/>
        <v>0</v>
      </c>
    </row>
    <row r="782" spans="1:9" s="13" customFormat="1" ht="15.75" thickBot="1">
      <c r="A782" s="13" t="str">
        <f t="shared" si="158"/>
        <v>b</v>
      </c>
      <c r="B782" s="23" t="s">
        <v>157</v>
      </c>
      <c r="C782" s="24" t="s">
        <v>17</v>
      </c>
      <c r="D782" s="39"/>
      <c r="E782" s="25">
        <f t="shared" si="155"/>
        <v>0</v>
      </c>
      <c r="F782" s="25">
        <f t="shared" si="159"/>
        <v>0</v>
      </c>
      <c r="G782" s="25">
        <f t="shared" si="159"/>
        <v>0</v>
      </c>
      <c r="H782" s="25">
        <f t="shared" si="159"/>
        <v>0</v>
      </c>
      <c r="I782" s="26">
        <f t="shared" si="159"/>
        <v>0</v>
      </c>
    </row>
    <row r="783" spans="1:9" s="13" customFormat="1" ht="52.5" customHeight="1" thickTop="1" thickBot="1">
      <c r="A783" s="13" t="str">
        <f t="shared" si="158"/>
        <v>b</v>
      </c>
      <c r="B783" s="14" t="s">
        <v>196</v>
      </c>
      <c r="C783" s="28" t="s">
        <v>114</v>
      </c>
      <c r="D783" s="28"/>
      <c r="E783" s="28">
        <f t="shared" si="155"/>
        <v>0</v>
      </c>
      <c r="F783" s="15">
        <f>F784+F792+F793+F794</f>
        <v>0</v>
      </c>
      <c r="G783" s="15">
        <f t="shared" ref="G783:I783" si="160">G784+G792+G793+G794</f>
        <v>0</v>
      </c>
      <c r="H783" s="15">
        <f t="shared" si="160"/>
        <v>0</v>
      </c>
      <c r="I783" s="16">
        <f t="shared" si="160"/>
        <v>0</v>
      </c>
    </row>
    <row r="784" spans="1:9" s="13" customFormat="1" ht="15.75" thickTop="1">
      <c r="A784" s="13" t="str">
        <f t="shared" si="158"/>
        <v>b</v>
      </c>
      <c r="B784" s="17" t="s">
        <v>157</v>
      </c>
      <c r="C784" s="18" t="s">
        <v>13</v>
      </c>
      <c r="D784" s="38"/>
      <c r="E784" s="19">
        <f t="shared" si="155"/>
        <v>0</v>
      </c>
      <c r="F784" s="19">
        <f>SUM(F785:F791)</f>
        <v>0</v>
      </c>
      <c r="G784" s="19">
        <f t="shared" ref="G784:I784" si="161">SUM(G785:G791)</f>
        <v>0</v>
      </c>
      <c r="H784" s="19">
        <f t="shared" si="161"/>
        <v>0</v>
      </c>
      <c r="I784" s="20">
        <f t="shared" si="161"/>
        <v>0</v>
      </c>
    </row>
    <row r="785" spans="1:9" s="13" customFormat="1">
      <c r="A785" s="13" t="str">
        <f t="shared" si="158"/>
        <v>b</v>
      </c>
      <c r="B785" s="21" t="s">
        <v>157</v>
      </c>
      <c r="C785" s="8" t="s">
        <v>158</v>
      </c>
      <c r="D785" s="12"/>
      <c r="E785" s="9">
        <f t="shared" si="155"/>
        <v>0</v>
      </c>
      <c r="F785" s="9"/>
      <c r="G785" s="9"/>
      <c r="H785" s="9"/>
      <c r="I785" s="22"/>
    </row>
    <row r="786" spans="1:9" s="13" customFormat="1">
      <c r="A786" s="13" t="str">
        <f t="shared" si="158"/>
        <v>b</v>
      </c>
      <c r="B786" s="21" t="s">
        <v>157</v>
      </c>
      <c r="C786" s="8" t="s">
        <v>159</v>
      </c>
      <c r="D786" s="12"/>
      <c r="E786" s="9">
        <f t="shared" si="155"/>
        <v>0</v>
      </c>
      <c r="F786" s="9"/>
      <c r="G786" s="9"/>
      <c r="H786" s="9"/>
      <c r="I786" s="22"/>
    </row>
    <row r="787" spans="1:9" s="13" customFormat="1">
      <c r="A787" s="13" t="str">
        <f t="shared" si="158"/>
        <v>b</v>
      </c>
      <c r="B787" s="21" t="s">
        <v>157</v>
      </c>
      <c r="C787" s="8" t="s">
        <v>160</v>
      </c>
      <c r="D787" s="12"/>
      <c r="E787" s="9">
        <f t="shared" si="155"/>
        <v>0</v>
      </c>
      <c r="F787" s="9"/>
      <c r="G787" s="9"/>
      <c r="H787" s="9"/>
      <c r="I787" s="22"/>
    </row>
    <row r="788" spans="1:9" s="13" customFormat="1">
      <c r="A788" s="13" t="str">
        <f t="shared" si="158"/>
        <v>b</v>
      </c>
      <c r="B788" s="21" t="s">
        <v>157</v>
      </c>
      <c r="C788" s="8" t="s">
        <v>161</v>
      </c>
      <c r="D788" s="12"/>
      <c r="E788" s="9">
        <f t="shared" si="155"/>
        <v>0</v>
      </c>
      <c r="F788" s="9"/>
      <c r="G788" s="9"/>
      <c r="H788" s="9"/>
      <c r="I788" s="22"/>
    </row>
    <row r="789" spans="1:9" s="13" customFormat="1">
      <c r="A789" s="13" t="str">
        <f t="shared" si="158"/>
        <v>b</v>
      </c>
      <c r="B789" s="21" t="s">
        <v>157</v>
      </c>
      <c r="C789" s="8" t="s">
        <v>162</v>
      </c>
      <c r="D789" s="12"/>
      <c r="E789" s="9">
        <f t="shared" si="155"/>
        <v>0</v>
      </c>
      <c r="F789" s="9"/>
      <c r="G789" s="9"/>
      <c r="H789" s="9"/>
      <c r="I789" s="22"/>
    </row>
    <row r="790" spans="1:9" s="13" customFormat="1">
      <c r="A790" s="13" t="str">
        <f t="shared" si="158"/>
        <v>b</v>
      </c>
      <c r="B790" s="21" t="s">
        <v>157</v>
      </c>
      <c r="C790" s="8" t="s">
        <v>163</v>
      </c>
      <c r="D790" s="12"/>
      <c r="E790" s="9">
        <f t="shared" si="155"/>
        <v>0</v>
      </c>
      <c r="F790" s="9"/>
      <c r="G790" s="9"/>
      <c r="H790" s="9"/>
      <c r="I790" s="22"/>
    </row>
    <row r="791" spans="1:9" s="13" customFormat="1">
      <c r="A791" s="13" t="str">
        <f t="shared" si="158"/>
        <v>b</v>
      </c>
      <c r="B791" s="21" t="s">
        <v>157</v>
      </c>
      <c r="C791" s="8" t="s">
        <v>164</v>
      </c>
      <c r="D791" s="12"/>
      <c r="E791" s="9">
        <f t="shared" si="155"/>
        <v>0</v>
      </c>
      <c r="F791" s="9"/>
      <c r="G791" s="9"/>
      <c r="H791" s="9"/>
      <c r="I791" s="22"/>
    </row>
    <row r="792" spans="1:9" s="13" customFormat="1">
      <c r="A792" s="13" t="str">
        <f t="shared" si="158"/>
        <v>b</v>
      </c>
      <c r="B792" s="17" t="s">
        <v>157</v>
      </c>
      <c r="C792" s="18" t="s">
        <v>15</v>
      </c>
      <c r="D792" s="38"/>
      <c r="E792" s="19">
        <f t="shared" si="155"/>
        <v>0</v>
      </c>
      <c r="F792" s="19">
        <v>0</v>
      </c>
      <c r="G792" s="19">
        <v>0</v>
      </c>
      <c r="H792" s="19">
        <v>0</v>
      </c>
      <c r="I792" s="20">
        <v>0</v>
      </c>
    </row>
    <row r="793" spans="1:9" s="13" customFormat="1">
      <c r="A793" s="13" t="str">
        <f t="shared" si="158"/>
        <v>b</v>
      </c>
      <c r="B793" s="17" t="s">
        <v>157</v>
      </c>
      <c r="C793" s="18" t="s">
        <v>16</v>
      </c>
      <c r="D793" s="38"/>
      <c r="E793" s="19">
        <f t="shared" si="155"/>
        <v>0</v>
      </c>
      <c r="F793" s="19">
        <v>0</v>
      </c>
      <c r="G793" s="19">
        <v>0</v>
      </c>
      <c r="H793" s="19">
        <v>0</v>
      </c>
      <c r="I793" s="20">
        <v>0</v>
      </c>
    </row>
    <row r="794" spans="1:9" s="13" customFormat="1" ht="15.75" thickBot="1">
      <c r="A794" s="13" t="str">
        <f t="shared" si="158"/>
        <v>b</v>
      </c>
      <c r="B794" s="23" t="s">
        <v>157</v>
      </c>
      <c r="C794" s="24" t="s">
        <v>17</v>
      </c>
      <c r="D794" s="39"/>
      <c r="E794" s="25">
        <f t="shared" si="155"/>
        <v>0</v>
      </c>
      <c r="F794" s="25">
        <v>0</v>
      </c>
      <c r="G794" s="25">
        <v>0</v>
      </c>
      <c r="H794" s="25">
        <v>0</v>
      </c>
      <c r="I794" s="26">
        <v>0</v>
      </c>
    </row>
    <row r="795" spans="1:9" s="13" customFormat="1" ht="61.5" thickTop="1" thickBot="1">
      <c r="A795" s="13" t="str">
        <f t="shared" si="158"/>
        <v>b</v>
      </c>
      <c r="B795" s="14" t="s">
        <v>197</v>
      </c>
      <c r="C795" s="28" t="s">
        <v>117</v>
      </c>
      <c r="D795" s="28"/>
      <c r="E795" s="28">
        <f t="shared" si="155"/>
        <v>0</v>
      </c>
      <c r="F795" s="15">
        <f>F796+F804+F805+F806</f>
        <v>0</v>
      </c>
      <c r="G795" s="15">
        <f t="shared" ref="G795:I795" si="162">G796+G804+G805+G806</f>
        <v>0</v>
      </c>
      <c r="H795" s="15">
        <f t="shared" si="162"/>
        <v>0</v>
      </c>
      <c r="I795" s="16">
        <f t="shared" si="162"/>
        <v>0</v>
      </c>
    </row>
    <row r="796" spans="1:9" s="13" customFormat="1" ht="15.75" thickTop="1">
      <c r="A796" s="13" t="str">
        <f t="shared" si="158"/>
        <v>b</v>
      </c>
      <c r="B796" s="17" t="s">
        <v>157</v>
      </c>
      <c r="C796" s="18" t="s">
        <v>13</v>
      </c>
      <c r="D796" s="38"/>
      <c r="E796" s="19">
        <f t="shared" si="155"/>
        <v>0</v>
      </c>
      <c r="F796" s="19">
        <f>SUM(F797:F803)</f>
        <v>0</v>
      </c>
      <c r="G796" s="19">
        <f t="shared" ref="G796:I796" si="163">SUM(G797:G803)</f>
        <v>0</v>
      </c>
      <c r="H796" s="19">
        <f t="shared" si="163"/>
        <v>0</v>
      </c>
      <c r="I796" s="20">
        <f t="shared" si="163"/>
        <v>0</v>
      </c>
    </row>
    <row r="797" spans="1:9" s="13" customFormat="1">
      <c r="A797" s="13" t="str">
        <f t="shared" si="158"/>
        <v>b</v>
      </c>
      <c r="B797" s="21" t="s">
        <v>157</v>
      </c>
      <c r="C797" s="8" t="s">
        <v>158</v>
      </c>
      <c r="D797" s="12"/>
      <c r="E797" s="9">
        <f t="shared" si="155"/>
        <v>0</v>
      </c>
      <c r="F797" s="9"/>
      <c r="G797" s="9"/>
      <c r="H797" s="9"/>
      <c r="I797" s="22"/>
    </row>
    <row r="798" spans="1:9" s="13" customFormat="1">
      <c r="A798" s="13" t="str">
        <f t="shared" si="158"/>
        <v>b</v>
      </c>
      <c r="B798" s="21" t="s">
        <v>157</v>
      </c>
      <c r="C798" s="33" t="s">
        <v>14</v>
      </c>
      <c r="D798" s="41"/>
      <c r="E798" s="9">
        <f t="shared" si="155"/>
        <v>0</v>
      </c>
      <c r="F798" s="9"/>
      <c r="G798" s="9"/>
      <c r="H798" s="9"/>
      <c r="I798" s="22"/>
    </row>
    <row r="799" spans="1:9" s="13" customFormat="1">
      <c r="A799" s="13" t="str">
        <f t="shared" si="158"/>
        <v>b</v>
      </c>
      <c r="B799" s="21" t="s">
        <v>157</v>
      </c>
      <c r="C799" s="8" t="s">
        <v>160</v>
      </c>
      <c r="D799" s="12"/>
      <c r="E799" s="9">
        <f t="shared" si="155"/>
        <v>0</v>
      </c>
      <c r="F799" s="9"/>
      <c r="G799" s="9"/>
      <c r="H799" s="9"/>
      <c r="I799" s="22"/>
    </row>
    <row r="800" spans="1:9" s="13" customFormat="1">
      <c r="A800" s="13" t="str">
        <f t="shared" si="158"/>
        <v>b</v>
      </c>
      <c r="B800" s="21" t="s">
        <v>157</v>
      </c>
      <c r="C800" s="8" t="s">
        <v>161</v>
      </c>
      <c r="D800" s="12"/>
      <c r="E800" s="9">
        <f t="shared" si="155"/>
        <v>0</v>
      </c>
      <c r="F800" s="9"/>
      <c r="G800" s="9"/>
      <c r="H800" s="9"/>
      <c r="I800" s="22"/>
    </row>
    <row r="801" spans="1:9" s="13" customFormat="1">
      <c r="A801" s="13" t="str">
        <f t="shared" si="158"/>
        <v>b</v>
      </c>
      <c r="B801" s="21" t="s">
        <v>157</v>
      </c>
      <c r="C801" s="8" t="s">
        <v>162</v>
      </c>
      <c r="D801" s="12"/>
      <c r="E801" s="9">
        <f t="shared" si="155"/>
        <v>0</v>
      </c>
      <c r="F801" s="9"/>
      <c r="G801" s="9"/>
      <c r="H801" s="9"/>
      <c r="I801" s="22"/>
    </row>
    <row r="802" spans="1:9" s="13" customFormat="1">
      <c r="A802" s="13" t="str">
        <f t="shared" si="158"/>
        <v>b</v>
      </c>
      <c r="B802" s="21" t="s">
        <v>157</v>
      </c>
      <c r="C802" s="8" t="s">
        <v>163</v>
      </c>
      <c r="D802" s="12"/>
      <c r="E802" s="9">
        <f t="shared" si="155"/>
        <v>0</v>
      </c>
      <c r="F802" s="9"/>
      <c r="G802" s="9"/>
      <c r="H802" s="9"/>
      <c r="I802" s="22"/>
    </row>
    <row r="803" spans="1:9" s="13" customFormat="1">
      <c r="A803" s="13" t="str">
        <f t="shared" si="158"/>
        <v>b</v>
      </c>
      <c r="B803" s="21" t="s">
        <v>157</v>
      </c>
      <c r="C803" s="8" t="s">
        <v>164</v>
      </c>
      <c r="D803" s="12"/>
      <c r="E803" s="9">
        <f t="shared" si="155"/>
        <v>0</v>
      </c>
      <c r="F803" s="9"/>
      <c r="G803" s="9"/>
      <c r="H803" s="9"/>
      <c r="I803" s="22"/>
    </row>
    <row r="804" spans="1:9" s="13" customFormat="1">
      <c r="A804" s="13" t="str">
        <f t="shared" si="158"/>
        <v>b</v>
      </c>
      <c r="B804" s="17" t="s">
        <v>157</v>
      </c>
      <c r="C804" s="18" t="s">
        <v>15</v>
      </c>
      <c r="D804" s="38"/>
      <c r="E804" s="19">
        <f t="shared" si="155"/>
        <v>0</v>
      </c>
      <c r="F804" s="19">
        <v>0</v>
      </c>
      <c r="G804" s="19">
        <v>0</v>
      </c>
      <c r="H804" s="19">
        <v>0</v>
      </c>
      <c r="I804" s="20">
        <v>0</v>
      </c>
    </row>
    <row r="805" spans="1:9" s="13" customFormat="1">
      <c r="A805" s="13" t="str">
        <f t="shared" si="158"/>
        <v>b</v>
      </c>
      <c r="B805" s="17" t="s">
        <v>157</v>
      </c>
      <c r="C805" s="18" t="s">
        <v>16</v>
      </c>
      <c r="D805" s="38"/>
      <c r="E805" s="19">
        <f t="shared" si="155"/>
        <v>0</v>
      </c>
      <c r="F805" s="19">
        <v>0</v>
      </c>
      <c r="G805" s="19">
        <v>0</v>
      </c>
      <c r="H805" s="19">
        <v>0</v>
      </c>
      <c r="I805" s="20">
        <v>0</v>
      </c>
    </row>
    <row r="806" spans="1:9" s="13" customFormat="1" ht="15.75" thickBot="1">
      <c r="A806" s="13" t="str">
        <f t="shared" si="158"/>
        <v>b</v>
      </c>
      <c r="B806" s="23" t="s">
        <v>157</v>
      </c>
      <c r="C806" s="24" t="s">
        <v>17</v>
      </c>
      <c r="D806" s="39"/>
      <c r="E806" s="25">
        <f t="shared" si="155"/>
        <v>0</v>
      </c>
      <c r="F806" s="25">
        <v>0</v>
      </c>
      <c r="G806" s="25">
        <v>0</v>
      </c>
      <c r="H806" s="25">
        <v>0</v>
      </c>
      <c r="I806" s="26">
        <v>0</v>
      </c>
    </row>
    <row r="807" spans="1:9" s="13" customFormat="1" ht="61.5" thickTop="1" thickBot="1">
      <c r="A807" s="13" t="str">
        <f t="shared" si="158"/>
        <v>b</v>
      </c>
      <c r="B807" s="14" t="s">
        <v>198</v>
      </c>
      <c r="C807" s="30" t="s">
        <v>154</v>
      </c>
      <c r="D807" s="30"/>
      <c r="E807" s="28">
        <f t="shared" si="155"/>
        <v>0</v>
      </c>
      <c r="F807" s="15">
        <f>F808+F816+F817+F818</f>
        <v>0</v>
      </c>
      <c r="G807" s="15">
        <f t="shared" ref="G807:I807" si="164">G808+G816+G817+G818</f>
        <v>0</v>
      </c>
      <c r="H807" s="15">
        <f t="shared" si="164"/>
        <v>0</v>
      </c>
      <c r="I807" s="16">
        <f t="shared" si="164"/>
        <v>0</v>
      </c>
    </row>
    <row r="808" spans="1:9" s="13" customFormat="1" ht="15.75" thickTop="1">
      <c r="A808" s="13" t="str">
        <f t="shared" si="158"/>
        <v>b</v>
      </c>
      <c r="B808" s="17" t="s">
        <v>157</v>
      </c>
      <c r="C808" s="18" t="s">
        <v>13</v>
      </c>
      <c r="D808" s="38"/>
      <c r="E808" s="19">
        <f t="shared" si="155"/>
        <v>0</v>
      </c>
      <c r="F808" s="19">
        <f>SUM(F809:F815)</f>
        <v>0</v>
      </c>
      <c r="G808" s="19">
        <f t="shared" ref="G808:I808" si="165">SUM(G809:G815)</f>
        <v>0</v>
      </c>
      <c r="H808" s="19">
        <f t="shared" si="165"/>
        <v>0</v>
      </c>
      <c r="I808" s="20">
        <f t="shared" si="165"/>
        <v>0</v>
      </c>
    </row>
    <row r="809" spans="1:9" s="13" customFormat="1">
      <c r="A809" s="13" t="str">
        <f t="shared" si="158"/>
        <v>b</v>
      </c>
      <c r="B809" s="21" t="s">
        <v>157</v>
      </c>
      <c r="C809" s="8" t="s">
        <v>158</v>
      </c>
      <c r="D809" s="12"/>
      <c r="E809" s="9">
        <f t="shared" si="155"/>
        <v>0</v>
      </c>
      <c r="F809" s="9"/>
      <c r="G809" s="9"/>
      <c r="H809" s="9"/>
      <c r="I809" s="22"/>
    </row>
    <row r="810" spans="1:9" s="13" customFormat="1">
      <c r="A810" s="13" t="str">
        <f t="shared" si="158"/>
        <v>b</v>
      </c>
      <c r="B810" s="21" t="s">
        <v>157</v>
      </c>
      <c r="C810" s="8" t="s">
        <v>159</v>
      </c>
      <c r="D810" s="12"/>
      <c r="E810" s="9">
        <f t="shared" si="155"/>
        <v>0</v>
      </c>
      <c r="F810" s="9"/>
      <c r="G810" s="9"/>
      <c r="H810" s="9"/>
      <c r="I810" s="22"/>
    </row>
    <row r="811" spans="1:9" s="13" customFormat="1">
      <c r="A811" s="13" t="str">
        <f t="shared" si="158"/>
        <v>b</v>
      </c>
      <c r="B811" s="21" t="s">
        <v>157</v>
      </c>
      <c r="C811" s="8" t="s">
        <v>160</v>
      </c>
      <c r="D811" s="12"/>
      <c r="E811" s="9">
        <f t="shared" si="155"/>
        <v>0</v>
      </c>
      <c r="F811" s="9"/>
      <c r="G811" s="9"/>
      <c r="H811" s="9"/>
      <c r="I811" s="22"/>
    </row>
    <row r="812" spans="1:9" s="13" customFormat="1">
      <c r="A812" s="13" t="str">
        <f t="shared" si="158"/>
        <v>b</v>
      </c>
      <c r="B812" s="21" t="s">
        <v>157</v>
      </c>
      <c r="C812" s="8" t="s">
        <v>161</v>
      </c>
      <c r="D812" s="12"/>
      <c r="E812" s="9">
        <f t="shared" si="155"/>
        <v>0</v>
      </c>
      <c r="F812" s="9"/>
      <c r="G812" s="9"/>
      <c r="H812" s="9"/>
      <c r="I812" s="22"/>
    </row>
    <row r="813" spans="1:9" s="13" customFormat="1">
      <c r="A813" s="13" t="str">
        <f t="shared" si="158"/>
        <v>b</v>
      </c>
      <c r="B813" s="21" t="s">
        <v>157</v>
      </c>
      <c r="C813" s="8" t="s">
        <v>162</v>
      </c>
      <c r="D813" s="12"/>
      <c r="E813" s="9">
        <f t="shared" si="155"/>
        <v>0</v>
      </c>
      <c r="F813" s="9"/>
      <c r="G813" s="9"/>
      <c r="H813" s="9"/>
      <c r="I813" s="22"/>
    </row>
    <row r="814" spans="1:9" s="13" customFormat="1">
      <c r="A814" s="13" t="str">
        <f t="shared" si="158"/>
        <v>b</v>
      </c>
      <c r="B814" s="21" t="s">
        <v>157</v>
      </c>
      <c r="C814" s="8" t="s">
        <v>163</v>
      </c>
      <c r="D814" s="12"/>
      <c r="E814" s="9">
        <f t="shared" si="155"/>
        <v>0</v>
      </c>
      <c r="F814" s="9"/>
      <c r="G814" s="9"/>
      <c r="H814" s="9"/>
      <c r="I814" s="22"/>
    </row>
    <row r="815" spans="1:9" s="13" customFormat="1">
      <c r="A815" s="13" t="str">
        <f t="shared" si="158"/>
        <v>b</v>
      </c>
      <c r="B815" s="21" t="s">
        <v>157</v>
      </c>
      <c r="C815" s="8" t="s">
        <v>164</v>
      </c>
      <c r="D815" s="12"/>
      <c r="E815" s="9">
        <f t="shared" si="155"/>
        <v>0</v>
      </c>
      <c r="F815" s="9"/>
      <c r="G815" s="9"/>
      <c r="H815" s="9"/>
      <c r="I815" s="22"/>
    </row>
    <row r="816" spans="1:9" s="13" customFormat="1">
      <c r="A816" s="13" t="str">
        <f t="shared" si="158"/>
        <v>b</v>
      </c>
      <c r="B816" s="17" t="s">
        <v>157</v>
      </c>
      <c r="C816" s="18" t="s">
        <v>15</v>
      </c>
      <c r="D816" s="38"/>
      <c r="E816" s="19">
        <f t="shared" si="155"/>
        <v>0</v>
      </c>
      <c r="F816" s="19">
        <v>0</v>
      </c>
      <c r="G816" s="19">
        <v>0</v>
      </c>
      <c r="H816" s="19">
        <v>0</v>
      </c>
      <c r="I816" s="20">
        <v>0</v>
      </c>
    </row>
    <row r="817" spans="1:9" s="13" customFormat="1">
      <c r="A817" s="13" t="str">
        <f t="shared" si="158"/>
        <v>b</v>
      </c>
      <c r="B817" s="17" t="s">
        <v>157</v>
      </c>
      <c r="C817" s="18" t="s">
        <v>16</v>
      </c>
      <c r="D817" s="38"/>
      <c r="E817" s="19">
        <f t="shared" si="155"/>
        <v>0</v>
      </c>
      <c r="F817" s="19">
        <v>0</v>
      </c>
      <c r="G817" s="19">
        <v>0</v>
      </c>
      <c r="H817" s="19">
        <v>0</v>
      </c>
      <c r="I817" s="20">
        <v>0</v>
      </c>
    </row>
    <row r="818" spans="1:9" s="13" customFormat="1" ht="15.75" thickBot="1">
      <c r="A818" s="13" t="str">
        <f t="shared" si="158"/>
        <v>b</v>
      </c>
      <c r="B818" s="23" t="s">
        <v>157</v>
      </c>
      <c r="C818" s="24" t="s">
        <v>17</v>
      </c>
      <c r="D818" s="39"/>
      <c r="E818" s="25">
        <f t="shared" si="155"/>
        <v>0</v>
      </c>
      <c r="F818" s="25">
        <v>0</v>
      </c>
      <c r="G818" s="25">
        <v>0</v>
      </c>
      <c r="H818" s="25">
        <v>0</v>
      </c>
      <c r="I818" s="26">
        <v>0</v>
      </c>
    </row>
    <row r="819" spans="1:9" s="13" customFormat="1" ht="16.5" thickTop="1" thickBot="1">
      <c r="A819" s="13" t="str">
        <f t="shared" si="158"/>
        <v>b</v>
      </c>
      <c r="B819" s="14" t="s">
        <v>199</v>
      </c>
      <c r="C819" s="28" t="s">
        <v>119</v>
      </c>
      <c r="D819" s="28"/>
      <c r="E819" s="28">
        <f t="shared" si="155"/>
        <v>0</v>
      </c>
      <c r="F819" s="15">
        <f>F831+F843+F855</f>
        <v>0</v>
      </c>
      <c r="G819" s="15">
        <f t="shared" ref="G819:I819" si="166">G831+G843+G855</f>
        <v>0</v>
      </c>
      <c r="H819" s="15">
        <f t="shared" si="166"/>
        <v>0</v>
      </c>
      <c r="I819" s="16">
        <f t="shared" si="166"/>
        <v>0</v>
      </c>
    </row>
    <row r="820" spans="1:9" s="13" customFormat="1" ht="15.75" thickTop="1">
      <c r="A820" s="13" t="str">
        <f t="shared" si="158"/>
        <v>b</v>
      </c>
      <c r="B820" s="17" t="s">
        <v>157</v>
      </c>
      <c r="C820" s="18" t="s">
        <v>13</v>
      </c>
      <c r="D820" s="38"/>
      <c r="E820" s="19">
        <f t="shared" si="155"/>
        <v>0</v>
      </c>
      <c r="F820" s="19">
        <f t="shared" ref="F820:I830" si="167">F832+F844+F856</f>
        <v>0</v>
      </c>
      <c r="G820" s="19">
        <f t="shared" si="167"/>
        <v>0</v>
      </c>
      <c r="H820" s="19">
        <f t="shared" si="167"/>
        <v>0</v>
      </c>
      <c r="I820" s="20">
        <f t="shared" si="167"/>
        <v>0</v>
      </c>
    </row>
    <row r="821" spans="1:9" s="13" customFormat="1">
      <c r="A821" s="13" t="str">
        <f t="shared" si="158"/>
        <v>b</v>
      </c>
      <c r="B821" s="21" t="s">
        <v>157</v>
      </c>
      <c r="C821" s="8" t="s">
        <v>158</v>
      </c>
      <c r="D821" s="12"/>
      <c r="E821" s="9">
        <f t="shared" si="155"/>
        <v>0</v>
      </c>
      <c r="F821" s="9">
        <f t="shared" si="167"/>
        <v>0</v>
      </c>
      <c r="G821" s="9">
        <f t="shared" si="167"/>
        <v>0</v>
      </c>
      <c r="H821" s="9">
        <f t="shared" si="167"/>
        <v>0</v>
      </c>
      <c r="I821" s="22">
        <f t="shared" si="167"/>
        <v>0</v>
      </c>
    </row>
    <row r="822" spans="1:9" s="13" customFormat="1">
      <c r="A822" s="13" t="str">
        <f t="shared" si="158"/>
        <v>b</v>
      </c>
      <c r="B822" s="21" t="s">
        <v>157</v>
      </c>
      <c r="C822" s="8" t="s">
        <v>159</v>
      </c>
      <c r="D822" s="12"/>
      <c r="E822" s="9">
        <f t="shared" si="155"/>
        <v>0</v>
      </c>
      <c r="F822" s="9">
        <f t="shared" si="167"/>
        <v>0</v>
      </c>
      <c r="G822" s="9">
        <f t="shared" si="167"/>
        <v>0</v>
      </c>
      <c r="H822" s="9">
        <f t="shared" si="167"/>
        <v>0</v>
      </c>
      <c r="I822" s="22">
        <f t="shared" si="167"/>
        <v>0</v>
      </c>
    </row>
    <row r="823" spans="1:9" s="13" customFormat="1">
      <c r="A823" s="13" t="str">
        <f t="shared" si="158"/>
        <v>b</v>
      </c>
      <c r="B823" s="21" t="s">
        <v>157</v>
      </c>
      <c r="C823" s="8" t="s">
        <v>160</v>
      </c>
      <c r="D823" s="12"/>
      <c r="E823" s="9">
        <f t="shared" si="155"/>
        <v>0</v>
      </c>
      <c r="F823" s="9">
        <f t="shared" si="167"/>
        <v>0</v>
      </c>
      <c r="G823" s="9">
        <f t="shared" si="167"/>
        <v>0</v>
      </c>
      <c r="H823" s="9">
        <f t="shared" si="167"/>
        <v>0</v>
      </c>
      <c r="I823" s="22">
        <f t="shared" si="167"/>
        <v>0</v>
      </c>
    </row>
    <row r="824" spans="1:9" s="13" customFormat="1">
      <c r="A824" s="13" t="str">
        <f t="shared" si="158"/>
        <v>b</v>
      </c>
      <c r="B824" s="21" t="s">
        <v>157</v>
      </c>
      <c r="C824" s="8" t="s">
        <v>161</v>
      </c>
      <c r="D824" s="12"/>
      <c r="E824" s="9">
        <f t="shared" ref="E824:E887" si="168">SUM(F824:I824)</f>
        <v>0</v>
      </c>
      <c r="F824" s="9">
        <f t="shared" si="167"/>
        <v>0</v>
      </c>
      <c r="G824" s="9">
        <f t="shared" si="167"/>
        <v>0</v>
      </c>
      <c r="H824" s="9">
        <f t="shared" si="167"/>
        <v>0</v>
      </c>
      <c r="I824" s="22">
        <f t="shared" si="167"/>
        <v>0</v>
      </c>
    </row>
    <row r="825" spans="1:9" s="13" customFormat="1">
      <c r="A825" s="13" t="str">
        <f t="shared" si="158"/>
        <v>b</v>
      </c>
      <c r="B825" s="21" t="s">
        <v>157</v>
      </c>
      <c r="C825" s="8" t="s">
        <v>162</v>
      </c>
      <c r="D825" s="12"/>
      <c r="E825" s="9">
        <f t="shared" si="168"/>
        <v>0</v>
      </c>
      <c r="F825" s="9">
        <f t="shared" si="167"/>
        <v>0</v>
      </c>
      <c r="G825" s="9">
        <f t="shared" si="167"/>
        <v>0</v>
      </c>
      <c r="H825" s="9">
        <f t="shared" si="167"/>
        <v>0</v>
      </c>
      <c r="I825" s="22">
        <f t="shared" si="167"/>
        <v>0</v>
      </c>
    </row>
    <row r="826" spans="1:9" s="13" customFormat="1">
      <c r="A826" s="13" t="str">
        <f t="shared" si="158"/>
        <v>b</v>
      </c>
      <c r="B826" s="21" t="s">
        <v>157</v>
      </c>
      <c r="C826" s="8" t="s">
        <v>163</v>
      </c>
      <c r="D826" s="12"/>
      <c r="E826" s="9">
        <f t="shared" si="168"/>
        <v>0</v>
      </c>
      <c r="F826" s="9">
        <f t="shared" si="167"/>
        <v>0</v>
      </c>
      <c r="G826" s="9">
        <f t="shared" si="167"/>
        <v>0</v>
      </c>
      <c r="H826" s="9">
        <f t="shared" si="167"/>
        <v>0</v>
      </c>
      <c r="I826" s="22">
        <f t="shared" si="167"/>
        <v>0</v>
      </c>
    </row>
    <row r="827" spans="1:9" s="13" customFormat="1">
      <c r="A827" s="13" t="str">
        <f t="shared" si="158"/>
        <v>b</v>
      </c>
      <c r="B827" s="21" t="s">
        <v>157</v>
      </c>
      <c r="C827" s="8" t="s">
        <v>164</v>
      </c>
      <c r="D827" s="12"/>
      <c r="E827" s="9">
        <f t="shared" si="168"/>
        <v>0</v>
      </c>
      <c r="F827" s="9">
        <f t="shared" si="167"/>
        <v>0</v>
      </c>
      <c r="G827" s="9">
        <f t="shared" si="167"/>
        <v>0</v>
      </c>
      <c r="H827" s="9">
        <f t="shared" si="167"/>
        <v>0</v>
      </c>
      <c r="I827" s="22">
        <f t="shared" si="167"/>
        <v>0</v>
      </c>
    </row>
    <row r="828" spans="1:9" s="13" customFormat="1">
      <c r="A828" s="13" t="str">
        <f t="shared" si="158"/>
        <v>b</v>
      </c>
      <c r="B828" s="17" t="s">
        <v>157</v>
      </c>
      <c r="C828" s="18" t="s">
        <v>15</v>
      </c>
      <c r="D828" s="38"/>
      <c r="E828" s="19">
        <f t="shared" si="168"/>
        <v>0</v>
      </c>
      <c r="F828" s="19">
        <f t="shared" si="167"/>
        <v>0</v>
      </c>
      <c r="G828" s="19">
        <f t="shared" si="167"/>
        <v>0</v>
      </c>
      <c r="H828" s="19">
        <f t="shared" si="167"/>
        <v>0</v>
      </c>
      <c r="I828" s="20">
        <f t="shared" si="167"/>
        <v>0</v>
      </c>
    </row>
    <row r="829" spans="1:9" s="13" customFormat="1">
      <c r="A829" s="13" t="str">
        <f t="shared" si="158"/>
        <v>b</v>
      </c>
      <c r="B829" s="17" t="s">
        <v>157</v>
      </c>
      <c r="C829" s="18" t="s">
        <v>16</v>
      </c>
      <c r="D829" s="38"/>
      <c r="E829" s="19">
        <f t="shared" si="168"/>
        <v>0</v>
      </c>
      <c r="F829" s="19">
        <f t="shared" si="167"/>
        <v>0</v>
      </c>
      <c r="G829" s="19">
        <f t="shared" si="167"/>
        <v>0</v>
      </c>
      <c r="H829" s="19">
        <f t="shared" si="167"/>
        <v>0</v>
      </c>
      <c r="I829" s="20">
        <f t="shared" si="167"/>
        <v>0</v>
      </c>
    </row>
    <row r="830" spans="1:9" s="13" customFormat="1" ht="15.75" thickBot="1">
      <c r="A830" s="13" t="str">
        <f t="shared" si="158"/>
        <v>b</v>
      </c>
      <c r="B830" s="23" t="s">
        <v>157</v>
      </c>
      <c r="C830" s="24" t="s">
        <v>17</v>
      </c>
      <c r="D830" s="39"/>
      <c r="E830" s="25">
        <f t="shared" si="168"/>
        <v>0</v>
      </c>
      <c r="F830" s="25">
        <f t="shared" si="167"/>
        <v>0</v>
      </c>
      <c r="G830" s="25">
        <f t="shared" si="167"/>
        <v>0</v>
      </c>
      <c r="H830" s="25">
        <f t="shared" si="167"/>
        <v>0</v>
      </c>
      <c r="I830" s="26">
        <f t="shared" si="167"/>
        <v>0</v>
      </c>
    </row>
    <row r="831" spans="1:9" s="13" customFormat="1" ht="33.75" customHeight="1" thickTop="1" thickBot="1">
      <c r="A831" s="13" t="str">
        <f t="shared" si="158"/>
        <v>b</v>
      </c>
      <c r="B831" s="14" t="s">
        <v>200</v>
      </c>
      <c r="C831" s="28" t="s">
        <v>119</v>
      </c>
      <c r="D831" s="28"/>
      <c r="E831" s="28">
        <f t="shared" si="168"/>
        <v>0</v>
      </c>
      <c r="F831" s="15">
        <f>F832+F840+F841+F842</f>
        <v>0</v>
      </c>
      <c r="G831" s="15">
        <f t="shared" ref="G831:I831" si="169">G832+G840+G841+G842</f>
        <v>0</v>
      </c>
      <c r="H831" s="15">
        <f t="shared" si="169"/>
        <v>0</v>
      </c>
      <c r="I831" s="16">
        <f t="shared" si="169"/>
        <v>0</v>
      </c>
    </row>
    <row r="832" spans="1:9" s="13" customFormat="1" ht="15.75" thickTop="1">
      <c r="A832" s="13" t="str">
        <f t="shared" si="158"/>
        <v>b</v>
      </c>
      <c r="B832" s="17" t="s">
        <v>157</v>
      </c>
      <c r="C832" s="18" t="s">
        <v>13</v>
      </c>
      <c r="D832" s="38"/>
      <c r="E832" s="19">
        <f t="shared" si="168"/>
        <v>0</v>
      </c>
      <c r="F832" s="19">
        <f>SUM(F833:F839)</f>
        <v>0</v>
      </c>
      <c r="G832" s="19">
        <f t="shared" ref="G832:I832" si="170">SUM(G833:G839)</f>
        <v>0</v>
      </c>
      <c r="H832" s="19">
        <f t="shared" si="170"/>
        <v>0</v>
      </c>
      <c r="I832" s="20">
        <f t="shared" si="170"/>
        <v>0</v>
      </c>
    </row>
    <row r="833" spans="1:9" s="13" customFormat="1">
      <c r="A833" s="13" t="str">
        <f t="shared" si="158"/>
        <v>b</v>
      </c>
      <c r="B833" s="21" t="s">
        <v>157</v>
      </c>
      <c r="C833" s="8" t="s">
        <v>158</v>
      </c>
      <c r="D833" s="12"/>
      <c r="E833" s="9">
        <f t="shared" si="168"/>
        <v>0</v>
      </c>
      <c r="F833" s="9"/>
      <c r="G833" s="9"/>
      <c r="H833" s="9"/>
      <c r="I833" s="22"/>
    </row>
    <row r="834" spans="1:9" s="13" customFormat="1">
      <c r="A834" s="13" t="str">
        <f t="shared" si="158"/>
        <v>b</v>
      </c>
      <c r="B834" s="21" t="s">
        <v>157</v>
      </c>
      <c r="C834" s="8" t="s">
        <v>159</v>
      </c>
      <c r="D834" s="12"/>
      <c r="E834" s="9">
        <f t="shared" si="168"/>
        <v>0</v>
      </c>
      <c r="F834" s="9"/>
      <c r="G834" s="9"/>
      <c r="H834" s="9"/>
      <c r="I834" s="22"/>
    </row>
    <row r="835" spans="1:9" s="13" customFormat="1">
      <c r="A835" s="13" t="str">
        <f t="shared" si="158"/>
        <v>b</v>
      </c>
      <c r="B835" s="21" t="s">
        <v>157</v>
      </c>
      <c r="C835" s="8" t="s">
        <v>160</v>
      </c>
      <c r="D835" s="12"/>
      <c r="E835" s="9">
        <f t="shared" si="168"/>
        <v>0</v>
      </c>
      <c r="F835" s="9"/>
      <c r="G835" s="9"/>
      <c r="H835" s="9"/>
      <c r="I835" s="22"/>
    </row>
    <row r="836" spans="1:9" s="13" customFormat="1">
      <c r="A836" s="13" t="str">
        <f t="shared" ref="A836:A899" si="171">IF(OR(E836&lt;&gt;0,F836&lt;&gt;0,G836&lt;&gt;0,H836&lt;&gt;0),"a","b")</f>
        <v>b</v>
      </c>
      <c r="B836" s="21" t="s">
        <v>157</v>
      </c>
      <c r="C836" s="8" t="s">
        <v>161</v>
      </c>
      <c r="D836" s="12"/>
      <c r="E836" s="9">
        <f t="shared" si="168"/>
        <v>0</v>
      </c>
      <c r="F836" s="9"/>
      <c r="G836" s="9"/>
      <c r="H836" s="9"/>
      <c r="I836" s="22"/>
    </row>
    <row r="837" spans="1:9" s="13" customFormat="1">
      <c r="A837" s="13" t="str">
        <f t="shared" si="171"/>
        <v>b</v>
      </c>
      <c r="B837" s="21" t="s">
        <v>157</v>
      </c>
      <c r="C837" s="8" t="s">
        <v>162</v>
      </c>
      <c r="D837" s="12"/>
      <c r="E837" s="9">
        <f t="shared" si="168"/>
        <v>0</v>
      </c>
      <c r="F837" s="9"/>
      <c r="G837" s="9"/>
      <c r="H837" s="9"/>
      <c r="I837" s="22"/>
    </row>
    <row r="838" spans="1:9" s="13" customFormat="1">
      <c r="A838" s="13" t="str">
        <f t="shared" si="171"/>
        <v>b</v>
      </c>
      <c r="B838" s="21" t="s">
        <v>157</v>
      </c>
      <c r="C838" s="8" t="s">
        <v>163</v>
      </c>
      <c r="D838" s="12"/>
      <c r="E838" s="9">
        <f t="shared" si="168"/>
        <v>0</v>
      </c>
      <c r="F838" s="9"/>
      <c r="G838" s="9"/>
      <c r="H838" s="9"/>
      <c r="I838" s="22"/>
    </row>
    <row r="839" spans="1:9" s="13" customFormat="1">
      <c r="A839" s="13" t="str">
        <f t="shared" si="171"/>
        <v>b</v>
      </c>
      <c r="B839" s="21" t="s">
        <v>157</v>
      </c>
      <c r="C839" s="8" t="s">
        <v>164</v>
      </c>
      <c r="D839" s="12"/>
      <c r="E839" s="9">
        <f t="shared" si="168"/>
        <v>0</v>
      </c>
      <c r="F839" s="9"/>
      <c r="G839" s="9"/>
      <c r="H839" s="9"/>
      <c r="I839" s="22"/>
    </row>
    <row r="840" spans="1:9" s="13" customFormat="1">
      <c r="A840" s="13" t="str">
        <f t="shared" si="171"/>
        <v>b</v>
      </c>
      <c r="B840" s="17" t="s">
        <v>157</v>
      </c>
      <c r="C840" s="18" t="s">
        <v>15</v>
      </c>
      <c r="D840" s="38"/>
      <c r="E840" s="19">
        <f t="shared" si="168"/>
        <v>0</v>
      </c>
      <c r="F840" s="19">
        <v>0</v>
      </c>
      <c r="G840" s="19">
        <v>0</v>
      </c>
      <c r="H840" s="19">
        <v>0</v>
      </c>
      <c r="I840" s="20">
        <v>0</v>
      </c>
    </row>
    <row r="841" spans="1:9" s="13" customFormat="1">
      <c r="A841" s="13" t="str">
        <f t="shared" si="171"/>
        <v>b</v>
      </c>
      <c r="B841" s="17" t="s">
        <v>157</v>
      </c>
      <c r="C841" s="18" t="s">
        <v>16</v>
      </c>
      <c r="D841" s="38"/>
      <c r="E841" s="19">
        <f t="shared" si="168"/>
        <v>0</v>
      </c>
      <c r="F841" s="19">
        <v>0</v>
      </c>
      <c r="G841" s="19">
        <v>0</v>
      </c>
      <c r="H841" s="19">
        <v>0</v>
      </c>
      <c r="I841" s="20">
        <v>0</v>
      </c>
    </row>
    <row r="842" spans="1:9" s="13" customFormat="1" ht="15.75" thickBot="1">
      <c r="A842" s="13" t="str">
        <f t="shared" si="171"/>
        <v>b</v>
      </c>
      <c r="B842" s="23" t="s">
        <v>157</v>
      </c>
      <c r="C842" s="24" t="s">
        <v>17</v>
      </c>
      <c r="D842" s="39"/>
      <c r="E842" s="25">
        <f t="shared" si="168"/>
        <v>0</v>
      </c>
      <c r="F842" s="25">
        <v>0</v>
      </c>
      <c r="G842" s="25">
        <v>0</v>
      </c>
      <c r="H842" s="25">
        <v>0</v>
      </c>
      <c r="I842" s="26">
        <v>0</v>
      </c>
    </row>
    <row r="843" spans="1:9" s="13" customFormat="1" ht="61.5" thickTop="1" thickBot="1">
      <c r="A843" s="13" t="str">
        <f t="shared" si="171"/>
        <v>b</v>
      </c>
      <c r="B843" s="14" t="s">
        <v>201</v>
      </c>
      <c r="C843" s="28" t="s">
        <v>120</v>
      </c>
      <c r="D843" s="28"/>
      <c r="E843" s="28">
        <f t="shared" si="168"/>
        <v>0</v>
      </c>
      <c r="F843" s="15">
        <f>F844+F852+F853+F854</f>
        <v>0</v>
      </c>
      <c r="G843" s="15">
        <f t="shared" ref="G843:I843" si="172">G844+G852+G853+G854</f>
        <v>0</v>
      </c>
      <c r="H843" s="15">
        <f t="shared" si="172"/>
        <v>0</v>
      </c>
      <c r="I843" s="16">
        <f t="shared" si="172"/>
        <v>0</v>
      </c>
    </row>
    <row r="844" spans="1:9" s="13" customFormat="1" ht="15.75" thickTop="1">
      <c r="A844" s="13" t="str">
        <f t="shared" si="171"/>
        <v>b</v>
      </c>
      <c r="B844" s="17" t="s">
        <v>157</v>
      </c>
      <c r="C844" s="18" t="s">
        <v>13</v>
      </c>
      <c r="D844" s="38"/>
      <c r="E844" s="19">
        <f t="shared" si="168"/>
        <v>0</v>
      </c>
      <c r="F844" s="19">
        <f>SUM(F845:F851)</f>
        <v>0</v>
      </c>
      <c r="G844" s="19">
        <f t="shared" ref="G844:I844" si="173">SUM(G845:G851)</f>
        <v>0</v>
      </c>
      <c r="H844" s="19">
        <f t="shared" si="173"/>
        <v>0</v>
      </c>
      <c r="I844" s="20">
        <f t="shared" si="173"/>
        <v>0</v>
      </c>
    </row>
    <row r="845" spans="1:9" s="13" customFormat="1">
      <c r="A845" s="13" t="str">
        <f t="shared" si="171"/>
        <v>b</v>
      </c>
      <c r="B845" s="21" t="s">
        <v>157</v>
      </c>
      <c r="C845" s="8" t="s">
        <v>158</v>
      </c>
      <c r="D845" s="12"/>
      <c r="E845" s="9">
        <f t="shared" si="168"/>
        <v>0</v>
      </c>
      <c r="F845" s="9"/>
      <c r="G845" s="9"/>
      <c r="H845" s="9"/>
      <c r="I845" s="22"/>
    </row>
    <row r="846" spans="1:9" s="13" customFormat="1">
      <c r="A846" s="13" t="str">
        <f t="shared" si="171"/>
        <v>b</v>
      </c>
      <c r="B846" s="21" t="s">
        <v>157</v>
      </c>
      <c r="C846" s="8" t="s">
        <v>159</v>
      </c>
      <c r="D846" s="12"/>
      <c r="E846" s="9">
        <f t="shared" si="168"/>
        <v>0</v>
      </c>
      <c r="F846" s="9"/>
      <c r="G846" s="9"/>
      <c r="H846" s="9"/>
      <c r="I846" s="22"/>
    </row>
    <row r="847" spans="1:9" s="13" customFormat="1">
      <c r="A847" s="13" t="str">
        <f t="shared" si="171"/>
        <v>b</v>
      </c>
      <c r="B847" s="21" t="s">
        <v>157</v>
      </c>
      <c r="C847" s="8" t="s">
        <v>160</v>
      </c>
      <c r="D847" s="12"/>
      <c r="E847" s="9">
        <f t="shared" si="168"/>
        <v>0</v>
      </c>
      <c r="F847" s="9"/>
      <c r="G847" s="9"/>
      <c r="H847" s="9"/>
      <c r="I847" s="22"/>
    </row>
    <row r="848" spans="1:9" s="13" customFormat="1">
      <c r="A848" s="13" t="str">
        <f t="shared" si="171"/>
        <v>b</v>
      </c>
      <c r="B848" s="21" t="s">
        <v>157</v>
      </c>
      <c r="C848" s="8" t="s">
        <v>161</v>
      </c>
      <c r="D848" s="12"/>
      <c r="E848" s="9">
        <f t="shared" si="168"/>
        <v>0</v>
      </c>
      <c r="F848" s="9"/>
      <c r="G848" s="9"/>
      <c r="H848" s="9"/>
      <c r="I848" s="22"/>
    </row>
    <row r="849" spans="1:9" s="13" customFormat="1">
      <c r="A849" s="13" t="str">
        <f t="shared" si="171"/>
        <v>b</v>
      </c>
      <c r="B849" s="21" t="s">
        <v>157</v>
      </c>
      <c r="C849" s="8" t="s">
        <v>162</v>
      </c>
      <c r="D849" s="12"/>
      <c r="E849" s="9">
        <f t="shared" si="168"/>
        <v>0</v>
      </c>
      <c r="F849" s="9"/>
      <c r="G849" s="9"/>
      <c r="H849" s="9"/>
      <c r="I849" s="22"/>
    </row>
    <row r="850" spans="1:9" s="13" customFormat="1">
      <c r="A850" s="13" t="str">
        <f t="shared" si="171"/>
        <v>b</v>
      </c>
      <c r="B850" s="21" t="s">
        <v>157</v>
      </c>
      <c r="C850" s="8" t="s">
        <v>163</v>
      </c>
      <c r="D850" s="12"/>
      <c r="E850" s="9">
        <f t="shared" si="168"/>
        <v>0</v>
      </c>
      <c r="F850" s="9"/>
      <c r="G850" s="9"/>
      <c r="H850" s="9"/>
      <c r="I850" s="22"/>
    </row>
    <row r="851" spans="1:9" s="13" customFormat="1">
      <c r="A851" s="13" t="str">
        <f t="shared" si="171"/>
        <v>b</v>
      </c>
      <c r="B851" s="21" t="s">
        <v>157</v>
      </c>
      <c r="C851" s="8" t="s">
        <v>164</v>
      </c>
      <c r="D851" s="12"/>
      <c r="E851" s="9">
        <f t="shared" si="168"/>
        <v>0</v>
      </c>
      <c r="F851" s="9"/>
      <c r="G851" s="9"/>
      <c r="H851" s="9"/>
      <c r="I851" s="22"/>
    </row>
    <row r="852" spans="1:9" s="13" customFormat="1">
      <c r="A852" s="13" t="str">
        <f t="shared" si="171"/>
        <v>b</v>
      </c>
      <c r="B852" s="17" t="s">
        <v>157</v>
      </c>
      <c r="C852" s="18" t="s">
        <v>15</v>
      </c>
      <c r="D852" s="38"/>
      <c r="E852" s="19">
        <f t="shared" si="168"/>
        <v>0</v>
      </c>
      <c r="F852" s="19">
        <v>0</v>
      </c>
      <c r="G852" s="19">
        <v>0</v>
      </c>
      <c r="H852" s="19">
        <v>0</v>
      </c>
      <c r="I852" s="20">
        <v>0</v>
      </c>
    </row>
    <row r="853" spans="1:9" s="13" customFormat="1">
      <c r="A853" s="13" t="str">
        <f t="shared" si="171"/>
        <v>b</v>
      </c>
      <c r="B853" s="17" t="s">
        <v>157</v>
      </c>
      <c r="C853" s="18" t="s">
        <v>16</v>
      </c>
      <c r="D853" s="38"/>
      <c r="E853" s="19">
        <f t="shared" si="168"/>
        <v>0</v>
      </c>
      <c r="F853" s="19">
        <v>0</v>
      </c>
      <c r="G853" s="19">
        <v>0</v>
      </c>
      <c r="H853" s="19">
        <v>0</v>
      </c>
      <c r="I853" s="20">
        <v>0</v>
      </c>
    </row>
    <row r="854" spans="1:9" s="13" customFormat="1" ht="15.75" thickBot="1">
      <c r="A854" s="13" t="str">
        <f t="shared" si="171"/>
        <v>b</v>
      </c>
      <c r="B854" s="23" t="s">
        <v>157</v>
      </c>
      <c r="C854" s="24" t="s">
        <v>17</v>
      </c>
      <c r="D854" s="39"/>
      <c r="E854" s="25">
        <f t="shared" si="168"/>
        <v>0</v>
      </c>
      <c r="F854" s="25">
        <v>0</v>
      </c>
      <c r="G854" s="25">
        <v>0</v>
      </c>
      <c r="H854" s="25">
        <v>0</v>
      </c>
      <c r="I854" s="26">
        <v>0</v>
      </c>
    </row>
    <row r="855" spans="1:9" s="13" customFormat="1" ht="106.5" thickTop="1" thickBot="1">
      <c r="A855" s="13" t="str">
        <f t="shared" si="171"/>
        <v>b</v>
      </c>
      <c r="B855" s="14" t="s">
        <v>202</v>
      </c>
      <c r="C855" s="28" t="s">
        <v>203</v>
      </c>
      <c r="D855" s="28"/>
      <c r="E855" s="28">
        <f t="shared" si="168"/>
        <v>0</v>
      </c>
      <c r="F855" s="15">
        <f>F856+F864+F865+F866</f>
        <v>0</v>
      </c>
      <c r="G855" s="15">
        <f t="shared" ref="G855:I855" si="174">G856+G864+G865+G866</f>
        <v>0</v>
      </c>
      <c r="H855" s="15">
        <f t="shared" si="174"/>
        <v>0</v>
      </c>
      <c r="I855" s="16">
        <f t="shared" si="174"/>
        <v>0</v>
      </c>
    </row>
    <row r="856" spans="1:9" s="13" customFormat="1" ht="15.75" thickTop="1">
      <c r="A856" s="13" t="str">
        <f t="shared" si="171"/>
        <v>b</v>
      </c>
      <c r="B856" s="17" t="s">
        <v>157</v>
      </c>
      <c r="C856" s="18" t="s">
        <v>13</v>
      </c>
      <c r="D856" s="38"/>
      <c r="E856" s="19">
        <f t="shared" si="168"/>
        <v>0</v>
      </c>
      <c r="F856" s="19">
        <f>SUM(F857:F863)</f>
        <v>0</v>
      </c>
      <c r="G856" s="19">
        <f t="shared" ref="G856:I856" si="175">SUM(G857:G863)</f>
        <v>0</v>
      </c>
      <c r="H856" s="19">
        <f t="shared" si="175"/>
        <v>0</v>
      </c>
      <c r="I856" s="20">
        <f t="shared" si="175"/>
        <v>0</v>
      </c>
    </row>
    <row r="857" spans="1:9" s="13" customFormat="1">
      <c r="A857" s="13" t="str">
        <f t="shared" si="171"/>
        <v>b</v>
      </c>
      <c r="B857" s="21" t="s">
        <v>157</v>
      </c>
      <c r="C857" s="8" t="s">
        <v>158</v>
      </c>
      <c r="D857" s="12"/>
      <c r="E857" s="9">
        <f t="shared" si="168"/>
        <v>0</v>
      </c>
      <c r="F857" s="9"/>
      <c r="G857" s="9"/>
      <c r="H857" s="9"/>
      <c r="I857" s="22"/>
    </row>
    <row r="858" spans="1:9" s="13" customFormat="1">
      <c r="A858" s="13" t="str">
        <f t="shared" si="171"/>
        <v>b</v>
      </c>
      <c r="B858" s="21" t="s">
        <v>157</v>
      </c>
      <c r="C858" s="8" t="s">
        <v>159</v>
      </c>
      <c r="D858" s="12"/>
      <c r="E858" s="9">
        <f t="shared" si="168"/>
        <v>0</v>
      </c>
      <c r="F858" s="9"/>
      <c r="G858" s="9"/>
      <c r="H858" s="9"/>
      <c r="I858" s="22"/>
    </row>
    <row r="859" spans="1:9" s="13" customFormat="1">
      <c r="A859" s="13" t="str">
        <f t="shared" si="171"/>
        <v>b</v>
      </c>
      <c r="B859" s="21" t="s">
        <v>157</v>
      </c>
      <c r="C859" s="8" t="s">
        <v>160</v>
      </c>
      <c r="D859" s="12"/>
      <c r="E859" s="9">
        <f t="shared" si="168"/>
        <v>0</v>
      </c>
      <c r="F859" s="9"/>
      <c r="G859" s="9"/>
      <c r="H859" s="9"/>
      <c r="I859" s="22"/>
    </row>
    <row r="860" spans="1:9" s="13" customFormat="1">
      <c r="A860" s="13" t="str">
        <f t="shared" si="171"/>
        <v>b</v>
      </c>
      <c r="B860" s="21" t="s">
        <v>157</v>
      </c>
      <c r="C860" s="8" t="s">
        <v>161</v>
      </c>
      <c r="D860" s="12"/>
      <c r="E860" s="9">
        <f t="shared" si="168"/>
        <v>0</v>
      </c>
      <c r="F860" s="9"/>
      <c r="G860" s="9"/>
      <c r="H860" s="9"/>
      <c r="I860" s="22"/>
    </row>
    <row r="861" spans="1:9" s="13" customFormat="1">
      <c r="A861" s="13" t="str">
        <f t="shared" si="171"/>
        <v>b</v>
      </c>
      <c r="B861" s="21" t="s">
        <v>157</v>
      </c>
      <c r="C861" s="8" t="s">
        <v>162</v>
      </c>
      <c r="D861" s="12"/>
      <c r="E861" s="9">
        <f t="shared" si="168"/>
        <v>0</v>
      </c>
      <c r="F861" s="9"/>
      <c r="G861" s="9"/>
      <c r="H861" s="9"/>
      <c r="I861" s="22"/>
    </row>
    <row r="862" spans="1:9" s="13" customFormat="1">
      <c r="A862" s="13" t="str">
        <f t="shared" si="171"/>
        <v>b</v>
      </c>
      <c r="B862" s="21" t="s">
        <v>157</v>
      </c>
      <c r="C862" s="8" t="s">
        <v>163</v>
      </c>
      <c r="D862" s="12"/>
      <c r="E862" s="9">
        <f t="shared" si="168"/>
        <v>0</v>
      </c>
      <c r="F862" s="9"/>
      <c r="G862" s="9"/>
      <c r="H862" s="9"/>
      <c r="I862" s="22"/>
    </row>
    <row r="863" spans="1:9" s="13" customFormat="1">
      <c r="A863" s="13" t="str">
        <f t="shared" si="171"/>
        <v>b</v>
      </c>
      <c r="B863" s="21" t="s">
        <v>157</v>
      </c>
      <c r="C863" s="8" t="s">
        <v>164</v>
      </c>
      <c r="D863" s="12"/>
      <c r="E863" s="9">
        <f t="shared" si="168"/>
        <v>0</v>
      </c>
      <c r="F863" s="9"/>
      <c r="G863" s="9"/>
      <c r="H863" s="9"/>
      <c r="I863" s="22"/>
    </row>
    <row r="864" spans="1:9" s="13" customFormat="1">
      <c r="A864" s="13" t="str">
        <f t="shared" si="171"/>
        <v>b</v>
      </c>
      <c r="B864" s="17" t="s">
        <v>157</v>
      </c>
      <c r="C864" s="18" t="s">
        <v>15</v>
      </c>
      <c r="D864" s="38"/>
      <c r="E864" s="19">
        <f t="shared" si="168"/>
        <v>0</v>
      </c>
      <c r="F864" s="19">
        <v>0</v>
      </c>
      <c r="G864" s="19">
        <v>0</v>
      </c>
      <c r="H864" s="19">
        <v>0</v>
      </c>
      <c r="I864" s="20">
        <v>0</v>
      </c>
    </row>
    <row r="865" spans="1:9" s="13" customFormat="1">
      <c r="A865" s="13" t="str">
        <f t="shared" si="171"/>
        <v>b</v>
      </c>
      <c r="B865" s="17" t="s">
        <v>157</v>
      </c>
      <c r="C865" s="18" t="s">
        <v>16</v>
      </c>
      <c r="D865" s="38"/>
      <c r="E865" s="19">
        <f t="shared" si="168"/>
        <v>0</v>
      </c>
      <c r="F865" s="19">
        <v>0</v>
      </c>
      <c r="G865" s="19">
        <v>0</v>
      </c>
      <c r="H865" s="19">
        <v>0</v>
      </c>
      <c r="I865" s="20">
        <v>0</v>
      </c>
    </row>
    <row r="866" spans="1:9" s="13" customFormat="1" ht="15.75" thickBot="1">
      <c r="A866" s="13" t="str">
        <f t="shared" si="171"/>
        <v>b</v>
      </c>
      <c r="B866" s="23" t="s">
        <v>157</v>
      </c>
      <c r="C866" s="24" t="s">
        <v>17</v>
      </c>
      <c r="D866" s="39"/>
      <c r="E866" s="25">
        <f t="shared" si="168"/>
        <v>0</v>
      </c>
      <c r="F866" s="25">
        <v>0</v>
      </c>
      <c r="G866" s="25">
        <v>0</v>
      </c>
      <c r="H866" s="25">
        <v>0</v>
      </c>
      <c r="I866" s="26">
        <v>0</v>
      </c>
    </row>
    <row r="867" spans="1:9" s="13" customFormat="1" ht="28.5" customHeight="1" thickTop="1" thickBot="1">
      <c r="A867" s="13" t="str">
        <f t="shared" si="171"/>
        <v>b</v>
      </c>
      <c r="B867" s="14" t="s">
        <v>204</v>
      </c>
      <c r="C867" s="28" t="s">
        <v>122</v>
      </c>
      <c r="D867" s="28"/>
      <c r="E867" s="28">
        <f t="shared" si="168"/>
        <v>0</v>
      </c>
      <c r="F867" s="28">
        <f>F879+F891</f>
        <v>0</v>
      </c>
      <c r="G867" s="28">
        <f t="shared" ref="G867:I867" si="176">G879+G891</f>
        <v>0</v>
      </c>
      <c r="H867" s="28">
        <f t="shared" si="176"/>
        <v>0</v>
      </c>
      <c r="I867" s="34">
        <f t="shared" si="176"/>
        <v>0</v>
      </c>
    </row>
    <row r="868" spans="1:9" s="13" customFormat="1" ht="15.75" thickTop="1">
      <c r="A868" s="13" t="str">
        <f t="shared" si="171"/>
        <v>b</v>
      </c>
      <c r="B868" s="17" t="s">
        <v>157</v>
      </c>
      <c r="C868" s="18" t="s">
        <v>13</v>
      </c>
      <c r="D868" s="38"/>
      <c r="E868" s="19">
        <f t="shared" si="168"/>
        <v>0</v>
      </c>
      <c r="F868" s="19">
        <f t="shared" ref="F868:I878" si="177">F880+F892</f>
        <v>0</v>
      </c>
      <c r="G868" s="19">
        <f t="shared" si="177"/>
        <v>0</v>
      </c>
      <c r="H868" s="19">
        <f t="shared" si="177"/>
        <v>0</v>
      </c>
      <c r="I868" s="20">
        <f t="shared" si="177"/>
        <v>0</v>
      </c>
    </row>
    <row r="869" spans="1:9" s="13" customFormat="1">
      <c r="A869" s="13" t="str">
        <f t="shared" si="171"/>
        <v>b</v>
      </c>
      <c r="B869" s="21" t="s">
        <v>157</v>
      </c>
      <c r="C869" s="8" t="s">
        <v>158</v>
      </c>
      <c r="D869" s="12"/>
      <c r="E869" s="9">
        <f t="shared" si="168"/>
        <v>0</v>
      </c>
      <c r="F869" s="9">
        <f t="shared" si="177"/>
        <v>0</v>
      </c>
      <c r="G869" s="9">
        <f t="shared" si="177"/>
        <v>0</v>
      </c>
      <c r="H869" s="9">
        <f t="shared" si="177"/>
        <v>0</v>
      </c>
      <c r="I869" s="22">
        <f t="shared" si="177"/>
        <v>0</v>
      </c>
    </row>
    <row r="870" spans="1:9" s="13" customFormat="1">
      <c r="A870" s="13" t="str">
        <f t="shared" si="171"/>
        <v>b</v>
      </c>
      <c r="B870" s="21" t="s">
        <v>157</v>
      </c>
      <c r="C870" s="8" t="s">
        <v>159</v>
      </c>
      <c r="D870" s="12"/>
      <c r="E870" s="9">
        <f t="shared" si="168"/>
        <v>0</v>
      </c>
      <c r="F870" s="9">
        <f t="shared" si="177"/>
        <v>0</v>
      </c>
      <c r="G870" s="9">
        <f t="shared" si="177"/>
        <v>0</v>
      </c>
      <c r="H870" s="9">
        <f t="shared" si="177"/>
        <v>0</v>
      </c>
      <c r="I870" s="22">
        <f t="shared" si="177"/>
        <v>0</v>
      </c>
    </row>
    <row r="871" spans="1:9" s="13" customFormat="1">
      <c r="A871" s="13" t="str">
        <f t="shared" si="171"/>
        <v>b</v>
      </c>
      <c r="B871" s="21" t="s">
        <v>157</v>
      </c>
      <c r="C871" s="8" t="s">
        <v>160</v>
      </c>
      <c r="D871" s="12"/>
      <c r="E871" s="9">
        <f t="shared" si="168"/>
        <v>0</v>
      </c>
      <c r="F871" s="9">
        <f t="shared" si="177"/>
        <v>0</v>
      </c>
      <c r="G871" s="9">
        <f t="shared" si="177"/>
        <v>0</v>
      </c>
      <c r="H871" s="9">
        <f t="shared" si="177"/>
        <v>0</v>
      </c>
      <c r="I871" s="22">
        <f t="shared" si="177"/>
        <v>0</v>
      </c>
    </row>
    <row r="872" spans="1:9" s="13" customFormat="1">
      <c r="A872" s="13" t="str">
        <f t="shared" si="171"/>
        <v>b</v>
      </c>
      <c r="B872" s="21" t="s">
        <v>157</v>
      </c>
      <c r="C872" s="8" t="s">
        <v>161</v>
      </c>
      <c r="D872" s="12"/>
      <c r="E872" s="9">
        <f t="shared" si="168"/>
        <v>0</v>
      </c>
      <c r="F872" s="9">
        <f t="shared" si="177"/>
        <v>0</v>
      </c>
      <c r="G872" s="9">
        <f t="shared" si="177"/>
        <v>0</v>
      </c>
      <c r="H872" s="9">
        <f t="shared" si="177"/>
        <v>0</v>
      </c>
      <c r="I872" s="22">
        <f t="shared" si="177"/>
        <v>0</v>
      </c>
    </row>
    <row r="873" spans="1:9" s="13" customFormat="1">
      <c r="A873" s="13" t="str">
        <f t="shared" si="171"/>
        <v>b</v>
      </c>
      <c r="B873" s="21" t="s">
        <v>157</v>
      </c>
      <c r="C873" s="8" t="s">
        <v>162</v>
      </c>
      <c r="D873" s="12"/>
      <c r="E873" s="9">
        <f t="shared" si="168"/>
        <v>0</v>
      </c>
      <c r="F873" s="9">
        <f t="shared" si="177"/>
        <v>0</v>
      </c>
      <c r="G873" s="9">
        <f t="shared" si="177"/>
        <v>0</v>
      </c>
      <c r="H873" s="9">
        <f t="shared" si="177"/>
        <v>0</v>
      </c>
      <c r="I873" s="22">
        <f t="shared" si="177"/>
        <v>0</v>
      </c>
    </row>
    <row r="874" spans="1:9" s="13" customFormat="1">
      <c r="A874" s="13" t="str">
        <f t="shared" si="171"/>
        <v>b</v>
      </c>
      <c r="B874" s="21" t="s">
        <v>157</v>
      </c>
      <c r="C874" s="8" t="s">
        <v>163</v>
      </c>
      <c r="D874" s="12"/>
      <c r="E874" s="9">
        <f t="shared" si="168"/>
        <v>0</v>
      </c>
      <c r="F874" s="9">
        <f t="shared" si="177"/>
        <v>0</v>
      </c>
      <c r="G874" s="9">
        <f t="shared" si="177"/>
        <v>0</v>
      </c>
      <c r="H874" s="9">
        <f t="shared" si="177"/>
        <v>0</v>
      </c>
      <c r="I874" s="22">
        <f t="shared" si="177"/>
        <v>0</v>
      </c>
    </row>
    <row r="875" spans="1:9" s="13" customFormat="1">
      <c r="A875" s="13" t="str">
        <f t="shared" si="171"/>
        <v>b</v>
      </c>
      <c r="B875" s="21" t="s">
        <v>157</v>
      </c>
      <c r="C875" s="8" t="s">
        <v>164</v>
      </c>
      <c r="D875" s="12"/>
      <c r="E875" s="9">
        <f t="shared" si="168"/>
        <v>0</v>
      </c>
      <c r="F875" s="9">
        <f t="shared" si="177"/>
        <v>0</v>
      </c>
      <c r="G875" s="9">
        <f t="shared" si="177"/>
        <v>0</v>
      </c>
      <c r="H875" s="9">
        <f t="shared" si="177"/>
        <v>0</v>
      </c>
      <c r="I875" s="22">
        <f t="shared" si="177"/>
        <v>0</v>
      </c>
    </row>
    <row r="876" spans="1:9" s="13" customFormat="1">
      <c r="A876" s="13" t="str">
        <f t="shared" si="171"/>
        <v>b</v>
      </c>
      <c r="B876" s="17" t="s">
        <v>157</v>
      </c>
      <c r="C876" s="18" t="s">
        <v>15</v>
      </c>
      <c r="D876" s="38"/>
      <c r="E876" s="19">
        <f t="shared" si="168"/>
        <v>0</v>
      </c>
      <c r="F876" s="19">
        <f t="shared" si="177"/>
        <v>0</v>
      </c>
      <c r="G876" s="19">
        <f t="shared" si="177"/>
        <v>0</v>
      </c>
      <c r="H876" s="19">
        <f t="shared" si="177"/>
        <v>0</v>
      </c>
      <c r="I876" s="20">
        <f t="shared" si="177"/>
        <v>0</v>
      </c>
    </row>
    <row r="877" spans="1:9" s="13" customFormat="1">
      <c r="A877" s="13" t="str">
        <f t="shared" si="171"/>
        <v>b</v>
      </c>
      <c r="B877" s="17" t="s">
        <v>157</v>
      </c>
      <c r="C877" s="18" t="s">
        <v>16</v>
      </c>
      <c r="D877" s="38"/>
      <c r="E877" s="19">
        <f t="shared" si="168"/>
        <v>0</v>
      </c>
      <c r="F877" s="19">
        <f t="shared" si="177"/>
        <v>0</v>
      </c>
      <c r="G877" s="19">
        <f t="shared" si="177"/>
        <v>0</v>
      </c>
      <c r="H877" s="19">
        <f t="shared" si="177"/>
        <v>0</v>
      </c>
      <c r="I877" s="20">
        <f t="shared" si="177"/>
        <v>0</v>
      </c>
    </row>
    <row r="878" spans="1:9" s="13" customFormat="1" ht="15.75" thickBot="1">
      <c r="A878" s="13" t="str">
        <f t="shared" si="171"/>
        <v>b</v>
      </c>
      <c r="B878" s="23" t="s">
        <v>157</v>
      </c>
      <c r="C878" s="24" t="s">
        <v>17</v>
      </c>
      <c r="D878" s="39"/>
      <c r="E878" s="25">
        <f t="shared" si="168"/>
        <v>0</v>
      </c>
      <c r="F878" s="25">
        <f t="shared" si="177"/>
        <v>0</v>
      </c>
      <c r="G878" s="25">
        <f t="shared" si="177"/>
        <v>0</v>
      </c>
      <c r="H878" s="25">
        <f t="shared" si="177"/>
        <v>0</v>
      </c>
      <c r="I878" s="26">
        <f t="shared" si="177"/>
        <v>0</v>
      </c>
    </row>
    <row r="879" spans="1:9" s="13" customFormat="1" ht="55.5" customHeight="1" thickTop="1" thickBot="1">
      <c r="A879" s="13" t="str">
        <f t="shared" si="171"/>
        <v>b</v>
      </c>
      <c r="B879" s="14" t="s">
        <v>205</v>
      </c>
      <c r="C879" s="28" t="s">
        <v>122</v>
      </c>
      <c r="D879" s="28"/>
      <c r="E879" s="28">
        <f t="shared" si="168"/>
        <v>0</v>
      </c>
      <c r="F879" s="15">
        <f>F880+F888+F889+F890</f>
        <v>0</v>
      </c>
      <c r="G879" s="15">
        <f t="shared" ref="G879:I879" si="178">G880+G888+G889+G890</f>
        <v>0</v>
      </c>
      <c r="H879" s="15">
        <f t="shared" si="178"/>
        <v>0</v>
      </c>
      <c r="I879" s="16">
        <f t="shared" si="178"/>
        <v>0</v>
      </c>
    </row>
    <row r="880" spans="1:9" s="13" customFormat="1" ht="15.75" thickTop="1">
      <c r="A880" s="13" t="str">
        <f t="shared" si="171"/>
        <v>b</v>
      </c>
      <c r="B880" s="17" t="s">
        <v>157</v>
      </c>
      <c r="C880" s="18" t="s">
        <v>13</v>
      </c>
      <c r="D880" s="38"/>
      <c r="E880" s="19">
        <f t="shared" si="168"/>
        <v>0</v>
      </c>
      <c r="F880" s="19">
        <f>SUM(F881:F887)</f>
        <v>0</v>
      </c>
      <c r="G880" s="19">
        <f t="shared" ref="G880:I880" si="179">SUM(G881:G887)</f>
        <v>0</v>
      </c>
      <c r="H880" s="19">
        <f t="shared" si="179"/>
        <v>0</v>
      </c>
      <c r="I880" s="20">
        <f t="shared" si="179"/>
        <v>0</v>
      </c>
    </row>
    <row r="881" spans="1:9" s="13" customFormat="1">
      <c r="A881" s="13" t="str">
        <f t="shared" si="171"/>
        <v>b</v>
      </c>
      <c r="B881" s="21" t="s">
        <v>157</v>
      </c>
      <c r="C881" s="8" t="s">
        <v>158</v>
      </c>
      <c r="D881" s="12"/>
      <c r="E881" s="9">
        <f t="shared" si="168"/>
        <v>0</v>
      </c>
      <c r="F881" s="9"/>
      <c r="G881" s="9"/>
      <c r="H881" s="9"/>
      <c r="I881" s="22"/>
    </row>
    <row r="882" spans="1:9" s="13" customFormat="1">
      <c r="A882" s="13" t="str">
        <f t="shared" si="171"/>
        <v>b</v>
      </c>
      <c r="B882" s="21" t="s">
        <v>157</v>
      </c>
      <c r="C882" s="8" t="s">
        <v>159</v>
      </c>
      <c r="D882" s="12"/>
      <c r="E882" s="9">
        <f t="shared" si="168"/>
        <v>0</v>
      </c>
      <c r="F882" s="9"/>
      <c r="G882" s="9"/>
      <c r="H882" s="9"/>
      <c r="I882" s="22"/>
    </row>
    <row r="883" spans="1:9" s="13" customFormat="1">
      <c r="A883" s="13" t="str">
        <f t="shared" si="171"/>
        <v>b</v>
      </c>
      <c r="B883" s="21" t="s">
        <v>157</v>
      </c>
      <c r="C883" s="8" t="s">
        <v>160</v>
      </c>
      <c r="D883" s="12"/>
      <c r="E883" s="9">
        <f t="shared" si="168"/>
        <v>0</v>
      </c>
      <c r="F883" s="9"/>
      <c r="G883" s="9"/>
      <c r="H883" s="9"/>
      <c r="I883" s="22"/>
    </row>
    <row r="884" spans="1:9" s="13" customFormat="1">
      <c r="A884" s="13" t="str">
        <f t="shared" si="171"/>
        <v>b</v>
      </c>
      <c r="B884" s="21" t="s">
        <v>157</v>
      </c>
      <c r="C884" s="8" t="s">
        <v>161</v>
      </c>
      <c r="D884" s="12"/>
      <c r="E884" s="9">
        <f t="shared" si="168"/>
        <v>0</v>
      </c>
      <c r="F884" s="9"/>
      <c r="G884" s="9"/>
      <c r="H884" s="9"/>
      <c r="I884" s="22"/>
    </row>
    <row r="885" spans="1:9" s="13" customFormat="1">
      <c r="A885" s="13" t="str">
        <f t="shared" si="171"/>
        <v>b</v>
      </c>
      <c r="B885" s="21" t="s">
        <v>157</v>
      </c>
      <c r="C885" s="8" t="s">
        <v>162</v>
      </c>
      <c r="D885" s="12"/>
      <c r="E885" s="9">
        <f t="shared" si="168"/>
        <v>0</v>
      </c>
      <c r="F885" s="9"/>
      <c r="G885" s="9"/>
      <c r="H885" s="9"/>
      <c r="I885" s="22"/>
    </row>
    <row r="886" spans="1:9" s="13" customFormat="1">
      <c r="A886" s="13" t="str">
        <f t="shared" si="171"/>
        <v>b</v>
      </c>
      <c r="B886" s="21" t="s">
        <v>157</v>
      </c>
      <c r="C886" s="8" t="s">
        <v>163</v>
      </c>
      <c r="D886" s="12"/>
      <c r="E886" s="9">
        <f t="shared" si="168"/>
        <v>0</v>
      </c>
      <c r="F886" s="9"/>
      <c r="G886" s="9"/>
      <c r="H886" s="9"/>
      <c r="I886" s="22"/>
    </row>
    <row r="887" spans="1:9" s="13" customFormat="1">
      <c r="A887" s="13" t="str">
        <f t="shared" si="171"/>
        <v>b</v>
      </c>
      <c r="B887" s="21" t="s">
        <v>157</v>
      </c>
      <c r="C887" s="8" t="s">
        <v>164</v>
      </c>
      <c r="D887" s="12"/>
      <c r="E887" s="9">
        <f t="shared" si="168"/>
        <v>0</v>
      </c>
      <c r="F887" s="9"/>
      <c r="G887" s="9"/>
      <c r="H887" s="9"/>
      <c r="I887" s="22"/>
    </row>
    <row r="888" spans="1:9" s="13" customFormat="1">
      <c r="A888" s="13" t="str">
        <f t="shared" si="171"/>
        <v>b</v>
      </c>
      <c r="B888" s="17" t="s">
        <v>157</v>
      </c>
      <c r="C888" s="18" t="s">
        <v>15</v>
      </c>
      <c r="D888" s="38"/>
      <c r="E888" s="19">
        <f t="shared" ref="E888:E963" si="180">SUM(F888:I888)</f>
        <v>0</v>
      </c>
      <c r="F888" s="19">
        <v>0</v>
      </c>
      <c r="G888" s="19">
        <v>0</v>
      </c>
      <c r="H888" s="19">
        <v>0</v>
      </c>
      <c r="I888" s="20">
        <v>0</v>
      </c>
    </row>
    <row r="889" spans="1:9" s="13" customFormat="1">
      <c r="A889" s="13" t="str">
        <f t="shared" si="171"/>
        <v>b</v>
      </c>
      <c r="B889" s="17" t="s">
        <v>157</v>
      </c>
      <c r="C889" s="18" t="s">
        <v>16</v>
      </c>
      <c r="D889" s="38"/>
      <c r="E889" s="19">
        <f t="shared" si="180"/>
        <v>0</v>
      </c>
      <c r="F889" s="19">
        <v>0</v>
      </c>
      <c r="G889" s="19">
        <v>0</v>
      </c>
      <c r="H889" s="19">
        <v>0</v>
      </c>
      <c r="I889" s="20">
        <v>0</v>
      </c>
    </row>
    <row r="890" spans="1:9" s="13" customFormat="1" ht="15.75" thickBot="1">
      <c r="A890" s="13" t="str">
        <f t="shared" si="171"/>
        <v>b</v>
      </c>
      <c r="B890" s="23" t="s">
        <v>157</v>
      </c>
      <c r="C890" s="24" t="s">
        <v>17</v>
      </c>
      <c r="D890" s="39"/>
      <c r="E890" s="25">
        <f t="shared" si="180"/>
        <v>0</v>
      </c>
      <c r="F890" s="25">
        <v>0</v>
      </c>
      <c r="G890" s="25">
        <v>0</v>
      </c>
      <c r="H890" s="25">
        <v>0</v>
      </c>
      <c r="I890" s="26">
        <v>0</v>
      </c>
    </row>
    <row r="891" spans="1:9" s="13" customFormat="1" ht="61.5" thickTop="1" thickBot="1">
      <c r="A891" s="13" t="str">
        <f t="shared" si="171"/>
        <v>b</v>
      </c>
      <c r="B891" s="14" t="s">
        <v>206</v>
      </c>
      <c r="C891" s="28" t="s">
        <v>123</v>
      </c>
      <c r="D891" s="28"/>
      <c r="E891" s="28">
        <f t="shared" si="180"/>
        <v>0</v>
      </c>
      <c r="F891" s="15">
        <f>F892+F900+F901+F902</f>
        <v>0</v>
      </c>
      <c r="G891" s="15">
        <f t="shared" ref="G891:I891" si="181">G892+G900+G901+G902</f>
        <v>0</v>
      </c>
      <c r="H891" s="15">
        <f t="shared" si="181"/>
        <v>0</v>
      </c>
      <c r="I891" s="16">
        <f t="shared" si="181"/>
        <v>0</v>
      </c>
    </row>
    <row r="892" spans="1:9" s="13" customFormat="1" ht="15.75" thickTop="1">
      <c r="A892" s="13" t="str">
        <f t="shared" si="171"/>
        <v>b</v>
      </c>
      <c r="B892" s="17" t="s">
        <v>157</v>
      </c>
      <c r="C892" s="18" t="s">
        <v>13</v>
      </c>
      <c r="D892" s="38"/>
      <c r="E892" s="19">
        <f t="shared" si="180"/>
        <v>0</v>
      </c>
      <c r="F892" s="19">
        <f>SUM(F893:F899)</f>
        <v>0</v>
      </c>
      <c r="G892" s="19">
        <f t="shared" ref="G892:I892" si="182">SUM(G893:G899)</f>
        <v>0</v>
      </c>
      <c r="H892" s="19">
        <f t="shared" si="182"/>
        <v>0</v>
      </c>
      <c r="I892" s="20">
        <f t="shared" si="182"/>
        <v>0</v>
      </c>
    </row>
    <row r="893" spans="1:9" s="13" customFormat="1">
      <c r="A893" s="13" t="str">
        <f t="shared" si="171"/>
        <v>b</v>
      </c>
      <c r="B893" s="21" t="s">
        <v>157</v>
      </c>
      <c r="C893" s="8" t="s">
        <v>158</v>
      </c>
      <c r="D893" s="12"/>
      <c r="E893" s="9">
        <f t="shared" si="180"/>
        <v>0</v>
      </c>
      <c r="F893" s="9"/>
      <c r="G893" s="9"/>
      <c r="H893" s="9"/>
      <c r="I893" s="22"/>
    </row>
    <row r="894" spans="1:9" s="13" customFormat="1">
      <c r="A894" s="13" t="str">
        <f t="shared" si="171"/>
        <v>b</v>
      </c>
      <c r="B894" s="21" t="s">
        <v>157</v>
      </c>
      <c r="C894" s="8" t="s">
        <v>159</v>
      </c>
      <c r="D894" s="12"/>
      <c r="E894" s="9">
        <f t="shared" si="180"/>
        <v>0</v>
      </c>
      <c r="F894" s="9"/>
      <c r="G894" s="9"/>
      <c r="H894" s="9"/>
      <c r="I894" s="22"/>
    </row>
    <row r="895" spans="1:9" s="13" customFormat="1">
      <c r="A895" s="13" t="str">
        <f t="shared" si="171"/>
        <v>b</v>
      </c>
      <c r="B895" s="21" t="s">
        <v>157</v>
      </c>
      <c r="C895" s="8" t="s">
        <v>160</v>
      </c>
      <c r="D895" s="12"/>
      <c r="E895" s="9">
        <f t="shared" si="180"/>
        <v>0</v>
      </c>
      <c r="F895" s="9"/>
      <c r="G895" s="9"/>
      <c r="H895" s="9"/>
      <c r="I895" s="22"/>
    </row>
    <row r="896" spans="1:9" s="13" customFormat="1">
      <c r="A896" s="13" t="str">
        <f t="shared" si="171"/>
        <v>b</v>
      </c>
      <c r="B896" s="21" t="s">
        <v>157</v>
      </c>
      <c r="C896" s="8" t="s">
        <v>161</v>
      </c>
      <c r="D896" s="12"/>
      <c r="E896" s="9">
        <f t="shared" si="180"/>
        <v>0</v>
      </c>
      <c r="F896" s="9"/>
      <c r="G896" s="9"/>
      <c r="H896" s="9"/>
      <c r="I896" s="22"/>
    </row>
    <row r="897" spans="1:9" s="13" customFormat="1">
      <c r="A897" s="13" t="str">
        <f t="shared" si="171"/>
        <v>b</v>
      </c>
      <c r="B897" s="21" t="s">
        <v>157</v>
      </c>
      <c r="C897" s="8" t="s">
        <v>162</v>
      </c>
      <c r="D897" s="12"/>
      <c r="E897" s="9">
        <f t="shared" si="180"/>
        <v>0</v>
      </c>
      <c r="F897" s="9"/>
      <c r="G897" s="9"/>
      <c r="H897" s="9"/>
      <c r="I897" s="22"/>
    </row>
    <row r="898" spans="1:9" s="13" customFormat="1">
      <c r="A898" s="13" t="str">
        <f t="shared" si="171"/>
        <v>b</v>
      </c>
      <c r="B898" s="21" t="s">
        <v>157</v>
      </c>
      <c r="C898" s="8" t="s">
        <v>163</v>
      </c>
      <c r="D898" s="12"/>
      <c r="E898" s="9">
        <f t="shared" si="180"/>
        <v>0</v>
      </c>
      <c r="F898" s="9"/>
      <c r="G898" s="9"/>
      <c r="H898" s="9"/>
      <c r="I898" s="22"/>
    </row>
    <row r="899" spans="1:9" s="13" customFormat="1">
      <c r="A899" s="13" t="str">
        <f t="shared" si="171"/>
        <v>b</v>
      </c>
      <c r="B899" s="21" t="s">
        <v>157</v>
      </c>
      <c r="C899" s="8" t="s">
        <v>164</v>
      </c>
      <c r="D899" s="12"/>
      <c r="E899" s="9">
        <f t="shared" si="180"/>
        <v>0</v>
      </c>
      <c r="F899" s="9"/>
      <c r="G899" s="9"/>
      <c r="H899" s="9"/>
      <c r="I899" s="22"/>
    </row>
    <row r="900" spans="1:9" s="13" customFormat="1">
      <c r="A900" s="13" t="str">
        <f t="shared" ref="A900:A975" si="183">IF(OR(E900&lt;&gt;0,F900&lt;&gt;0,G900&lt;&gt;0,H900&lt;&gt;0),"a","b")</f>
        <v>b</v>
      </c>
      <c r="B900" s="17" t="s">
        <v>157</v>
      </c>
      <c r="C900" s="18" t="s">
        <v>15</v>
      </c>
      <c r="D900" s="38"/>
      <c r="E900" s="19">
        <f t="shared" si="180"/>
        <v>0</v>
      </c>
      <c r="F900" s="19">
        <v>0</v>
      </c>
      <c r="G900" s="19">
        <v>0</v>
      </c>
      <c r="H900" s="19">
        <v>0</v>
      </c>
      <c r="I900" s="20">
        <v>0</v>
      </c>
    </row>
    <row r="901" spans="1:9" s="13" customFormat="1">
      <c r="A901" s="13" t="str">
        <f t="shared" si="183"/>
        <v>b</v>
      </c>
      <c r="B901" s="17" t="s">
        <v>157</v>
      </c>
      <c r="C901" s="18" t="s">
        <v>16</v>
      </c>
      <c r="D901" s="38"/>
      <c r="E901" s="19">
        <f t="shared" si="180"/>
        <v>0</v>
      </c>
      <c r="F901" s="19">
        <v>0</v>
      </c>
      <c r="G901" s="19">
        <v>0</v>
      </c>
      <c r="H901" s="19">
        <v>0</v>
      </c>
      <c r="I901" s="20">
        <v>0</v>
      </c>
    </row>
    <row r="902" spans="1:9" s="13" customFormat="1" ht="15.75" thickBot="1">
      <c r="A902" s="13" t="str">
        <f t="shared" si="183"/>
        <v>b</v>
      </c>
      <c r="B902" s="23" t="s">
        <v>157</v>
      </c>
      <c r="C902" s="24" t="s">
        <v>17</v>
      </c>
      <c r="D902" s="39"/>
      <c r="E902" s="25">
        <f t="shared" si="180"/>
        <v>0</v>
      </c>
      <c r="F902" s="25">
        <v>0</v>
      </c>
      <c r="G902" s="25">
        <v>0</v>
      </c>
      <c r="H902" s="25">
        <v>0</v>
      </c>
      <c r="I902" s="26">
        <v>0</v>
      </c>
    </row>
    <row r="903" spans="1:9" s="13" customFormat="1" ht="16.5" thickTop="1" thickBot="1">
      <c r="A903" s="13" t="str">
        <f t="shared" si="183"/>
        <v>b</v>
      </c>
      <c r="B903" s="14" t="s">
        <v>207</v>
      </c>
      <c r="C903" s="28" t="s">
        <v>125</v>
      </c>
      <c r="D903" s="28"/>
      <c r="E903" s="28">
        <f t="shared" si="180"/>
        <v>0</v>
      </c>
      <c r="F903" s="15">
        <f>F904+F912+F913+F914</f>
        <v>0</v>
      </c>
      <c r="G903" s="15">
        <f t="shared" ref="G903:I903" si="184">G904+G912+G913+G914</f>
        <v>0</v>
      </c>
      <c r="H903" s="15">
        <f t="shared" si="184"/>
        <v>0</v>
      </c>
      <c r="I903" s="16">
        <f t="shared" si="184"/>
        <v>0</v>
      </c>
    </row>
    <row r="904" spans="1:9" s="13" customFormat="1" ht="15.75" thickTop="1">
      <c r="A904" s="13" t="str">
        <f t="shared" si="183"/>
        <v>b</v>
      </c>
      <c r="B904" s="17" t="s">
        <v>157</v>
      </c>
      <c r="C904" s="18" t="s">
        <v>13</v>
      </c>
      <c r="D904" s="38"/>
      <c r="E904" s="19">
        <f t="shared" si="180"/>
        <v>0</v>
      </c>
      <c r="F904" s="19">
        <f>SUM(F905:F911)</f>
        <v>0</v>
      </c>
      <c r="G904" s="19">
        <f t="shared" ref="G904:I904" si="185">SUM(G905:G911)</f>
        <v>0</v>
      </c>
      <c r="H904" s="19">
        <f t="shared" si="185"/>
        <v>0</v>
      </c>
      <c r="I904" s="20">
        <f t="shared" si="185"/>
        <v>0</v>
      </c>
    </row>
    <row r="905" spans="1:9" s="13" customFormat="1">
      <c r="A905" s="13" t="str">
        <f t="shared" si="183"/>
        <v>b</v>
      </c>
      <c r="B905" s="21" t="s">
        <v>157</v>
      </c>
      <c r="C905" s="8" t="s">
        <v>158</v>
      </c>
      <c r="D905" s="12"/>
      <c r="E905" s="9">
        <f t="shared" si="180"/>
        <v>0</v>
      </c>
      <c r="F905" s="9"/>
      <c r="G905" s="9"/>
      <c r="H905" s="9"/>
      <c r="I905" s="22"/>
    </row>
    <row r="906" spans="1:9" s="13" customFormat="1">
      <c r="A906" s="13" t="str">
        <f t="shared" si="183"/>
        <v>b</v>
      </c>
      <c r="B906" s="21" t="s">
        <v>157</v>
      </c>
      <c r="C906" s="8" t="s">
        <v>159</v>
      </c>
      <c r="D906" s="12"/>
      <c r="E906" s="9">
        <f t="shared" si="180"/>
        <v>0</v>
      </c>
      <c r="F906" s="9"/>
      <c r="G906" s="9"/>
      <c r="H906" s="9"/>
      <c r="I906" s="22"/>
    </row>
    <row r="907" spans="1:9" s="13" customFormat="1">
      <c r="A907" s="13" t="str">
        <f t="shared" si="183"/>
        <v>b</v>
      </c>
      <c r="B907" s="21" t="s">
        <v>157</v>
      </c>
      <c r="C907" s="8" t="s">
        <v>160</v>
      </c>
      <c r="D907" s="12"/>
      <c r="E907" s="9">
        <f t="shared" si="180"/>
        <v>0</v>
      </c>
      <c r="F907" s="9"/>
      <c r="G907" s="9"/>
      <c r="H907" s="9"/>
      <c r="I907" s="22"/>
    </row>
    <row r="908" spans="1:9" s="13" customFormat="1">
      <c r="A908" s="13" t="str">
        <f t="shared" si="183"/>
        <v>b</v>
      </c>
      <c r="B908" s="21" t="s">
        <v>157</v>
      </c>
      <c r="C908" s="8" t="s">
        <v>161</v>
      </c>
      <c r="D908" s="12"/>
      <c r="E908" s="9">
        <f t="shared" si="180"/>
        <v>0</v>
      </c>
      <c r="F908" s="9"/>
      <c r="G908" s="9"/>
      <c r="H908" s="9"/>
      <c r="I908" s="22"/>
    </row>
    <row r="909" spans="1:9" s="13" customFormat="1">
      <c r="A909" s="13" t="str">
        <f t="shared" si="183"/>
        <v>b</v>
      </c>
      <c r="B909" s="21" t="s">
        <v>157</v>
      </c>
      <c r="C909" s="8" t="s">
        <v>162</v>
      </c>
      <c r="D909" s="12"/>
      <c r="E909" s="9">
        <f t="shared" si="180"/>
        <v>0</v>
      </c>
      <c r="F909" s="9"/>
      <c r="G909" s="9"/>
      <c r="H909" s="9"/>
      <c r="I909" s="22"/>
    </row>
    <row r="910" spans="1:9" s="13" customFormat="1">
      <c r="A910" s="13" t="str">
        <f t="shared" si="183"/>
        <v>b</v>
      </c>
      <c r="B910" s="21" t="s">
        <v>157</v>
      </c>
      <c r="C910" s="8" t="s">
        <v>163</v>
      </c>
      <c r="D910" s="12"/>
      <c r="E910" s="9">
        <f t="shared" si="180"/>
        <v>0</v>
      </c>
      <c r="F910" s="9"/>
      <c r="G910" s="9"/>
      <c r="H910" s="9"/>
      <c r="I910" s="22"/>
    </row>
    <row r="911" spans="1:9" s="13" customFormat="1">
      <c r="A911" s="13" t="str">
        <f t="shared" si="183"/>
        <v>b</v>
      </c>
      <c r="B911" s="21" t="s">
        <v>157</v>
      </c>
      <c r="C911" s="8" t="s">
        <v>164</v>
      </c>
      <c r="D911" s="12"/>
      <c r="E911" s="9">
        <f t="shared" si="180"/>
        <v>0</v>
      </c>
      <c r="F911" s="9"/>
      <c r="G911" s="9"/>
      <c r="H911" s="9"/>
      <c r="I911" s="22"/>
    </row>
    <row r="912" spans="1:9" s="13" customFormat="1">
      <c r="A912" s="13" t="str">
        <f t="shared" si="183"/>
        <v>b</v>
      </c>
      <c r="B912" s="17" t="s">
        <v>157</v>
      </c>
      <c r="C912" s="18" t="s">
        <v>15</v>
      </c>
      <c r="D912" s="38"/>
      <c r="E912" s="19">
        <f t="shared" si="180"/>
        <v>0</v>
      </c>
      <c r="F912" s="19">
        <v>0</v>
      </c>
      <c r="G912" s="19">
        <v>0</v>
      </c>
      <c r="H912" s="19">
        <v>0</v>
      </c>
      <c r="I912" s="20">
        <v>0</v>
      </c>
    </row>
    <row r="913" spans="1:9" s="13" customFormat="1">
      <c r="A913" s="13" t="str">
        <f t="shared" si="183"/>
        <v>b</v>
      </c>
      <c r="B913" s="17" t="s">
        <v>157</v>
      </c>
      <c r="C913" s="18" t="s">
        <v>16</v>
      </c>
      <c r="D913" s="38"/>
      <c r="E913" s="19">
        <f t="shared" si="180"/>
        <v>0</v>
      </c>
      <c r="F913" s="19">
        <v>0</v>
      </c>
      <c r="G913" s="19">
        <v>0</v>
      </c>
      <c r="H913" s="19">
        <v>0</v>
      </c>
      <c r="I913" s="20">
        <v>0</v>
      </c>
    </row>
    <row r="914" spans="1:9" s="13" customFormat="1" ht="15.75" thickBot="1">
      <c r="A914" s="13" t="str">
        <f t="shared" si="183"/>
        <v>b</v>
      </c>
      <c r="B914" s="23" t="s">
        <v>157</v>
      </c>
      <c r="C914" s="24" t="s">
        <v>17</v>
      </c>
      <c r="D914" s="39"/>
      <c r="E914" s="25">
        <f t="shared" si="180"/>
        <v>0</v>
      </c>
      <c r="F914" s="25">
        <v>0</v>
      </c>
      <c r="G914" s="25">
        <v>0</v>
      </c>
      <c r="H914" s="25">
        <v>0</v>
      </c>
      <c r="I914" s="26">
        <v>0</v>
      </c>
    </row>
    <row r="915" spans="1:9" s="13" customFormat="1" ht="24.75" customHeight="1" thickTop="1" thickBot="1">
      <c r="A915" s="13" t="str">
        <f t="shared" ref="A915:A926" si="186">IF(OR(E915&lt;&gt;0,F915&lt;&gt;0,G915&lt;&gt;0,H915&lt;&gt;0),"a","b")</f>
        <v>b</v>
      </c>
      <c r="B915" s="14" t="s">
        <v>208</v>
      </c>
      <c r="C915" s="28" t="s">
        <v>209</v>
      </c>
      <c r="D915" s="28"/>
      <c r="E915" s="28">
        <f t="shared" ref="E915:E926" si="187">SUM(F915:I915)</f>
        <v>0</v>
      </c>
      <c r="F915" s="15">
        <f>F916+F924+F925+F926</f>
        <v>0</v>
      </c>
      <c r="G915" s="15">
        <f t="shared" ref="G915:I915" si="188">G916+G924+G925+G926</f>
        <v>0</v>
      </c>
      <c r="H915" s="15">
        <f t="shared" si="188"/>
        <v>0</v>
      </c>
      <c r="I915" s="16">
        <f t="shared" si="188"/>
        <v>0</v>
      </c>
    </row>
    <row r="916" spans="1:9" s="13" customFormat="1" ht="15.75" thickTop="1">
      <c r="A916" s="13" t="str">
        <f t="shared" si="186"/>
        <v>b</v>
      </c>
      <c r="B916" s="17" t="s">
        <v>157</v>
      </c>
      <c r="C916" s="18" t="s">
        <v>13</v>
      </c>
      <c r="D916" s="38"/>
      <c r="E916" s="19">
        <f t="shared" si="187"/>
        <v>0</v>
      </c>
      <c r="F916" s="19">
        <f>SUM(F917:F923)</f>
        <v>0</v>
      </c>
      <c r="G916" s="19">
        <f t="shared" ref="G916:I916" si="189">SUM(G917:G923)</f>
        <v>0</v>
      </c>
      <c r="H916" s="19">
        <f t="shared" si="189"/>
        <v>0</v>
      </c>
      <c r="I916" s="20">
        <f t="shared" si="189"/>
        <v>0</v>
      </c>
    </row>
    <row r="917" spans="1:9" s="13" customFormat="1">
      <c r="A917" s="13" t="str">
        <f t="shared" si="186"/>
        <v>b</v>
      </c>
      <c r="B917" s="21" t="s">
        <v>157</v>
      </c>
      <c r="C917" s="8" t="s">
        <v>158</v>
      </c>
      <c r="D917" s="12"/>
      <c r="E917" s="9">
        <f t="shared" si="187"/>
        <v>0</v>
      </c>
      <c r="F917" s="9"/>
      <c r="G917" s="9"/>
      <c r="H917" s="9"/>
      <c r="I917" s="22"/>
    </row>
    <row r="918" spans="1:9" s="13" customFormat="1">
      <c r="A918" s="13" t="str">
        <f t="shared" si="186"/>
        <v>b</v>
      </c>
      <c r="B918" s="21" t="s">
        <v>157</v>
      </c>
      <c r="C918" s="8" t="s">
        <v>159</v>
      </c>
      <c r="D918" s="12"/>
      <c r="E918" s="9">
        <f t="shared" si="187"/>
        <v>0</v>
      </c>
      <c r="F918" s="9"/>
      <c r="G918" s="9"/>
      <c r="H918" s="9"/>
      <c r="I918" s="22"/>
    </row>
    <row r="919" spans="1:9" s="13" customFormat="1">
      <c r="A919" s="13" t="str">
        <f t="shared" si="186"/>
        <v>b</v>
      </c>
      <c r="B919" s="21" t="s">
        <v>157</v>
      </c>
      <c r="C919" s="8" t="s">
        <v>160</v>
      </c>
      <c r="D919" s="12"/>
      <c r="E919" s="9">
        <f t="shared" si="187"/>
        <v>0</v>
      </c>
      <c r="F919" s="9"/>
      <c r="G919" s="9"/>
      <c r="H919" s="9"/>
      <c r="I919" s="22"/>
    </row>
    <row r="920" spans="1:9" s="13" customFormat="1">
      <c r="A920" s="13" t="str">
        <f t="shared" si="186"/>
        <v>b</v>
      </c>
      <c r="B920" s="21" t="s">
        <v>157</v>
      </c>
      <c r="C920" s="8" t="s">
        <v>161</v>
      </c>
      <c r="D920" s="12"/>
      <c r="E920" s="9">
        <f t="shared" si="187"/>
        <v>0</v>
      </c>
      <c r="F920" s="9"/>
      <c r="G920" s="9"/>
      <c r="H920" s="9"/>
      <c r="I920" s="22"/>
    </row>
    <row r="921" spans="1:9" s="13" customFormat="1">
      <c r="A921" s="13" t="str">
        <f t="shared" si="186"/>
        <v>b</v>
      </c>
      <c r="B921" s="21" t="s">
        <v>157</v>
      </c>
      <c r="C921" s="8" t="s">
        <v>162</v>
      </c>
      <c r="D921" s="12"/>
      <c r="E921" s="9">
        <f t="shared" si="187"/>
        <v>0</v>
      </c>
      <c r="F921" s="9"/>
      <c r="G921" s="9"/>
      <c r="H921" s="9"/>
      <c r="I921" s="22"/>
    </row>
    <row r="922" spans="1:9" s="13" customFormat="1">
      <c r="A922" s="13" t="str">
        <f t="shared" si="186"/>
        <v>b</v>
      </c>
      <c r="B922" s="21" t="s">
        <v>157</v>
      </c>
      <c r="C922" s="8" t="s">
        <v>163</v>
      </c>
      <c r="D922" s="12"/>
      <c r="E922" s="9">
        <f t="shared" si="187"/>
        <v>0</v>
      </c>
      <c r="F922" s="9"/>
      <c r="G922" s="9"/>
      <c r="H922" s="9"/>
      <c r="I922" s="22"/>
    </row>
    <row r="923" spans="1:9" s="13" customFormat="1">
      <c r="A923" s="13" t="str">
        <f t="shared" si="186"/>
        <v>b</v>
      </c>
      <c r="B923" s="21" t="s">
        <v>157</v>
      </c>
      <c r="C923" s="8" t="s">
        <v>164</v>
      </c>
      <c r="D923" s="12"/>
      <c r="E923" s="9">
        <f t="shared" si="187"/>
        <v>0</v>
      </c>
      <c r="F923" s="9"/>
      <c r="G923" s="9"/>
      <c r="H923" s="9"/>
      <c r="I923" s="22"/>
    </row>
    <row r="924" spans="1:9" s="13" customFormat="1">
      <c r="A924" s="13" t="str">
        <f t="shared" si="186"/>
        <v>b</v>
      </c>
      <c r="B924" s="17" t="s">
        <v>157</v>
      </c>
      <c r="C924" s="18" t="s">
        <v>15</v>
      </c>
      <c r="D924" s="38"/>
      <c r="E924" s="19">
        <f t="shared" si="187"/>
        <v>0</v>
      </c>
      <c r="F924" s="19">
        <v>0</v>
      </c>
      <c r="G924" s="19">
        <v>0</v>
      </c>
      <c r="H924" s="19">
        <v>0</v>
      </c>
      <c r="I924" s="20">
        <v>0</v>
      </c>
    </row>
    <row r="925" spans="1:9" s="13" customFormat="1">
      <c r="A925" s="13" t="str">
        <f t="shared" si="186"/>
        <v>b</v>
      </c>
      <c r="B925" s="17" t="s">
        <v>157</v>
      </c>
      <c r="C925" s="18" t="s">
        <v>16</v>
      </c>
      <c r="D925" s="38"/>
      <c r="E925" s="19">
        <f t="shared" si="187"/>
        <v>0</v>
      </c>
      <c r="F925" s="19">
        <v>0</v>
      </c>
      <c r="G925" s="19">
        <v>0</v>
      </c>
      <c r="H925" s="19">
        <v>0</v>
      </c>
      <c r="I925" s="20">
        <v>0</v>
      </c>
    </row>
    <row r="926" spans="1:9" s="13" customFormat="1" ht="15.75" thickBot="1">
      <c r="A926" s="13" t="str">
        <f t="shared" si="186"/>
        <v>b</v>
      </c>
      <c r="B926" s="23" t="s">
        <v>157</v>
      </c>
      <c r="C926" s="24" t="s">
        <v>17</v>
      </c>
      <c r="D926" s="39"/>
      <c r="E926" s="25">
        <f t="shared" si="187"/>
        <v>0</v>
      </c>
      <c r="F926" s="25">
        <v>0</v>
      </c>
      <c r="G926" s="25">
        <v>0</v>
      </c>
      <c r="H926" s="25">
        <v>0</v>
      </c>
      <c r="I926" s="26">
        <v>0</v>
      </c>
    </row>
    <row r="927" spans="1:9" s="13" customFormat="1" ht="24.75" customHeight="1" thickTop="1" thickBot="1">
      <c r="A927" s="13" t="str">
        <f t="shared" si="183"/>
        <v>b</v>
      </c>
      <c r="B927" s="14" t="s">
        <v>216</v>
      </c>
      <c r="C927" s="28" t="s">
        <v>217</v>
      </c>
      <c r="D927" s="28"/>
      <c r="E927" s="28">
        <f t="shared" si="180"/>
        <v>0</v>
      </c>
      <c r="F927" s="15">
        <f>F928+F936+F937+F938</f>
        <v>0</v>
      </c>
      <c r="G927" s="15">
        <f t="shared" ref="G927:I927" si="190">G928+G936+G937+G938</f>
        <v>0</v>
      </c>
      <c r="H927" s="15">
        <f t="shared" si="190"/>
        <v>0</v>
      </c>
      <c r="I927" s="16">
        <f t="shared" si="190"/>
        <v>0</v>
      </c>
    </row>
    <row r="928" spans="1:9" s="13" customFormat="1" ht="15.75" thickTop="1">
      <c r="A928" s="13" t="str">
        <f t="shared" si="183"/>
        <v>b</v>
      </c>
      <c r="B928" s="17" t="s">
        <v>157</v>
      </c>
      <c r="C928" s="18" t="s">
        <v>13</v>
      </c>
      <c r="D928" s="38"/>
      <c r="E928" s="19">
        <f t="shared" si="180"/>
        <v>0</v>
      </c>
      <c r="F928" s="19">
        <f>SUM(F929:F935)</f>
        <v>0</v>
      </c>
      <c r="G928" s="19">
        <f t="shared" ref="G928:I928" si="191">SUM(G929:G935)</f>
        <v>0</v>
      </c>
      <c r="H928" s="19">
        <f t="shared" si="191"/>
        <v>0</v>
      </c>
      <c r="I928" s="20">
        <f t="shared" si="191"/>
        <v>0</v>
      </c>
    </row>
    <row r="929" spans="1:9" s="13" customFormat="1">
      <c r="A929" s="13" t="str">
        <f t="shared" si="183"/>
        <v>b</v>
      </c>
      <c r="B929" s="21" t="s">
        <v>157</v>
      </c>
      <c r="C929" s="8" t="s">
        <v>158</v>
      </c>
      <c r="D929" s="12"/>
      <c r="E929" s="9">
        <f t="shared" si="180"/>
        <v>0</v>
      </c>
      <c r="F929" s="9"/>
      <c r="G929" s="9"/>
      <c r="H929" s="9"/>
      <c r="I929" s="22"/>
    </row>
    <row r="930" spans="1:9" s="13" customFormat="1">
      <c r="A930" s="13" t="str">
        <f t="shared" si="183"/>
        <v>b</v>
      </c>
      <c r="B930" s="21" t="s">
        <v>157</v>
      </c>
      <c r="C930" s="8" t="s">
        <v>159</v>
      </c>
      <c r="D930" s="12"/>
      <c r="E930" s="9">
        <f t="shared" si="180"/>
        <v>0</v>
      </c>
      <c r="F930" s="9"/>
      <c r="G930" s="9"/>
      <c r="H930" s="9"/>
      <c r="I930" s="22"/>
    </row>
    <row r="931" spans="1:9" s="13" customFormat="1">
      <c r="A931" s="13" t="str">
        <f t="shared" si="183"/>
        <v>b</v>
      </c>
      <c r="B931" s="21" t="s">
        <v>157</v>
      </c>
      <c r="C931" s="8" t="s">
        <v>160</v>
      </c>
      <c r="D931" s="12"/>
      <c r="E931" s="9">
        <f t="shared" si="180"/>
        <v>0</v>
      </c>
      <c r="F931" s="9"/>
      <c r="G931" s="9"/>
      <c r="H931" s="9"/>
      <c r="I931" s="22"/>
    </row>
    <row r="932" spans="1:9" s="13" customFormat="1">
      <c r="A932" s="13" t="str">
        <f t="shared" si="183"/>
        <v>b</v>
      </c>
      <c r="B932" s="21" t="s">
        <v>157</v>
      </c>
      <c r="C932" s="8" t="s">
        <v>161</v>
      </c>
      <c r="D932" s="12"/>
      <c r="E932" s="9">
        <f t="shared" si="180"/>
        <v>0</v>
      </c>
      <c r="F932" s="9"/>
      <c r="G932" s="9"/>
      <c r="H932" s="9"/>
      <c r="I932" s="22"/>
    </row>
    <row r="933" spans="1:9" s="13" customFormat="1">
      <c r="A933" s="13" t="str">
        <f t="shared" si="183"/>
        <v>b</v>
      </c>
      <c r="B933" s="21" t="s">
        <v>157</v>
      </c>
      <c r="C933" s="8" t="s">
        <v>162</v>
      </c>
      <c r="D933" s="12"/>
      <c r="E933" s="9">
        <f t="shared" si="180"/>
        <v>0</v>
      </c>
      <c r="F933" s="9"/>
      <c r="G933" s="9"/>
      <c r="H933" s="9"/>
      <c r="I933" s="22"/>
    </row>
    <row r="934" spans="1:9" s="13" customFormat="1">
      <c r="A934" s="13" t="str">
        <f t="shared" si="183"/>
        <v>b</v>
      </c>
      <c r="B934" s="21" t="s">
        <v>157</v>
      </c>
      <c r="C934" s="8" t="s">
        <v>163</v>
      </c>
      <c r="D934" s="12"/>
      <c r="E934" s="9">
        <f t="shared" si="180"/>
        <v>0</v>
      </c>
      <c r="F934" s="9"/>
      <c r="G934" s="9"/>
      <c r="H934" s="9"/>
      <c r="I934" s="22"/>
    </row>
    <row r="935" spans="1:9" s="13" customFormat="1">
      <c r="A935" s="13" t="str">
        <f t="shared" si="183"/>
        <v>b</v>
      </c>
      <c r="B935" s="21" t="s">
        <v>157</v>
      </c>
      <c r="C935" s="8" t="s">
        <v>164</v>
      </c>
      <c r="D935" s="12"/>
      <c r="E935" s="9">
        <f t="shared" si="180"/>
        <v>0</v>
      </c>
      <c r="F935" s="9"/>
      <c r="G935" s="9"/>
      <c r="H935" s="9"/>
      <c r="I935" s="22"/>
    </row>
    <row r="936" spans="1:9" s="13" customFormat="1">
      <c r="A936" s="13" t="str">
        <f t="shared" si="183"/>
        <v>b</v>
      </c>
      <c r="B936" s="17" t="s">
        <v>157</v>
      </c>
      <c r="C936" s="18" t="s">
        <v>15</v>
      </c>
      <c r="D936" s="38"/>
      <c r="E936" s="19">
        <f t="shared" si="180"/>
        <v>0</v>
      </c>
      <c r="F936" s="19">
        <v>0</v>
      </c>
      <c r="G936" s="19">
        <v>0</v>
      </c>
      <c r="H936" s="19">
        <v>0</v>
      </c>
      <c r="I936" s="20">
        <v>0</v>
      </c>
    </row>
    <row r="937" spans="1:9" s="13" customFormat="1">
      <c r="A937" s="13" t="str">
        <f t="shared" si="183"/>
        <v>b</v>
      </c>
      <c r="B937" s="17" t="s">
        <v>157</v>
      </c>
      <c r="C937" s="18" t="s">
        <v>16</v>
      </c>
      <c r="D937" s="38"/>
      <c r="E937" s="19">
        <f t="shared" si="180"/>
        <v>0</v>
      </c>
      <c r="F937" s="19">
        <v>0</v>
      </c>
      <c r="G937" s="19">
        <v>0</v>
      </c>
      <c r="H937" s="19">
        <v>0</v>
      </c>
      <c r="I937" s="20">
        <v>0</v>
      </c>
    </row>
    <row r="938" spans="1:9" s="13" customFormat="1" ht="15.75" thickBot="1">
      <c r="A938" s="13" t="str">
        <f t="shared" si="183"/>
        <v>b</v>
      </c>
      <c r="B938" s="23" t="s">
        <v>157</v>
      </c>
      <c r="C938" s="24" t="s">
        <v>17</v>
      </c>
      <c r="D938" s="39"/>
      <c r="E938" s="25">
        <f t="shared" si="180"/>
        <v>0</v>
      </c>
      <c r="F938" s="25">
        <v>0</v>
      </c>
      <c r="G938" s="25">
        <v>0</v>
      </c>
      <c r="H938" s="25">
        <v>0</v>
      </c>
      <c r="I938" s="26">
        <v>0</v>
      </c>
    </row>
    <row r="939" spans="1:9" s="13" customFormat="1" ht="46.5" thickTop="1" thickBot="1">
      <c r="A939" s="13" t="str">
        <f t="shared" si="183"/>
        <v>b</v>
      </c>
      <c r="B939" s="14" t="s">
        <v>99</v>
      </c>
      <c r="C939" s="28" t="s">
        <v>127</v>
      </c>
      <c r="D939" s="28"/>
      <c r="E939" s="28">
        <f t="shared" si="180"/>
        <v>0</v>
      </c>
      <c r="F939" s="15">
        <f>F951+F963+F975+F987+F1023+F1035+F1047+F1083+F1095+F1107</f>
        <v>0</v>
      </c>
      <c r="G939" s="15">
        <f t="shared" ref="G939:I939" si="192">G951+G963+G975+G987+G1023+G1035+G1047+G1083+G1095+G1107</f>
        <v>0</v>
      </c>
      <c r="H939" s="15">
        <f t="shared" si="192"/>
        <v>0</v>
      </c>
      <c r="I939" s="16">
        <f t="shared" si="192"/>
        <v>0</v>
      </c>
    </row>
    <row r="940" spans="1:9" s="13" customFormat="1" ht="15.75" thickTop="1">
      <c r="A940" s="13" t="str">
        <f t="shared" si="183"/>
        <v>b</v>
      </c>
      <c r="B940" s="17" t="s">
        <v>157</v>
      </c>
      <c r="C940" s="18" t="s">
        <v>13</v>
      </c>
      <c r="D940" s="38"/>
      <c r="E940" s="19">
        <f t="shared" si="180"/>
        <v>0</v>
      </c>
      <c r="F940" s="19">
        <f t="shared" ref="F940:I950" si="193">F952+F964+F976+F988+F1024+F1036+F1048+F1084+F1096+F1108</f>
        <v>0</v>
      </c>
      <c r="G940" s="19">
        <f t="shared" si="193"/>
        <v>0</v>
      </c>
      <c r="H940" s="19">
        <f t="shared" si="193"/>
        <v>0</v>
      </c>
      <c r="I940" s="20">
        <f t="shared" si="193"/>
        <v>0</v>
      </c>
    </row>
    <row r="941" spans="1:9" s="13" customFormat="1">
      <c r="A941" s="13" t="str">
        <f t="shared" si="183"/>
        <v>b</v>
      </c>
      <c r="B941" s="21" t="s">
        <v>157</v>
      </c>
      <c r="C941" s="8" t="s">
        <v>158</v>
      </c>
      <c r="D941" s="12"/>
      <c r="E941" s="9">
        <f t="shared" si="180"/>
        <v>0</v>
      </c>
      <c r="F941" s="9">
        <f t="shared" si="193"/>
        <v>0</v>
      </c>
      <c r="G941" s="9">
        <f t="shared" si="193"/>
        <v>0</v>
      </c>
      <c r="H941" s="9">
        <f t="shared" si="193"/>
        <v>0</v>
      </c>
      <c r="I941" s="22">
        <f t="shared" si="193"/>
        <v>0</v>
      </c>
    </row>
    <row r="942" spans="1:9" s="13" customFormat="1">
      <c r="A942" s="13" t="str">
        <f t="shared" si="183"/>
        <v>b</v>
      </c>
      <c r="B942" s="21" t="s">
        <v>157</v>
      </c>
      <c r="C942" s="8" t="s">
        <v>159</v>
      </c>
      <c r="D942" s="12"/>
      <c r="E942" s="9">
        <f t="shared" si="180"/>
        <v>0</v>
      </c>
      <c r="F942" s="9">
        <f t="shared" si="193"/>
        <v>0</v>
      </c>
      <c r="G942" s="9">
        <f t="shared" si="193"/>
        <v>0</v>
      </c>
      <c r="H942" s="9">
        <f t="shared" si="193"/>
        <v>0</v>
      </c>
      <c r="I942" s="22">
        <f t="shared" si="193"/>
        <v>0</v>
      </c>
    </row>
    <row r="943" spans="1:9" s="13" customFormat="1">
      <c r="A943" s="13" t="str">
        <f t="shared" si="183"/>
        <v>b</v>
      </c>
      <c r="B943" s="21" t="s">
        <v>157</v>
      </c>
      <c r="C943" s="8" t="s">
        <v>160</v>
      </c>
      <c r="D943" s="12"/>
      <c r="E943" s="9">
        <f t="shared" si="180"/>
        <v>0</v>
      </c>
      <c r="F943" s="9">
        <f t="shared" si="193"/>
        <v>0</v>
      </c>
      <c r="G943" s="9">
        <f t="shared" si="193"/>
        <v>0</v>
      </c>
      <c r="H943" s="9">
        <f t="shared" si="193"/>
        <v>0</v>
      </c>
      <c r="I943" s="22">
        <f t="shared" si="193"/>
        <v>0</v>
      </c>
    </row>
    <row r="944" spans="1:9" s="13" customFormat="1">
      <c r="A944" s="13" t="str">
        <f t="shared" si="183"/>
        <v>b</v>
      </c>
      <c r="B944" s="21" t="s">
        <v>157</v>
      </c>
      <c r="C944" s="8" t="s">
        <v>161</v>
      </c>
      <c r="D944" s="12"/>
      <c r="E944" s="9">
        <f t="shared" si="180"/>
        <v>0</v>
      </c>
      <c r="F944" s="9">
        <f t="shared" si="193"/>
        <v>0</v>
      </c>
      <c r="G944" s="9">
        <f t="shared" si="193"/>
        <v>0</v>
      </c>
      <c r="H944" s="9">
        <f t="shared" si="193"/>
        <v>0</v>
      </c>
      <c r="I944" s="22">
        <f t="shared" si="193"/>
        <v>0</v>
      </c>
    </row>
    <row r="945" spans="1:9" s="13" customFormat="1">
      <c r="A945" s="13" t="str">
        <f t="shared" si="183"/>
        <v>b</v>
      </c>
      <c r="B945" s="21" t="s">
        <v>157</v>
      </c>
      <c r="C945" s="8" t="s">
        <v>162</v>
      </c>
      <c r="D945" s="12"/>
      <c r="E945" s="9">
        <f t="shared" si="180"/>
        <v>0</v>
      </c>
      <c r="F945" s="9">
        <f t="shared" si="193"/>
        <v>0</v>
      </c>
      <c r="G945" s="9">
        <f t="shared" si="193"/>
        <v>0</v>
      </c>
      <c r="H945" s="9">
        <f t="shared" si="193"/>
        <v>0</v>
      </c>
      <c r="I945" s="22">
        <f t="shared" si="193"/>
        <v>0</v>
      </c>
    </row>
    <row r="946" spans="1:9" s="13" customFormat="1">
      <c r="A946" s="13" t="str">
        <f t="shared" si="183"/>
        <v>b</v>
      </c>
      <c r="B946" s="21" t="s">
        <v>157</v>
      </c>
      <c r="C946" s="8" t="s">
        <v>163</v>
      </c>
      <c r="D946" s="12"/>
      <c r="E946" s="9">
        <f t="shared" si="180"/>
        <v>0</v>
      </c>
      <c r="F946" s="9">
        <f t="shared" si="193"/>
        <v>0</v>
      </c>
      <c r="G946" s="9">
        <f t="shared" si="193"/>
        <v>0</v>
      </c>
      <c r="H946" s="9">
        <f t="shared" si="193"/>
        <v>0</v>
      </c>
      <c r="I946" s="22">
        <f t="shared" si="193"/>
        <v>0</v>
      </c>
    </row>
    <row r="947" spans="1:9" s="13" customFormat="1">
      <c r="A947" s="13" t="str">
        <f t="shared" si="183"/>
        <v>b</v>
      </c>
      <c r="B947" s="21" t="s">
        <v>157</v>
      </c>
      <c r="C947" s="8" t="s">
        <v>164</v>
      </c>
      <c r="D947" s="12"/>
      <c r="E947" s="9">
        <f t="shared" si="180"/>
        <v>0</v>
      </c>
      <c r="F947" s="9">
        <f t="shared" si="193"/>
        <v>0</v>
      </c>
      <c r="G947" s="9">
        <f t="shared" si="193"/>
        <v>0</v>
      </c>
      <c r="H947" s="9">
        <f t="shared" si="193"/>
        <v>0</v>
      </c>
      <c r="I947" s="22">
        <f t="shared" si="193"/>
        <v>0</v>
      </c>
    </row>
    <row r="948" spans="1:9" s="13" customFormat="1">
      <c r="A948" s="13" t="str">
        <f t="shared" si="183"/>
        <v>b</v>
      </c>
      <c r="B948" s="17" t="s">
        <v>157</v>
      </c>
      <c r="C948" s="18" t="s">
        <v>15</v>
      </c>
      <c r="D948" s="38"/>
      <c r="E948" s="19">
        <f t="shared" si="180"/>
        <v>0</v>
      </c>
      <c r="F948" s="19">
        <f t="shared" si="193"/>
        <v>0</v>
      </c>
      <c r="G948" s="19">
        <f t="shared" si="193"/>
        <v>0</v>
      </c>
      <c r="H948" s="19">
        <f t="shared" si="193"/>
        <v>0</v>
      </c>
      <c r="I948" s="20">
        <f t="shared" si="193"/>
        <v>0</v>
      </c>
    </row>
    <row r="949" spans="1:9" s="13" customFormat="1">
      <c r="A949" s="13" t="str">
        <f t="shared" si="183"/>
        <v>b</v>
      </c>
      <c r="B949" s="17" t="s">
        <v>157</v>
      </c>
      <c r="C949" s="18" t="s">
        <v>16</v>
      </c>
      <c r="D949" s="38"/>
      <c r="E949" s="19">
        <f t="shared" si="180"/>
        <v>0</v>
      </c>
      <c r="F949" s="19">
        <f t="shared" si="193"/>
        <v>0</v>
      </c>
      <c r="G949" s="19">
        <f t="shared" si="193"/>
        <v>0</v>
      </c>
      <c r="H949" s="19">
        <f t="shared" si="193"/>
        <v>0</v>
      </c>
      <c r="I949" s="20">
        <f t="shared" si="193"/>
        <v>0</v>
      </c>
    </row>
    <row r="950" spans="1:9" s="13" customFormat="1" ht="15.75" thickBot="1">
      <c r="A950" s="13" t="str">
        <f t="shared" si="183"/>
        <v>b</v>
      </c>
      <c r="B950" s="23" t="s">
        <v>157</v>
      </c>
      <c r="C950" s="24" t="s">
        <v>17</v>
      </c>
      <c r="D950" s="39"/>
      <c r="E950" s="25">
        <f t="shared" si="180"/>
        <v>0</v>
      </c>
      <c r="F950" s="25">
        <f t="shared" si="193"/>
        <v>0</v>
      </c>
      <c r="G950" s="25">
        <f t="shared" si="193"/>
        <v>0</v>
      </c>
      <c r="H950" s="25">
        <f t="shared" si="193"/>
        <v>0</v>
      </c>
      <c r="I950" s="26">
        <f t="shared" si="193"/>
        <v>0</v>
      </c>
    </row>
    <row r="951" spans="1:9" s="13" customFormat="1" ht="16.5" thickTop="1" thickBot="1">
      <c r="A951" s="13" t="str">
        <f t="shared" si="183"/>
        <v>b</v>
      </c>
      <c r="B951" s="14" t="s">
        <v>101</v>
      </c>
      <c r="C951" s="28" t="s">
        <v>129</v>
      </c>
      <c r="D951" s="28"/>
      <c r="E951" s="28">
        <f t="shared" si="180"/>
        <v>0</v>
      </c>
      <c r="F951" s="15">
        <f>F952+F960+F961+F962</f>
        <v>0</v>
      </c>
      <c r="G951" s="15">
        <f t="shared" ref="G951:I951" si="194">G952+G960+G961+G962</f>
        <v>0</v>
      </c>
      <c r="H951" s="15">
        <f t="shared" si="194"/>
        <v>0</v>
      </c>
      <c r="I951" s="16">
        <f t="shared" si="194"/>
        <v>0</v>
      </c>
    </row>
    <row r="952" spans="1:9" s="13" customFormat="1" ht="15.75" thickTop="1">
      <c r="A952" s="13" t="str">
        <f t="shared" si="183"/>
        <v>b</v>
      </c>
      <c r="B952" s="17" t="s">
        <v>157</v>
      </c>
      <c r="C952" s="18" t="s">
        <v>13</v>
      </c>
      <c r="D952" s="38"/>
      <c r="E952" s="19">
        <f t="shared" si="180"/>
        <v>0</v>
      </c>
      <c r="F952" s="19">
        <f>SUM(F953:F959)</f>
        <v>0</v>
      </c>
      <c r="G952" s="19">
        <f t="shared" ref="G952:I952" si="195">SUM(G953:G959)</f>
        <v>0</v>
      </c>
      <c r="H952" s="19">
        <f t="shared" si="195"/>
        <v>0</v>
      </c>
      <c r="I952" s="20">
        <f t="shared" si="195"/>
        <v>0</v>
      </c>
    </row>
    <row r="953" spans="1:9" s="13" customFormat="1">
      <c r="A953" s="13" t="str">
        <f t="shared" si="183"/>
        <v>b</v>
      </c>
      <c r="B953" s="21" t="s">
        <v>157</v>
      </c>
      <c r="C953" s="8" t="s">
        <v>158</v>
      </c>
      <c r="D953" s="12"/>
      <c r="E953" s="9">
        <f t="shared" si="180"/>
        <v>0</v>
      </c>
      <c r="F953" s="9"/>
      <c r="G953" s="9"/>
      <c r="H953" s="9"/>
      <c r="I953" s="22"/>
    </row>
    <row r="954" spans="1:9" s="13" customFormat="1">
      <c r="A954" s="13" t="str">
        <f t="shared" si="183"/>
        <v>b</v>
      </c>
      <c r="B954" s="21" t="s">
        <v>157</v>
      </c>
      <c r="C954" s="8" t="s">
        <v>159</v>
      </c>
      <c r="D954" s="12"/>
      <c r="E954" s="9">
        <f t="shared" si="180"/>
        <v>0</v>
      </c>
      <c r="F954" s="9"/>
      <c r="G954" s="9"/>
      <c r="H954" s="9"/>
      <c r="I954" s="22"/>
    </row>
    <row r="955" spans="1:9" s="13" customFormat="1">
      <c r="A955" s="13" t="str">
        <f t="shared" si="183"/>
        <v>b</v>
      </c>
      <c r="B955" s="21" t="s">
        <v>157</v>
      </c>
      <c r="C955" s="8" t="s">
        <v>160</v>
      </c>
      <c r="D955" s="12"/>
      <c r="E955" s="9">
        <f t="shared" si="180"/>
        <v>0</v>
      </c>
      <c r="F955" s="9"/>
      <c r="G955" s="9"/>
      <c r="H955" s="9"/>
      <c r="I955" s="22"/>
    </row>
    <row r="956" spans="1:9" s="13" customFormat="1">
      <c r="A956" s="13" t="str">
        <f t="shared" si="183"/>
        <v>b</v>
      </c>
      <c r="B956" s="21" t="s">
        <v>157</v>
      </c>
      <c r="C956" s="8" t="s">
        <v>161</v>
      </c>
      <c r="D956" s="12"/>
      <c r="E956" s="9">
        <f t="shared" si="180"/>
        <v>0</v>
      </c>
      <c r="F956" s="9"/>
      <c r="G956" s="9"/>
      <c r="H956" s="9"/>
      <c r="I956" s="22"/>
    </row>
    <row r="957" spans="1:9" s="13" customFormat="1">
      <c r="A957" s="13" t="str">
        <f t="shared" si="183"/>
        <v>b</v>
      </c>
      <c r="B957" s="21" t="s">
        <v>157</v>
      </c>
      <c r="C957" s="8" t="s">
        <v>162</v>
      </c>
      <c r="D957" s="12"/>
      <c r="E957" s="9">
        <f t="shared" si="180"/>
        <v>0</v>
      </c>
      <c r="F957" s="9"/>
      <c r="G957" s="9"/>
      <c r="H957" s="9"/>
      <c r="I957" s="22"/>
    </row>
    <row r="958" spans="1:9" s="13" customFormat="1">
      <c r="A958" s="13" t="str">
        <f t="shared" si="183"/>
        <v>b</v>
      </c>
      <c r="B958" s="21" t="s">
        <v>157</v>
      </c>
      <c r="C958" s="8" t="s">
        <v>163</v>
      </c>
      <c r="D958" s="12"/>
      <c r="E958" s="9">
        <f t="shared" si="180"/>
        <v>0</v>
      </c>
      <c r="F958" s="9"/>
      <c r="G958" s="9"/>
      <c r="H958" s="9"/>
      <c r="I958" s="22"/>
    </row>
    <row r="959" spans="1:9" s="13" customFormat="1">
      <c r="A959" s="13" t="str">
        <f t="shared" si="183"/>
        <v>b</v>
      </c>
      <c r="B959" s="21" t="s">
        <v>157</v>
      </c>
      <c r="C959" s="8" t="s">
        <v>164</v>
      </c>
      <c r="D959" s="12"/>
      <c r="E959" s="9">
        <f t="shared" si="180"/>
        <v>0</v>
      </c>
      <c r="F959" s="9"/>
      <c r="G959" s="9"/>
      <c r="H959" s="9"/>
      <c r="I959" s="22"/>
    </row>
    <row r="960" spans="1:9" s="13" customFormat="1">
      <c r="A960" s="13" t="str">
        <f t="shared" si="183"/>
        <v>b</v>
      </c>
      <c r="B960" s="17" t="s">
        <v>157</v>
      </c>
      <c r="C960" s="18" t="s">
        <v>15</v>
      </c>
      <c r="D960" s="38"/>
      <c r="E960" s="19">
        <f t="shared" si="180"/>
        <v>0</v>
      </c>
      <c r="F960" s="19">
        <v>0</v>
      </c>
      <c r="G960" s="19">
        <v>0</v>
      </c>
      <c r="H960" s="19">
        <v>0</v>
      </c>
      <c r="I960" s="20">
        <v>0</v>
      </c>
    </row>
    <row r="961" spans="1:9" s="13" customFormat="1">
      <c r="A961" s="13" t="str">
        <f t="shared" si="183"/>
        <v>b</v>
      </c>
      <c r="B961" s="17" t="s">
        <v>157</v>
      </c>
      <c r="C961" s="18" t="s">
        <v>16</v>
      </c>
      <c r="D961" s="38"/>
      <c r="E961" s="19">
        <f t="shared" si="180"/>
        <v>0</v>
      </c>
      <c r="F961" s="19">
        <v>0</v>
      </c>
      <c r="G961" s="19">
        <v>0</v>
      </c>
      <c r="H961" s="19">
        <v>0</v>
      </c>
      <c r="I961" s="20">
        <v>0</v>
      </c>
    </row>
    <row r="962" spans="1:9" s="13" customFormat="1" ht="15.75" thickBot="1">
      <c r="A962" s="13" t="str">
        <f t="shared" si="183"/>
        <v>b</v>
      </c>
      <c r="B962" s="23" t="s">
        <v>157</v>
      </c>
      <c r="C962" s="24" t="s">
        <v>17</v>
      </c>
      <c r="D962" s="39"/>
      <c r="E962" s="25">
        <f t="shared" si="180"/>
        <v>0</v>
      </c>
      <c r="F962" s="25">
        <v>0</v>
      </c>
      <c r="G962" s="25">
        <v>0</v>
      </c>
      <c r="H962" s="25">
        <v>0</v>
      </c>
      <c r="I962" s="26">
        <v>0</v>
      </c>
    </row>
    <row r="963" spans="1:9" s="13" customFormat="1" ht="16.5" thickTop="1" thickBot="1">
      <c r="A963" s="13" t="str">
        <f t="shared" si="183"/>
        <v>b</v>
      </c>
      <c r="B963" s="14" t="s">
        <v>210</v>
      </c>
      <c r="C963" s="30" t="s">
        <v>131</v>
      </c>
      <c r="D963" s="30"/>
      <c r="E963" s="28">
        <f t="shared" si="180"/>
        <v>0</v>
      </c>
      <c r="F963" s="15">
        <f>F964+F972+F973+F974</f>
        <v>0</v>
      </c>
      <c r="G963" s="15">
        <f t="shared" ref="G963:I963" si="196">G964+G972+G973+G974</f>
        <v>0</v>
      </c>
      <c r="H963" s="15">
        <f t="shared" si="196"/>
        <v>0</v>
      </c>
      <c r="I963" s="16">
        <f t="shared" si="196"/>
        <v>0</v>
      </c>
    </row>
    <row r="964" spans="1:9" s="13" customFormat="1" ht="15.75" thickTop="1">
      <c r="A964" s="13" t="str">
        <f t="shared" si="183"/>
        <v>b</v>
      </c>
      <c r="B964" s="17" t="s">
        <v>157</v>
      </c>
      <c r="C964" s="18" t="s">
        <v>13</v>
      </c>
      <c r="D964" s="38"/>
      <c r="E964" s="19">
        <f t="shared" ref="E964:E1027" si="197">SUM(F964:I964)</f>
        <v>0</v>
      </c>
      <c r="F964" s="19">
        <f>SUM(F965:F971)</f>
        <v>0</v>
      </c>
      <c r="G964" s="19">
        <f t="shared" ref="G964:I964" si="198">SUM(G965:G971)</f>
        <v>0</v>
      </c>
      <c r="H964" s="19">
        <f t="shared" si="198"/>
        <v>0</v>
      </c>
      <c r="I964" s="20">
        <f t="shared" si="198"/>
        <v>0</v>
      </c>
    </row>
    <row r="965" spans="1:9" s="13" customFormat="1">
      <c r="A965" s="13" t="str">
        <f t="shared" si="183"/>
        <v>b</v>
      </c>
      <c r="B965" s="21" t="s">
        <v>157</v>
      </c>
      <c r="C965" s="8" t="s">
        <v>158</v>
      </c>
      <c r="D965" s="12"/>
      <c r="E965" s="9">
        <f t="shared" si="197"/>
        <v>0</v>
      </c>
      <c r="F965" s="9"/>
      <c r="G965" s="9"/>
      <c r="H965" s="9"/>
      <c r="I965" s="22"/>
    </row>
    <row r="966" spans="1:9" s="13" customFormat="1">
      <c r="A966" s="13" t="str">
        <f t="shared" si="183"/>
        <v>b</v>
      </c>
      <c r="B966" s="21" t="s">
        <v>157</v>
      </c>
      <c r="C966" s="8" t="s">
        <v>159</v>
      </c>
      <c r="D966" s="12"/>
      <c r="E966" s="9">
        <f t="shared" si="197"/>
        <v>0</v>
      </c>
      <c r="F966" s="9"/>
      <c r="G966" s="9"/>
      <c r="H966" s="9"/>
      <c r="I966" s="22"/>
    </row>
    <row r="967" spans="1:9" s="13" customFormat="1">
      <c r="A967" s="13" t="str">
        <f t="shared" si="183"/>
        <v>b</v>
      </c>
      <c r="B967" s="21" t="s">
        <v>157</v>
      </c>
      <c r="C967" s="8" t="s">
        <v>160</v>
      </c>
      <c r="D967" s="12"/>
      <c r="E967" s="9">
        <f t="shared" si="197"/>
        <v>0</v>
      </c>
      <c r="F967" s="9"/>
      <c r="G967" s="9"/>
      <c r="H967" s="9"/>
      <c r="I967" s="22"/>
    </row>
    <row r="968" spans="1:9" s="13" customFormat="1">
      <c r="A968" s="13" t="str">
        <f t="shared" si="183"/>
        <v>b</v>
      </c>
      <c r="B968" s="21" t="s">
        <v>157</v>
      </c>
      <c r="C968" s="8" t="s">
        <v>161</v>
      </c>
      <c r="D968" s="12"/>
      <c r="E968" s="9">
        <f t="shared" si="197"/>
        <v>0</v>
      </c>
      <c r="F968" s="9"/>
      <c r="G968" s="9"/>
      <c r="H968" s="9"/>
      <c r="I968" s="22"/>
    </row>
    <row r="969" spans="1:9" s="13" customFormat="1">
      <c r="A969" s="13" t="str">
        <f t="shared" si="183"/>
        <v>b</v>
      </c>
      <c r="B969" s="21" t="s">
        <v>157</v>
      </c>
      <c r="C969" s="8" t="s">
        <v>162</v>
      </c>
      <c r="D969" s="12"/>
      <c r="E969" s="9">
        <f t="shared" si="197"/>
        <v>0</v>
      </c>
      <c r="F969" s="9"/>
      <c r="G969" s="9"/>
      <c r="H969" s="9"/>
      <c r="I969" s="22"/>
    </row>
    <row r="970" spans="1:9" s="13" customFormat="1">
      <c r="A970" s="13" t="str">
        <f t="shared" si="183"/>
        <v>b</v>
      </c>
      <c r="B970" s="21" t="s">
        <v>157</v>
      </c>
      <c r="C970" s="8" t="s">
        <v>163</v>
      </c>
      <c r="D970" s="12"/>
      <c r="E970" s="9">
        <f t="shared" si="197"/>
        <v>0</v>
      </c>
      <c r="F970" s="9"/>
      <c r="G970" s="9"/>
      <c r="H970" s="9"/>
      <c r="I970" s="22"/>
    </row>
    <row r="971" spans="1:9" s="13" customFormat="1">
      <c r="A971" s="13" t="str">
        <f t="shared" si="183"/>
        <v>b</v>
      </c>
      <c r="B971" s="21" t="s">
        <v>157</v>
      </c>
      <c r="C971" s="8" t="s">
        <v>164</v>
      </c>
      <c r="D971" s="12"/>
      <c r="E971" s="9">
        <f t="shared" si="197"/>
        <v>0</v>
      </c>
      <c r="F971" s="9"/>
      <c r="G971" s="9"/>
      <c r="H971" s="9"/>
      <c r="I971" s="22"/>
    </row>
    <row r="972" spans="1:9" s="13" customFormat="1">
      <c r="A972" s="13" t="str">
        <f t="shared" si="183"/>
        <v>b</v>
      </c>
      <c r="B972" s="17" t="s">
        <v>157</v>
      </c>
      <c r="C972" s="18" t="s">
        <v>15</v>
      </c>
      <c r="D972" s="38"/>
      <c r="E972" s="19">
        <f t="shared" si="197"/>
        <v>0</v>
      </c>
      <c r="F972" s="19">
        <v>0</v>
      </c>
      <c r="G972" s="19">
        <v>0</v>
      </c>
      <c r="H972" s="19">
        <v>0</v>
      </c>
      <c r="I972" s="20">
        <v>0</v>
      </c>
    </row>
    <row r="973" spans="1:9" s="13" customFormat="1">
      <c r="A973" s="13" t="str">
        <f t="shared" si="183"/>
        <v>b</v>
      </c>
      <c r="B973" s="17" t="s">
        <v>157</v>
      </c>
      <c r="C973" s="18" t="s">
        <v>16</v>
      </c>
      <c r="D973" s="38"/>
      <c r="E973" s="19">
        <f t="shared" si="197"/>
        <v>0</v>
      </c>
      <c r="F973" s="19">
        <v>0</v>
      </c>
      <c r="G973" s="19">
        <v>0</v>
      </c>
      <c r="H973" s="19">
        <v>0</v>
      </c>
      <c r="I973" s="20">
        <v>0</v>
      </c>
    </row>
    <row r="974" spans="1:9" s="13" customFormat="1" ht="15.75" thickBot="1">
      <c r="A974" s="13" t="str">
        <f t="shared" si="183"/>
        <v>b</v>
      </c>
      <c r="B974" s="23" t="s">
        <v>157</v>
      </c>
      <c r="C974" s="24" t="s">
        <v>17</v>
      </c>
      <c r="D974" s="39"/>
      <c r="E974" s="25">
        <f t="shared" si="197"/>
        <v>0</v>
      </c>
      <c r="F974" s="25">
        <v>0</v>
      </c>
      <c r="G974" s="25">
        <v>0</v>
      </c>
      <c r="H974" s="25">
        <v>0</v>
      </c>
      <c r="I974" s="26">
        <v>0</v>
      </c>
    </row>
    <row r="975" spans="1:9" s="13" customFormat="1" ht="31.5" thickTop="1" thickBot="1">
      <c r="A975" s="13" t="str">
        <f t="shared" si="183"/>
        <v>b</v>
      </c>
      <c r="B975" s="14" t="s">
        <v>104</v>
      </c>
      <c r="C975" s="28" t="s">
        <v>132</v>
      </c>
      <c r="D975" s="28"/>
      <c r="E975" s="28">
        <f t="shared" si="197"/>
        <v>0</v>
      </c>
      <c r="F975" s="15">
        <f>F976+F984+F985+F986</f>
        <v>0</v>
      </c>
      <c r="G975" s="15">
        <f t="shared" ref="G975:I975" si="199">G976+G984+G985+G986</f>
        <v>0</v>
      </c>
      <c r="H975" s="15">
        <f t="shared" si="199"/>
        <v>0</v>
      </c>
      <c r="I975" s="16">
        <f t="shared" si="199"/>
        <v>0</v>
      </c>
    </row>
    <row r="976" spans="1:9" s="13" customFormat="1" ht="15.75" thickTop="1">
      <c r="A976" s="13" t="str">
        <f t="shared" ref="A976:A1039" si="200">IF(OR(E976&lt;&gt;0,F976&lt;&gt;0,G976&lt;&gt;0,H976&lt;&gt;0),"a","b")</f>
        <v>b</v>
      </c>
      <c r="B976" s="17" t="s">
        <v>157</v>
      </c>
      <c r="C976" s="18" t="s">
        <v>13</v>
      </c>
      <c r="D976" s="38"/>
      <c r="E976" s="19">
        <f t="shared" si="197"/>
        <v>0</v>
      </c>
      <c r="F976" s="19">
        <f>SUM(F977:F983)</f>
        <v>0</v>
      </c>
      <c r="G976" s="19">
        <f t="shared" ref="G976:I976" si="201">SUM(G977:G983)</f>
        <v>0</v>
      </c>
      <c r="H976" s="19">
        <f t="shared" si="201"/>
        <v>0</v>
      </c>
      <c r="I976" s="20">
        <f t="shared" si="201"/>
        <v>0</v>
      </c>
    </row>
    <row r="977" spans="1:9" s="13" customFormat="1">
      <c r="A977" s="13" t="str">
        <f t="shared" si="200"/>
        <v>b</v>
      </c>
      <c r="B977" s="21" t="s">
        <v>157</v>
      </c>
      <c r="C977" s="8" t="s">
        <v>158</v>
      </c>
      <c r="D977" s="12"/>
      <c r="E977" s="9">
        <f t="shared" si="197"/>
        <v>0</v>
      </c>
      <c r="F977" s="9"/>
      <c r="G977" s="9"/>
      <c r="H977" s="9"/>
      <c r="I977" s="22"/>
    </row>
    <row r="978" spans="1:9" s="13" customFormat="1">
      <c r="A978" s="13" t="str">
        <f t="shared" si="200"/>
        <v>b</v>
      </c>
      <c r="B978" s="21" t="s">
        <v>157</v>
      </c>
      <c r="C978" s="8" t="s">
        <v>159</v>
      </c>
      <c r="D978" s="12"/>
      <c r="E978" s="9">
        <f t="shared" si="197"/>
        <v>0</v>
      </c>
      <c r="F978" s="9"/>
      <c r="G978" s="9"/>
      <c r="H978" s="9"/>
      <c r="I978" s="22"/>
    </row>
    <row r="979" spans="1:9" s="13" customFormat="1">
      <c r="A979" s="13" t="str">
        <f t="shared" si="200"/>
        <v>b</v>
      </c>
      <c r="B979" s="21" t="s">
        <v>157</v>
      </c>
      <c r="C979" s="8" t="s">
        <v>160</v>
      </c>
      <c r="D979" s="12"/>
      <c r="E979" s="9">
        <f t="shared" si="197"/>
        <v>0</v>
      </c>
      <c r="F979" s="9"/>
      <c r="G979" s="9"/>
      <c r="H979" s="9"/>
      <c r="I979" s="22"/>
    </row>
    <row r="980" spans="1:9" s="13" customFormat="1">
      <c r="A980" s="13" t="str">
        <f t="shared" si="200"/>
        <v>b</v>
      </c>
      <c r="B980" s="21" t="s">
        <v>157</v>
      </c>
      <c r="C980" s="8" t="s">
        <v>161</v>
      </c>
      <c r="D980" s="12"/>
      <c r="E980" s="9">
        <f t="shared" si="197"/>
        <v>0</v>
      </c>
      <c r="F980" s="9"/>
      <c r="G980" s="9"/>
      <c r="H980" s="9"/>
      <c r="I980" s="22"/>
    </row>
    <row r="981" spans="1:9" s="13" customFormat="1">
      <c r="A981" s="13" t="str">
        <f t="shared" si="200"/>
        <v>b</v>
      </c>
      <c r="B981" s="21" t="s">
        <v>157</v>
      </c>
      <c r="C981" s="8" t="s">
        <v>162</v>
      </c>
      <c r="D981" s="12"/>
      <c r="E981" s="9">
        <f t="shared" si="197"/>
        <v>0</v>
      </c>
      <c r="F981" s="9"/>
      <c r="G981" s="9"/>
      <c r="H981" s="9"/>
      <c r="I981" s="22"/>
    </row>
    <row r="982" spans="1:9" s="13" customFormat="1">
      <c r="A982" s="13" t="str">
        <f t="shared" si="200"/>
        <v>b</v>
      </c>
      <c r="B982" s="21" t="s">
        <v>157</v>
      </c>
      <c r="C982" s="8" t="s">
        <v>163</v>
      </c>
      <c r="D982" s="12"/>
      <c r="E982" s="9">
        <f t="shared" si="197"/>
        <v>0</v>
      </c>
      <c r="F982" s="9"/>
      <c r="G982" s="9"/>
      <c r="H982" s="9"/>
      <c r="I982" s="22"/>
    </row>
    <row r="983" spans="1:9" s="13" customFormat="1">
      <c r="A983" s="13" t="str">
        <f t="shared" si="200"/>
        <v>b</v>
      </c>
      <c r="B983" s="21" t="s">
        <v>157</v>
      </c>
      <c r="C983" s="8" t="s">
        <v>164</v>
      </c>
      <c r="D983" s="12"/>
      <c r="E983" s="9">
        <f t="shared" si="197"/>
        <v>0</v>
      </c>
      <c r="F983" s="9"/>
      <c r="G983" s="9"/>
      <c r="H983" s="9"/>
      <c r="I983" s="22"/>
    </row>
    <row r="984" spans="1:9" s="13" customFormat="1">
      <c r="A984" s="13" t="str">
        <f t="shared" si="200"/>
        <v>b</v>
      </c>
      <c r="B984" s="17" t="s">
        <v>157</v>
      </c>
      <c r="C984" s="18" t="s">
        <v>15</v>
      </c>
      <c r="D984" s="38"/>
      <c r="E984" s="19">
        <f t="shared" si="197"/>
        <v>0</v>
      </c>
      <c r="F984" s="19">
        <v>0</v>
      </c>
      <c r="G984" s="19">
        <v>0</v>
      </c>
      <c r="H984" s="19">
        <v>0</v>
      </c>
      <c r="I984" s="20">
        <v>0</v>
      </c>
    </row>
    <row r="985" spans="1:9" s="13" customFormat="1">
      <c r="A985" s="13" t="str">
        <f t="shared" si="200"/>
        <v>b</v>
      </c>
      <c r="B985" s="17" t="s">
        <v>157</v>
      </c>
      <c r="C985" s="18" t="s">
        <v>16</v>
      </c>
      <c r="D985" s="38"/>
      <c r="E985" s="19">
        <f t="shared" si="197"/>
        <v>0</v>
      </c>
      <c r="F985" s="19">
        <v>0</v>
      </c>
      <c r="G985" s="19">
        <v>0</v>
      </c>
      <c r="H985" s="19">
        <v>0</v>
      </c>
      <c r="I985" s="20">
        <v>0</v>
      </c>
    </row>
    <row r="986" spans="1:9" s="13" customFormat="1" ht="15.75" thickBot="1">
      <c r="A986" s="13" t="str">
        <f t="shared" si="200"/>
        <v>b</v>
      </c>
      <c r="B986" s="23" t="s">
        <v>157</v>
      </c>
      <c r="C986" s="24" t="s">
        <v>17</v>
      </c>
      <c r="D986" s="39"/>
      <c r="E986" s="25">
        <f t="shared" si="197"/>
        <v>0</v>
      </c>
      <c r="F986" s="25">
        <v>0</v>
      </c>
      <c r="G986" s="25">
        <v>0</v>
      </c>
      <c r="H986" s="25">
        <v>0</v>
      </c>
      <c r="I986" s="26">
        <v>0</v>
      </c>
    </row>
    <row r="987" spans="1:9" s="13" customFormat="1" ht="16.5" thickTop="1" thickBot="1">
      <c r="A987" s="13" t="str">
        <f t="shared" si="200"/>
        <v>b</v>
      </c>
      <c r="B987" s="14" t="s">
        <v>106</v>
      </c>
      <c r="C987" s="28" t="s">
        <v>133</v>
      </c>
      <c r="D987" s="28"/>
      <c r="E987" s="28">
        <f t="shared" si="197"/>
        <v>0</v>
      </c>
      <c r="F987" s="15">
        <f>F999+F1011</f>
        <v>0</v>
      </c>
      <c r="G987" s="15">
        <f t="shared" ref="G987:I987" si="202">G999+G1011</f>
        <v>0</v>
      </c>
      <c r="H987" s="15">
        <f t="shared" si="202"/>
        <v>0</v>
      </c>
      <c r="I987" s="16">
        <f t="shared" si="202"/>
        <v>0</v>
      </c>
    </row>
    <row r="988" spans="1:9" s="13" customFormat="1" ht="15.75" thickTop="1">
      <c r="A988" s="13" t="str">
        <f t="shared" si="200"/>
        <v>b</v>
      </c>
      <c r="B988" s="17" t="s">
        <v>157</v>
      </c>
      <c r="C988" s="18" t="s">
        <v>13</v>
      </c>
      <c r="D988" s="38"/>
      <c r="E988" s="19">
        <f t="shared" si="197"/>
        <v>0</v>
      </c>
      <c r="F988" s="19">
        <f t="shared" ref="F988:I998" si="203">F1000+F1012</f>
        <v>0</v>
      </c>
      <c r="G988" s="19">
        <f t="shared" si="203"/>
        <v>0</v>
      </c>
      <c r="H988" s="19">
        <f t="shared" si="203"/>
        <v>0</v>
      </c>
      <c r="I988" s="20">
        <f t="shared" si="203"/>
        <v>0</v>
      </c>
    </row>
    <row r="989" spans="1:9" s="13" customFormat="1">
      <c r="A989" s="13" t="str">
        <f t="shared" si="200"/>
        <v>b</v>
      </c>
      <c r="B989" s="21" t="s">
        <v>157</v>
      </c>
      <c r="C989" s="8" t="s">
        <v>158</v>
      </c>
      <c r="D989" s="12"/>
      <c r="E989" s="9">
        <f t="shared" si="197"/>
        <v>0</v>
      </c>
      <c r="F989" s="9">
        <f t="shared" si="203"/>
        <v>0</v>
      </c>
      <c r="G989" s="9">
        <f t="shared" si="203"/>
        <v>0</v>
      </c>
      <c r="H989" s="9">
        <f t="shared" si="203"/>
        <v>0</v>
      </c>
      <c r="I989" s="22">
        <f t="shared" si="203"/>
        <v>0</v>
      </c>
    </row>
    <row r="990" spans="1:9" s="13" customFormat="1">
      <c r="A990" s="13" t="str">
        <f t="shared" si="200"/>
        <v>b</v>
      </c>
      <c r="B990" s="21" t="s">
        <v>157</v>
      </c>
      <c r="C990" s="8" t="s">
        <v>159</v>
      </c>
      <c r="D990" s="12"/>
      <c r="E990" s="9">
        <f t="shared" si="197"/>
        <v>0</v>
      </c>
      <c r="F990" s="9">
        <f t="shared" si="203"/>
        <v>0</v>
      </c>
      <c r="G990" s="9">
        <f t="shared" si="203"/>
        <v>0</v>
      </c>
      <c r="H990" s="9">
        <f t="shared" si="203"/>
        <v>0</v>
      </c>
      <c r="I990" s="22">
        <f t="shared" si="203"/>
        <v>0</v>
      </c>
    </row>
    <row r="991" spans="1:9" s="13" customFormat="1">
      <c r="A991" s="13" t="str">
        <f t="shared" si="200"/>
        <v>b</v>
      </c>
      <c r="B991" s="21" t="s">
        <v>157</v>
      </c>
      <c r="C991" s="8" t="s">
        <v>160</v>
      </c>
      <c r="D991" s="12"/>
      <c r="E991" s="9">
        <f t="shared" si="197"/>
        <v>0</v>
      </c>
      <c r="F991" s="9">
        <f t="shared" si="203"/>
        <v>0</v>
      </c>
      <c r="G991" s="9">
        <f t="shared" si="203"/>
        <v>0</v>
      </c>
      <c r="H991" s="9">
        <f t="shared" si="203"/>
        <v>0</v>
      </c>
      <c r="I991" s="22">
        <f t="shared" si="203"/>
        <v>0</v>
      </c>
    </row>
    <row r="992" spans="1:9" s="13" customFormat="1">
      <c r="A992" s="13" t="str">
        <f t="shared" si="200"/>
        <v>b</v>
      </c>
      <c r="B992" s="21" t="s">
        <v>157</v>
      </c>
      <c r="C992" s="8" t="s">
        <v>161</v>
      </c>
      <c r="D992" s="12"/>
      <c r="E992" s="9">
        <f t="shared" si="197"/>
        <v>0</v>
      </c>
      <c r="F992" s="9">
        <f t="shared" si="203"/>
        <v>0</v>
      </c>
      <c r="G992" s="9">
        <f t="shared" si="203"/>
        <v>0</v>
      </c>
      <c r="H992" s="9">
        <f t="shared" si="203"/>
        <v>0</v>
      </c>
      <c r="I992" s="22">
        <f t="shared" si="203"/>
        <v>0</v>
      </c>
    </row>
    <row r="993" spans="1:9" s="13" customFormat="1">
      <c r="A993" s="13" t="str">
        <f t="shared" si="200"/>
        <v>b</v>
      </c>
      <c r="B993" s="21" t="s">
        <v>157</v>
      </c>
      <c r="C993" s="8" t="s">
        <v>162</v>
      </c>
      <c r="D993" s="12"/>
      <c r="E993" s="9">
        <f t="shared" si="197"/>
        <v>0</v>
      </c>
      <c r="F993" s="9">
        <f t="shared" si="203"/>
        <v>0</v>
      </c>
      <c r="G993" s="9">
        <f t="shared" si="203"/>
        <v>0</v>
      </c>
      <c r="H993" s="9">
        <f t="shared" si="203"/>
        <v>0</v>
      </c>
      <c r="I993" s="22">
        <f t="shared" si="203"/>
        <v>0</v>
      </c>
    </row>
    <row r="994" spans="1:9" s="13" customFormat="1">
      <c r="A994" s="13" t="str">
        <f t="shared" si="200"/>
        <v>b</v>
      </c>
      <c r="B994" s="21" t="s">
        <v>157</v>
      </c>
      <c r="C994" s="8" t="s">
        <v>163</v>
      </c>
      <c r="D994" s="12"/>
      <c r="E994" s="9">
        <f t="shared" si="197"/>
        <v>0</v>
      </c>
      <c r="F994" s="9">
        <f t="shared" si="203"/>
        <v>0</v>
      </c>
      <c r="G994" s="9">
        <f t="shared" si="203"/>
        <v>0</v>
      </c>
      <c r="H994" s="9">
        <f t="shared" si="203"/>
        <v>0</v>
      </c>
      <c r="I994" s="22">
        <f t="shared" si="203"/>
        <v>0</v>
      </c>
    </row>
    <row r="995" spans="1:9" s="13" customFormat="1">
      <c r="A995" s="13" t="str">
        <f t="shared" si="200"/>
        <v>b</v>
      </c>
      <c r="B995" s="21" t="s">
        <v>157</v>
      </c>
      <c r="C995" s="8" t="s">
        <v>164</v>
      </c>
      <c r="D995" s="12"/>
      <c r="E995" s="9">
        <f t="shared" si="197"/>
        <v>0</v>
      </c>
      <c r="F995" s="9">
        <f t="shared" si="203"/>
        <v>0</v>
      </c>
      <c r="G995" s="9">
        <f t="shared" si="203"/>
        <v>0</v>
      </c>
      <c r="H995" s="9">
        <f t="shared" si="203"/>
        <v>0</v>
      </c>
      <c r="I995" s="22">
        <f t="shared" si="203"/>
        <v>0</v>
      </c>
    </row>
    <row r="996" spans="1:9" s="13" customFormat="1">
      <c r="A996" s="13" t="str">
        <f t="shared" si="200"/>
        <v>b</v>
      </c>
      <c r="B996" s="17" t="s">
        <v>157</v>
      </c>
      <c r="C996" s="18" t="s">
        <v>15</v>
      </c>
      <c r="D996" s="38"/>
      <c r="E996" s="19">
        <f t="shared" si="197"/>
        <v>0</v>
      </c>
      <c r="F996" s="19">
        <f t="shared" si="203"/>
        <v>0</v>
      </c>
      <c r="G996" s="19">
        <f t="shared" si="203"/>
        <v>0</v>
      </c>
      <c r="H996" s="19">
        <f t="shared" si="203"/>
        <v>0</v>
      </c>
      <c r="I996" s="20">
        <f t="shared" si="203"/>
        <v>0</v>
      </c>
    </row>
    <row r="997" spans="1:9" s="13" customFormat="1">
      <c r="A997" s="13" t="str">
        <f t="shared" si="200"/>
        <v>b</v>
      </c>
      <c r="B997" s="17" t="s">
        <v>157</v>
      </c>
      <c r="C997" s="18" t="s">
        <v>16</v>
      </c>
      <c r="D997" s="38"/>
      <c r="E997" s="19">
        <f t="shared" si="197"/>
        <v>0</v>
      </c>
      <c r="F997" s="19">
        <f t="shared" si="203"/>
        <v>0</v>
      </c>
      <c r="G997" s="19">
        <f t="shared" si="203"/>
        <v>0</v>
      </c>
      <c r="H997" s="19">
        <f t="shared" si="203"/>
        <v>0</v>
      </c>
      <c r="I997" s="20">
        <f t="shared" si="203"/>
        <v>0</v>
      </c>
    </row>
    <row r="998" spans="1:9" s="13" customFormat="1" ht="15.75" thickBot="1">
      <c r="A998" s="13" t="str">
        <f t="shared" si="200"/>
        <v>b</v>
      </c>
      <c r="B998" s="23" t="s">
        <v>157</v>
      </c>
      <c r="C998" s="24" t="s">
        <v>17</v>
      </c>
      <c r="D998" s="39"/>
      <c r="E998" s="25">
        <f t="shared" si="197"/>
        <v>0</v>
      </c>
      <c r="F998" s="25">
        <f t="shared" si="203"/>
        <v>0</v>
      </c>
      <c r="G998" s="25">
        <f t="shared" si="203"/>
        <v>0</v>
      </c>
      <c r="H998" s="25">
        <f t="shared" si="203"/>
        <v>0</v>
      </c>
      <c r="I998" s="26">
        <f t="shared" si="203"/>
        <v>0</v>
      </c>
    </row>
    <row r="999" spans="1:9" s="13" customFormat="1" ht="53.25" customHeight="1" thickTop="1" thickBot="1">
      <c r="A999" s="13" t="str">
        <f t="shared" si="200"/>
        <v>b</v>
      </c>
      <c r="B999" s="14" t="s">
        <v>211</v>
      </c>
      <c r="C999" s="28" t="s">
        <v>133</v>
      </c>
      <c r="D999" s="28"/>
      <c r="E999" s="28">
        <f t="shared" si="197"/>
        <v>0</v>
      </c>
      <c r="F999" s="15">
        <f>F1000+F1008+F1009+F1010</f>
        <v>0</v>
      </c>
      <c r="G999" s="15">
        <f t="shared" ref="G999:I999" si="204">G1000+G1008+G1009+G1010</f>
        <v>0</v>
      </c>
      <c r="H999" s="15">
        <f t="shared" si="204"/>
        <v>0</v>
      </c>
      <c r="I999" s="16">
        <f t="shared" si="204"/>
        <v>0</v>
      </c>
    </row>
    <row r="1000" spans="1:9" s="13" customFormat="1" ht="15.75" thickTop="1">
      <c r="A1000" s="13" t="str">
        <f t="shared" si="200"/>
        <v>b</v>
      </c>
      <c r="B1000" s="17" t="s">
        <v>157</v>
      </c>
      <c r="C1000" s="18" t="s">
        <v>13</v>
      </c>
      <c r="D1000" s="38"/>
      <c r="E1000" s="19">
        <f t="shared" si="197"/>
        <v>0</v>
      </c>
      <c r="F1000" s="19">
        <f>SUM(F1001:F1007)</f>
        <v>0</v>
      </c>
      <c r="G1000" s="19">
        <f t="shared" ref="G1000:I1000" si="205">SUM(G1001:G1007)</f>
        <v>0</v>
      </c>
      <c r="H1000" s="19">
        <f t="shared" si="205"/>
        <v>0</v>
      </c>
      <c r="I1000" s="20">
        <f t="shared" si="205"/>
        <v>0</v>
      </c>
    </row>
    <row r="1001" spans="1:9" s="13" customFormat="1">
      <c r="A1001" s="13" t="str">
        <f t="shared" si="200"/>
        <v>b</v>
      </c>
      <c r="B1001" s="21" t="s">
        <v>157</v>
      </c>
      <c r="C1001" s="8" t="s">
        <v>158</v>
      </c>
      <c r="D1001" s="12"/>
      <c r="E1001" s="9">
        <f t="shared" si="197"/>
        <v>0</v>
      </c>
      <c r="F1001" s="9"/>
      <c r="G1001" s="9"/>
      <c r="H1001" s="9"/>
      <c r="I1001" s="22"/>
    </row>
    <row r="1002" spans="1:9" s="13" customFormat="1">
      <c r="A1002" s="13" t="str">
        <f t="shared" si="200"/>
        <v>b</v>
      </c>
      <c r="B1002" s="21" t="s">
        <v>157</v>
      </c>
      <c r="C1002" s="8" t="s">
        <v>159</v>
      </c>
      <c r="D1002" s="12"/>
      <c r="E1002" s="9">
        <f t="shared" si="197"/>
        <v>0</v>
      </c>
      <c r="F1002" s="9"/>
      <c r="G1002" s="9"/>
      <c r="H1002" s="9"/>
      <c r="I1002" s="22"/>
    </row>
    <row r="1003" spans="1:9" s="13" customFormat="1">
      <c r="A1003" s="13" t="str">
        <f t="shared" si="200"/>
        <v>b</v>
      </c>
      <c r="B1003" s="21" t="s">
        <v>157</v>
      </c>
      <c r="C1003" s="8" t="s">
        <v>160</v>
      </c>
      <c r="D1003" s="12"/>
      <c r="E1003" s="9">
        <f t="shared" si="197"/>
        <v>0</v>
      </c>
      <c r="F1003" s="9"/>
      <c r="G1003" s="9"/>
      <c r="H1003" s="9"/>
      <c r="I1003" s="22"/>
    </row>
    <row r="1004" spans="1:9" s="13" customFormat="1">
      <c r="A1004" s="13" t="str">
        <f t="shared" si="200"/>
        <v>b</v>
      </c>
      <c r="B1004" s="21" t="s">
        <v>157</v>
      </c>
      <c r="C1004" s="8" t="s">
        <v>161</v>
      </c>
      <c r="D1004" s="12"/>
      <c r="E1004" s="9">
        <f t="shared" si="197"/>
        <v>0</v>
      </c>
      <c r="F1004" s="9"/>
      <c r="G1004" s="9"/>
      <c r="H1004" s="9"/>
      <c r="I1004" s="22"/>
    </row>
    <row r="1005" spans="1:9" s="13" customFormat="1">
      <c r="A1005" s="13" t="str">
        <f t="shared" si="200"/>
        <v>b</v>
      </c>
      <c r="B1005" s="21" t="s">
        <v>157</v>
      </c>
      <c r="C1005" s="8" t="s">
        <v>162</v>
      </c>
      <c r="D1005" s="12"/>
      <c r="E1005" s="9">
        <f t="shared" si="197"/>
        <v>0</v>
      </c>
      <c r="F1005" s="9"/>
      <c r="G1005" s="9"/>
      <c r="H1005" s="9"/>
      <c r="I1005" s="22"/>
    </row>
    <row r="1006" spans="1:9" s="13" customFormat="1">
      <c r="A1006" s="13" t="str">
        <f t="shared" si="200"/>
        <v>b</v>
      </c>
      <c r="B1006" s="21" t="s">
        <v>157</v>
      </c>
      <c r="C1006" s="8" t="s">
        <v>163</v>
      </c>
      <c r="D1006" s="12"/>
      <c r="E1006" s="9">
        <f t="shared" si="197"/>
        <v>0</v>
      </c>
      <c r="F1006" s="9"/>
      <c r="G1006" s="9"/>
      <c r="H1006" s="9"/>
      <c r="I1006" s="22"/>
    </row>
    <row r="1007" spans="1:9" s="13" customFormat="1">
      <c r="A1007" s="13" t="str">
        <f t="shared" si="200"/>
        <v>b</v>
      </c>
      <c r="B1007" s="21" t="s">
        <v>157</v>
      </c>
      <c r="C1007" s="8" t="s">
        <v>164</v>
      </c>
      <c r="D1007" s="12"/>
      <c r="E1007" s="9">
        <f t="shared" si="197"/>
        <v>0</v>
      </c>
      <c r="F1007" s="9"/>
      <c r="G1007" s="9"/>
      <c r="H1007" s="9"/>
      <c r="I1007" s="22"/>
    </row>
    <row r="1008" spans="1:9" s="13" customFormat="1">
      <c r="A1008" s="13" t="str">
        <f t="shared" si="200"/>
        <v>b</v>
      </c>
      <c r="B1008" s="17" t="s">
        <v>157</v>
      </c>
      <c r="C1008" s="18" t="s">
        <v>15</v>
      </c>
      <c r="D1008" s="38"/>
      <c r="E1008" s="19">
        <f t="shared" si="197"/>
        <v>0</v>
      </c>
      <c r="F1008" s="19">
        <v>0</v>
      </c>
      <c r="G1008" s="19">
        <v>0</v>
      </c>
      <c r="H1008" s="19">
        <v>0</v>
      </c>
      <c r="I1008" s="20">
        <v>0</v>
      </c>
    </row>
    <row r="1009" spans="1:9" s="13" customFormat="1">
      <c r="A1009" s="13" t="str">
        <f t="shared" si="200"/>
        <v>b</v>
      </c>
      <c r="B1009" s="17" t="s">
        <v>157</v>
      </c>
      <c r="C1009" s="18" t="s">
        <v>16</v>
      </c>
      <c r="D1009" s="38"/>
      <c r="E1009" s="19">
        <f t="shared" si="197"/>
        <v>0</v>
      </c>
      <c r="F1009" s="19">
        <v>0</v>
      </c>
      <c r="G1009" s="19">
        <v>0</v>
      </c>
      <c r="H1009" s="19">
        <v>0</v>
      </c>
      <c r="I1009" s="20">
        <v>0</v>
      </c>
    </row>
    <row r="1010" spans="1:9" s="13" customFormat="1" ht="15.75" thickBot="1">
      <c r="A1010" s="13" t="str">
        <f t="shared" si="200"/>
        <v>b</v>
      </c>
      <c r="B1010" s="23" t="s">
        <v>157</v>
      </c>
      <c r="C1010" s="24" t="s">
        <v>17</v>
      </c>
      <c r="D1010" s="39"/>
      <c r="E1010" s="25">
        <f t="shared" si="197"/>
        <v>0</v>
      </c>
      <c r="F1010" s="25">
        <v>0</v>
      </c>
      <c r="G1010" s="25">
        <v>0</v>
      </c>
      <c r="H1010" s="25">
        <v>0</v>
      </c>
      <c r="I1010" s="26">
        <v>0</v>
      </c>
    </row>
    <row r="1011" spans="1:9" s="13" customFormat="1" ht="61.5" thickTop="1" thickBot="1">
      <c r="A1011" s="13" t="str">
        <f t="shared" si="200"/>
        <v>b</v>
      </c>
      <c r="B1011" s="14" t="s">
        <v>212</v>
      </c>
      <c r="C1011" s="28" t="s">
        <v>134</v>
      </c>
      <c r="D1011" s="28"/>
      <c r="E1011" s="28">
        <f t="shared" si="197"/>
        <v>0</v>
      </c>
      <c r="F1011" s="15">
        <f>F1012+F1020+F1021+F1022</f>
        <v>0</v>
      </c>
      <c r="G1011" s="15">
        <f t="shared" ref="G1011:I1011" si="206">G1012+G1020+G1021+G1022</f>
        <v>0</v>
      </c>
      <c r="H1011" s="15">
        <f t="shared" si="206"/>
        <v>0</v>
      </c>
      <c r="I1011" s="16">
        <f t="shared" si="206"/>
        <v>0</v>
      </c>
    </row>
    <row r="1012" spans="1:9" s="13" customFormat="1" ht="15.75" thickTop="1">
      <c r="A1012" s="13" t="str">
        <f t="shared" si="200"/>
        <v>b</v>
      </c>
      <c r="B1012" s="17" t="s">
        <v>157</v>
      </c>
      <c r="C1012" s="18" t="s">
        <v>13</v>
      </c>
      <c r="D1012" s="38"/>
      <c r="E1012" s="19">
        <f t="shared" si="197"/>
        <v>0</v>
      </c>
      <c r="F1012" s="19">
        <f>SUM(F1013:F1019)</f>
        <v>0</v>
      </c>
      <c r="G1012" s="19">
        <f t="shared" ref="G1012:I1012" si="207">SUM(G1013:G1019)</f>
        <v>0</v>
      </c>
      <c r="H1012" s="19">
        <f t="shared" si="207"/>
        <v>0</v>
      </c>
      <c r="I1012" s="20">
        <f t="shared" si="207"/>
        <v>0</v>
      </c>
    </row>
    <row r="1013" spans="1:9" s="13" customFormat="1">
      <c r="A1013" s="13" t="str">
        <f t="shared" si="200"/>
        <v>b</v>
      </c>
      <c r="B1013" s="21" t="s">
        <v>157</v>
      </c>
      <c r="C1013" s="8" t="s">
        <v>158</v>
      </c>
      <c r="D1013" s="12"/>
      <c r="E1013" s="9">
        <f t="shared" si="197"/>
        <v>0</v>
      </c>
      <c r="F1013" s="9"/>
      <c r="G1013" s="9"/>
      <c r="H1013" s="9"/>
      <c r="I1013" s="22"/>
    </row>
    <row r="1014" spans="1:9" s="13" customFormat="1">
      <c r="A1014" s="13" t="str">
        <f t="shared" si="200"/>
        <v>b</v>
      </c>
      <c r="B1014" s="21" t="s">
        <v>157</v>
      </c>
      <c r="C1014" s="8" t="s">
        <v>159</v>
      </c>
      <c r="D1014" s="12"/>
      <c r="E1014" s="9">
        <f t="shared" si="197"/>
        <v>0</v>
      </c>
      <c r="F1014" s="9"/>
      <c r="G1014" s="9"/>
      <c r="H1014" s="9"/>
      <c r="I1014" s="22"/>
    </row>
    <row r="1015" spans="1:9" s="13" customFormat="1">
      <c r="A1015" s="13" t="str">
        <f t="shared" si="200"/>
        <v>b</v>
      </c>
      <c r="B1015" s="21" t="s">
        <v>157</v>
      </c>
      <c r="C1015" s="8" t="s">
        <v>160</v>
      </c>
      <c r="D1015" s="12"/>
      <c r="E1015" s="9">
        <f t="shared" si="197"/>
        <v>0</v>
      </c>
      <c r="F1015" s="9"/>
      <c r="G1015" s="9"/>
      <c r="H1015" s="9"/>
      <c r="I1015" s="22"/>
    </row>
    <row r="1016" spans="1:9" s="13" customFormat="1">
      <c r="A1016" s="13" t="str">
        <f t="shared" si="200"/>
        <v>b</v>
      </c>
      <c r="B1016" s="21" t="s">
        <v>157</v>
      </c>
      <c r="C1016" s="8" t="s">
        <v>161</v>
      </c>
      <c r="D1016" s="12"/>
      <c r="E1016" s="9">
        <f t="shared" si="197"/>
        <v>0</v>
      </c>
      <c r="F1016" s="9"/>
      <c r="G1016" s="9"/>
      <c r="H1016" s="9"/>
      <c r="I1016" s="22"/>
    </row>
    <row r="1017" spans="1:9" s="13" customFormat="1">
      <c r="A1017" s="13" t="str">
        <f t="shared" si="200"/>
        <v>b</v>
      </c>
      <c r="B1017" s="21" t="s">
        <v>157</v>
      </c>
      <c r="C1017" s="8" t="s">
        <v>162</v>
      </c>
      <c r="D1017" s="12"/>
      <c r="E1017" s="9">
        <f t="shared" si="197"/>
        <v>0</v>
      </c>
      <c r="F1017" s="9"/>
      <c r="G1017" s="9"/>
      <c r="H1017" s="9"/>
      <c r="I1017" s="22"/>
    </row>
    <row r="1018" spans="1:9" s="13" customFormat="1">
      <c r="A1018" s="13" t="str">
        <f t="shared" si="200"/>
        <v>b</v>
      </c>
      <c r="B1018" s="21" t="s">
        <v>157</v>
      </c>
      <c r="C1018" s="8" t="s">
        <v>163</v>
      </c>
      <c r="D1018" s="12"/>
      <c r="E1018" s="9">
        <f t="shared" si="197"/>
        <v>0</v>
      </c>
      <c r="F1018" s="9"/>
      <c r="G1018" s="9"/>
      <c r="H1018" s="9"/>
      <c r="I1018" s="22"/>
    </row>
    <row r="1019" spans="1:9" s="13" customFormat="1">
      <c r="A1019" s="13" t="str">
        <f t="shared" si="200"/>
        <v>b</v>
      </c>
      <c r="B1019" s="21" t="s">
        <v>157</v>
      </c>
      <c r="C1019" s="8" t="s">
        <v>164</v>
      </c>
      <c r="D1019" s="12"/>
      <c r="E1019" s="9">
        <f t="shared" si="197"/>
        <v>0</v>
      </c>
      <c r="F1019" s="9"/>
      <c r="G1019" s="9"/>
      <c r="H1019" s="9"/>
      <c r="I1019" s="22"/>
    </row>
    <row r="1020" spans="1:9" s="13" customFormat="1">
      <c r="A1020" s="13" t="str">
        <f t="shared" si="200"/>
        <v>b</v>
      </c>
      <c r="B1020" s="17" t="s">
        <v>157</v>
      </c>
      <c r="C1020" s="18" t="s">
        <v>15</v>
      </c>
      <c r="D1020" s="38"/>
      <c r="E1020" s="19">
        <f t="shared" si="197"/>
        <v>0</v>
      </c>
      <c r="F1020" s="19">
        <v>0</v>
      </c>
      <c r="G1020" s="19">
        <v>0</v>
      </c>
      <c r="H1020" s="19">
        <v>0</v>
      </c>
      <c r="I1020" s="20">
        <v>0</v>
      </c>
    </row>
    <row r="1021" spans="1:9" s="13" customFormat="1">
      <c r="A1021" s="13" t="str">
        <f t="shared" si="200"/>
        <v>b</v>
      </c>
      <c r="B1021" s="17" t="s">
        <v>157</v>
      </c>
      <c r="C1021" s="18" t="s">
        <v>16</v>
      </c>
      <c r="D1021" s="38"/>
      <c r="E1021" s="19">
        <f t="shared" si="197"/>
        <v>0</v>
      </c>
      <c r="F1021" s="19">
        <v>0</v>
      </c>
      <c r="G1021" s="19">
        <v>0</v>
      </c>
      <c r="H1021" s="19">
        <v>0</v>
      </c>
      <c r="I1021" s="20">
        <v>0</v>
      </c>
    </row>
    <row r="1022" spans="1:9" s="13" customFormat="1" ht="15.75" thickBot="1">
      <c r="A1022" s="13" t="str">
        <f t="shared" si="200"/>
        <v>b</v>
      </c>
      <c r="B1022" s="23" t="s">
        <v>157</v>
      </c>
      <c r="C1022" s="24" t="s">
        <v>17</v>
      </c>
      <c r="D1022" s="39"/>
      <c r="E1022" s="25">
        <f t="shared" si="197"/>
        <v>0</v>
      </c>
      <c r="F1022" s="25">
        <v>0</v>
      </c>
      <c r="G1022" s="25">
        <v>0</v>
      </c>
      <c r="H1022" s="25">
        <v>0</v>
      </c>
      <c r="I1022" s="26">
        <v>0</v>
      </c>
    </row>
    <row r="1023" spans="1:9" s="13" customFormat="1" ht="31.5" thickTop="1" thickBot="1">
      <c r="A1023" s="13" t="str">
        <f t="shared" si="200"/>
        <v>b</v>
      </c>
      <c r="B1023" s="14" t="s">
        <v>108</v>
      </c>
      <c r="C1023" s="28" t="s">
        <v>135</v>
      </c>
      <c r="D1023" s="28"/>
      <c r="E1023" s="28">
        <f t="shared" si="197"/>
        <v>0</v>
      </c>
      <c r="F1023" s="15">
        <f>F1024+F1032+F1033+F1034</f>
        <v>0</v>
      </c>
      <c r="G1023" s="15">
        <f t="shared" ref="G1023:I1023" si="208">G1024+G1032+G1033+G1034</f>
        <v>0</v>
      </c>
      <c r="H1023" s="15">
        <f t="shared" si="208"/>
        <v>0</v>
      </c>
      <c r="I1023" s="16">
        <f t="shared" si="208"/>
        <v>0</v>
      </c>
    </row>
    <row r="1024" spans="1:9" s="13" customFormat="1" ht="15.75" thickTop="1">
      <c r="A1024" s="13" t="str">
        <f t="shared" si="200"/>
        <v>b</v>
      </c>
      <c r="B1024" s="17" t="s">
        <v>157</v>
      </c>
      <c r="C1024" s="18" t="s">
        <v>13</v>
      </c>
      <c r="D1024" s="38"/>
      <c r="E1024" s="19">
        <f t="shared" si="197"/>
        <v>0</v>
      </c>
      <c r="F1024" s="19">
        <f>SUM(F1025:F1031)</f>
        <v>0</v>
      </c>
      <c r="G1024" s="19">
        <f t="shared" ref="G1024:I1024" si="209">SUM(G1025:G1031)</f>
        <v>0</v>
      </c>
      <c r="H1024" s="19">
        <f t="shared" si="209"/>
        <v>0</v>
      </c>
      <c r="I1024" s="20">
        <f t="shared" si="209"/>
        <v>0</v>
      </c>
    </row>
    <row r="1025" spans="1:9" s="13" customFormat="1">
      <c r="A1025" s="13" t="str">
        <f t="shared" si="200"/>
        <v>b</v>
      </c>
      <c r="B1025" s="21" t="s">
        <v>157</v>
      </c>
      <c r="C1025" s="8" t="s">
        <v>158</v>
      </c>
      <c r="D1025" s="12"/>
      <c r="E1025" s="9">
        <f t="shared" si="197"/>
        <v>0</v>
      </c>
      <c r="F1025" s="9"/>
      <c r="G1025" s="9"/>
      <c r="H1025" s="9"/>
      <c r="I1025" s="22"/>
    </row>
    <row r="1026" spans="1:9" s="13" customFormat="1">
      <c r="A1026" s="13" t="str">
        <f t="shared" si="200"/>
        <v>b</v>
      </c>
      <c r="B1026" s="21" t="s">
        <v>157</v>
      </c>
      <c r="C1026" s="8" t="s">
        <v>159</v>
      </c>
      <c r="D1026" s="12"/>
      <c r="E1026" s="9">
        <f t="shared" si="197"/>
        <v>0</v>
      </c>
      <c r="F1026" s="9"/>
      <c r="G1026" s="9"/>
      <c r="H1026" s="9"/>
      <c r="I1026" s="22"/>
    </row>
    <row r="1027" spans="1:9" s="13" customFormat="1">
      <c r="A1027" s="13" t="str">
        <f t="shared" si="200"/>
        <v>b</v>
      </c>
      <c r="B1027" s="21" t="s">
        <v>157</v>
      </c>
      <c r="C1027" s="8" t="s">
        <v>160</v>
      </c>
      <c r="D1027" s="12"/>
      <c r="E1027" s="9">
        <f t="shared" si="197"/>
        <v>0</v>
      </c>
      <c r="F1027" s="9"/>
      <c r="G1027" s="9"/>
      <c r="H1027" s="9"/>
      <c r="I1027" s="22"/>
    </row>
    <row r="1028" spans="1:9" s="13" customFormat="1">
      <c r="A1028" s="13" t="str">
        <f t="shared" si="200"/>
        <v>b</v>
      </c>
      <c r="B1028" s="21" t="s">
        <v>157</v>
      </c>
      <c r="C1028" s="8" t="s">
        <v>161</v>
      </c>
      <c r="D1028" s="12"/>
      <c r="E1028" s="9">
        <f t="shared" ref="E1028:E1091" si="210">SUM(F1028:I1028)</f>
        <v>0</v>
      </c>
      <c r="F1028" s="9"/>
      <c r="G1028" s="9"/>
      <c r="H1028" s="9"/>
      <c r="I1028" s="22"/>
    </row>
    <row r="1029" spans="1:9" s="13" customFormat="1">
      <c r="A1029" s="13" t="str">
        <f t="shared" si="200"/>
        <v>b</v>
      </c>
      <c r="B1029" s="21" t="s">
        <v>157</v>
      </c>
      <c r="C1029" s="8" t="s">
        <v>162</v>
      </c>
      <c r="D1029" s="12"/>
      <c r="E1029" s="9">
        <f t="shared" si="210"/>
        <v>0</v>
      </c>
      <c r="F1029" s="9"/>
      <c r="G1029" s="9"/>
      <c r="H1029" s="9"/>
      <c r="I1029" s="22"/>
    </row>
    <row r="1030" spans="1:9" s="13" customFormat="1">
      <c r="A1030" s="13" t="str">
        <f t="shared" si="200"/>
        <v>b</v>
      </c>
      <c r="B1030" s="21" t="s">
        <v>157</v>
      </c>
      <c r="C1030" s="8" t="s">
        <v>163</v>
      </c>
      <c r="D1030" s="12"/>
      <c r="E1030" s="9">
        <f t="shared" si="210"/>
        <v>0</v>
      </c>
      <c r="F1030" s="9"/>
      <c r="G1030" s="9"/>
      <c r="H1030" s="9"/>
      <c r="I1030" s="22"/>
    </row>
    <row r="1031" spans="1:9" s="13" customFormat="1">
      <c r="A1031" s="13" t="str">
        <f t="shared" si="200"/>
        <v>b</v>
      </c>
      <c r="B1031" s="21" t="s">
        <v>157</v>
      </c>
      <c r="C1031" s="8" t="s">
        <v>164</v>
      </c>
      <c r="D1031" s="12"/>
      <c r="E1031" s="9">
        <f t="shared" si="210"/>
        <v>0</v>
      </c>
      <c r="F1031" s="9"/>
      <c r="G1031" s="9"/>
      <c r="H1031" s="9"/>
      <c r="I1031" s="22"/>
    </row>
    <row r="1032" spans="1:9" s="13" customFormat="1">
      <c r="A1032" s="13" t="str">
        <f t="shared" si="200"/>
        <v>b</v>
      </c>
      <c r="B1032" s="17" t="s">
        <v>157</v>
      </c>
      <c r="C1032" s="18" t="s">
        <v>15</v>
      </c>
      <c r="D1032" s="38"/>
      <c r="E1032" s="19">
        <f t="shared" si="210"/>
        <v>0</v>
      </c>
      <c r="F1032" s="19">
        <v>0</v>
      </c>
      <c r="G1032" s="19">
        <v>0</v>
      </c>
      <c r="H1032" s="19">
        <v>0</v>
      </c>
      <c r="I1032" s="20">
        <v>0</v>
      </c>
    </row>
    <row r="1033" spans="1:9" s="13" customFormat="1">
      <c r="A1033" s="13" t="str">
        <f t="shared" si="200"/>
        <v>b</v>
      </c>
      <c r="B1033" s="17" t="s">
        <v>157</v>
      </c>
      <c r="C1033" s="18" t="s">
        <v>16</v>
      </c>
      <c r="D1033" s="38"/>
      <c r="E1033" s="19">
        <f t="shared" si="210"/>
        <v>0</v>
      </c>
      <c r="F1033" s="19">
        <v>0</v>
      </c>
      <c r="G1033" s="19">
        <v>0</v>
      </c>
      <c r="H1033" s="19">
        <v>0</v>
      </c>
      <c r="I1033" s="20">
        <v>0</v>
      </c>
    </row>
    <row r="1034" spans="1:9" s="13" customFormat="1" ht="15.75" thickBot="1">
      <c r="A1034" s="13" t="str">
        <f t="shared" si="200"/>
        <v>b</v>
      </c>
      <c r="B1034" s="23" t="s">
        <v>157</v>
      </c>
      <c r="C1034" s="24" t="s">
        <v>17</v>
      </c>
      <c r="D1034" s="39"/>
      <c r="E1034" s="25">
        <f t="shared" si="210"/>
        <v>0</v>
      </c>
      <c r="F1034" s="25">
        <v>0</v>
      </c>
      <c r="G1034" s="25">
        <v>0</v>
      </c>
      <c r="H1034" s="25">
        <v>0</v>
      </c>
      <c r="I1034" s="26">
        <v>0</v>
      </c>
    </row>
    <row r="1035" spans="1:9" s="13" customFormat="1" ht="46.5" thickTop="1" thickBot="1">
      <c r="A1035" s="13" t="str">
        <f t="shared" si="200"/>
        <v>b</v>
      </c>
      <c r="B1035" s="14" t="s">
        <v>110</v>
      </c>
      <c r="C1035" s="28" t="s">
        <v>136</v>
      </c>
      <c r="D1035" s="28"/>
      <c r="E1035" s="28">
        <f t="shared" si="210"/>
        <v>0</v>
      </c>
      <c r="F1035" s="15">
        <f>F1036+F1044+F1045+F1046</f>
        <v>0</v>
      </c>
      <c r="G1035" s="15">
        <f t="shared" ref="G1035:I1035" si="211">G1036+G1044+G1045+G1046</f>
        <v>0</v>
      </c>
      <c r="H1035" s="15">
        <f t="shared" si="211"/>
        <v>0</v>
      </c>
      <c r="I1035" s="16">
        <f t="shared" si="211"/>
        <v>0</v>
      </c>
    </row>
    <row r="1036" spans="1:9" s="13" customFormat="1" ht="15.75" thickTop="1">
      <c r="A1036" s="13" t="str">
        <f t="shared" si="200"/>
        <v>b</v>
      </c>
      <c r="B1036" s="17" t="s">
        <v>157</v>
      </c>
      <c r="C1036" s="18" t="s">
        <v>13</v>
      </c>
      <c r="D1036" s="38"/>
      <c r="E1036" s="19">
        <f t="shared" si="210"/>
        <v>0</v>
      </c>
      <c r="F1036" s="19">
        <f>SUM(F1037:F1043)</f>
        <v>0</v>
      </c>
      <c r="G1036" s="19">
        <f t="shared" ref="G1036:I1036" si="212">SUM(G1037:G1043)</f>
        <v>0</v>
      </c>
      <c r="H1036" s="19">
        <f t="shared" si="212"/>
        <v>0</v>
      </c>
      <c r="I1036" s="20">
        <f t="shared" si="212"/>
        <v>0</v>
      </c>
    </row>
    <row r="1037" spans="1:9" s="13" customFormat="1">
      <c r="A1037" s="13" t="str">
        <f t="shared" si="200"/>
        <v>b</v>
      </c>
      <c r="B1037" s="21" t="s">
        <v>157</v>
      </c>
      <c r="C1037" s="8" t="s">
        <v>158</v>
      </c>
      <c r="D1037" s="12"/>
      <c r="E1037" s="9">
        <f t="shared" si="210"/>
        <v>0</v>
      </c>
      <c r="F1037" s="9"/>
      <c r="G1037" s="9"/>
      <c r="H1037" s="9"/>
      <c r="I1037" s="22"/>
    </row>
    <row r="1038" spans="1:9" s="13" customFormat="1">
      <c r="A1038" s="13" t="str">
        <f t="shared" si="200"/>
        <v>b</v>
      </c>
      <c r="B1038" s="21" t="s">
        <v>157</v>
      </c>
      <c r="C1038" s="8" t="s">
        <v>159</v>
      </c>
      <c r="D1038" s="12"/>
      <c r="E1038" s="9">
        <f t="shared" si="210"/>
        <v>0</v>
      </c>
      <c r="F1038" s="9"/>
      <c r="G1038" s="9"/>
      <c r="H1038" s="9"/>
      <c r="I1038" s="22"/>
    </row>
    <row r="1039" spans="1:9" s="13" customFormat="1">
      <c r="A1039" s="13" t="str">
        <f t="shared" si="200"/>
        <v>b</v>
      </c>
      <c r="B1039" s="21" t="s">
        <v>157</v>
      </c>
      <c r="C1039" s="8" t="s">
        <v>160</v>
      </c>
      <c r="D1039" s="12"/>
      <c r="E1039" s="9">
        <f t="shared" si="210"/>
        <v>0</v>
      </c>
      <c r="F1039" s="9"/>
      <c r="G1039" s="9"/>
      <c r="H1039" s="9"/>
      <c r="I1039" s="22"/>
    </row>
    <row r="1040" spans="1:9" s="13" customFormat="1">
      <c r="A1040" s="13" t="str">
        <f t="shared" ref="A1040:A1103" si="213">IF(OR(E1040&lt;&gt;0,F1040&lt;&gt;0,G1040&lt;&gt;0,H1040&lt;&gt;0),"a","b")</f>
        <v>b</v>
      </c>
      <c r="B1040" s="21" t="s">
        <v>157</v>
      </c>
      <c r="C1040" s="8" t="s">
        <v>161</v>
      </c>
      <c r="D1040" s="12"/>
      <c r="E1040" s="9">
        <f t="shared" si="210"/>
        <v>0</v>
      </c>
      <c r="F1040" s="9"/>
      <c r="G1040" s="9"/>
      <c r="H1040" s="9"/>
      <c r="I1040" s="22"/>
    </row>
    <row r="1041" spans="1:9" s="13" customFormat="1">
      <c r="A1041" s="13" t="str">
        <f t="shared" si="213"/>
        <v>b</v>
      </c>
      <c r="B1041" s="21" t="s">
        <v>157</v>
      </c>
      <c r="C1041" s="8" t="s">
        <v>162</v>
      </c>
      <c r="D1041" s="12"/>
      <c r="E1041" s="9">
        <f t="shared" si="210"/>
        <v>0</v>
      </c>
      <c r="F1041" s="9"/>
      <c r="G1041" s="9"/>
      <c r="H1041" s="9"/>
      <c r="I1041" s="22"/>
    </row>
    <row r="1042" spans="1:9" s="13" customFormat="1">
      <c r="A1042" s="13" t="str">
        <f t="shared" si="213"/>
        <v>b</v>
      </c>
      <c r="B1042" s="21" t="s">
        <v>157</v>
      </c>
      <c r="C1042" s="8" t="s">
        <v>163</v>
      </c>
      <c r="D1042" s="12"/>
      <c r="E1042" s="9">
        <f t="shared" si="210"/>
        <v>0</v>
      </c>
      <c r="F1042" s="9"/>
      <c r="G1042" s="9"/>
      <c r="H1042" s="9"/>
      <c r="I1042" s="22"/>
    </row>
    <row r="1043" spans="1:9" s="13" customFormat="1">
      <c r="A1043" s="13" t="str">
        <f t="shared" si="213"/>
        <v>b</v>
      </c>
      <c r="B1043" s="21" t="s">
        <v>157</v>
      </c>
      <c r="C1043" s="8" t="s">
        <v>164</v>
      </c>
      <c r="D1043" s="12"/>
      <c r="E1043" s="9">
        <f t="shared" si="210"/>
        <v>0</v>
      </c>
      <c r="F1043" s="9"/>
      <c r="G1043" s="9"/>
      <c r="H1043" s="9"/>
      <c r="I1043" s="22"/>
    </row>
    <row r="1044" spans="1:9" s="13" customFormat="1">
      <c r="A1044" s="13" t="str">
        <f t="shared" si="213"/>
        <v>b</v>
      </c>
      <c r="B1044" s="17" t="s">
        <v>157</v>
      </c>
      <c r="C1044" s="18" t="s">
        <v>15</v>
      </c>
      <c r="D1044" s="38"/>
      <c r="E1044" s="19">
        <f t="shared" si="210"/>
        <v>0</v>
      </c>
      <c r="F1044" s="19">
        <v>0</v>
      </c>
      <c r="G1044" s="19">
        <v>0</v>
      </c>
      <c r="H1044" s="19">
        <v>0</v>
      </c>
      <c r="I1044" s="20">
        <v>0</v>
      </c>
    </row>
    <row r="1045" spans="1:9" s="13" customFormat="1">
      <c r="A1045" s="13" t="str">
        <f t="shared" si="213"/>
        <v>b</v>
      </c>
      <c r="B1045" s="17" t="s">
        <v>157</v>
      </c>
      <c r="C1045" s="18" t="s">
        <v>16</v>
      </c>
      <c r="D1045" s="38"/>
      <c r="E1045" s="19">
        <f t="shared" si="210"/>
        <v>0</v>
      </c>
      <c r="F1045" s="19">
        <v>0</v>
      </c>
      <c r="G1045" s="19">
        <v>0</v>
      </c>
      <c r="H1045" s="19">
        <v>0</v>
      </c>
      <c r="I1045" s="20">
        <v>0</v>
      </c>
    </row>
    <row r="1046" spans="1:9" s="13" customFormat="1" ht="15.75" thickBot="1">
      <c r="A1046" s="13" t="str">
        <f t="shared" si="213"/>
        <v>b</v>
      </c>
      <c r="B1046" s="23" t="s">
        <v>157</v>
      </c>
      <c r="C1046" s="24" t="s">
        <v>17</v>
      </c>
      <c r="D1046" s="39"/>
      <c r="E1046" s="25">
        <f t="shared" si="210"/>
        <v>0</v>
      </c>
      <c r="F1046" s="25">
        <v>0</v>
      </c>
      <c r="G1046" s="25">
        <v>0</v>
      </c>
      <c r="H1046" s="25">
        <v>0</v>
      </c>
      <c r="I1046" s="26">
        <v>0</v>
      </c>
    </row>
    <row r="1047" spans="1:9" s="13" customFormat="1" ht="31.5" thickTop="1" thickBot="1">
      <c r="A1047" s="13" t="str">
        <f t="shared" si="213"/>
        <v>b</v>
      </c>
      <c r="B1047" s="14" t="s">
        <v>156</v>
      </c>
      <c r="C1047" s="28" t="s">
        <v>137</v>
      </c>
      <c r="D1047" s="28"/>
      <c r="E1047" s="28">
        <f t="shared" si="210"/>
        <v>0</v>
      </c>
      <c r="F1047" s="15">
        <f>F1059+F1071</f>
        <v>0</v>
      </c>
      <c r="G1047" s="15">
        <f t="shared" ref="G1047:I1047" si="214">G1059+G1071</f>
        <v>0</v>
      </c>
      <c r="H1047" s="15">
        <f t="shared" si="214"/>
        <v>0</v>
      </c>
      <c r="I1047" s="16">
        <f t="shared" si="214"/>
        <v>0</v>
      </c>
    </row>
    <row r="1048" spans="1:9" s="13" customFormat="1" ht="15.75" thickTop="1">
      <c r="A1048" s="13" t="str">
        <f t="shared" si="213"/>
        <v>b</v>
      </c>
      <c r="B1048" s="17" t="s">
        <v>157</v>
      </c>
      <c r="C1048" s="18" t="s">
        <v>13</v>
      </c>
      <c r="D1048" s="38"/>
      <c r="E1048" s="19">
        <f t="shared" si="210"/>
        <v>0</v>
      </c>
      <c r="F1048" s="19">
        <f t="shared" ref="F1048:I1058" si="215">F1060+F1072</f>
        <v>0</v>
      </c>
      <c r="G1048" s="19">
        <f t="shared" si="215"/>
        <v>0</v>
      </c>
      <c r="H1048" s="19">
        <f t="shared" si="215"/>
        <v>0</v>
      </c>
      <c r="I1048" s="20">
        <f t="shared" si="215"/>
        <v>0</v>
      </c>
    </row>
    <row r="1049" spans="1:9" s="13" customFormat="1">
      <c r="A1049" s="13" t="str">
        <f t="shared" si="213"/>
        <v>b</v>
      </c>
      <c r="B1049" s="21" t="s">
        <v>157</v>
      </c>
      <c r="C1049" s="8" t="s">
        <v>158</v>
      </c>
      <c r="D1049" s="12"/>
      <c r="E1049" s="9">
        <f t="shared" si="210"/>
        <v>0</v>
      </c>
      <c r="F1049" s="9">
        <f t="shared" si="215"/>
        <v>0</v>
      </c>
      <c r="G1049" s="9">
        <f t="shared" si="215"/>
        <v>0</v>
      </c>
      <c r="H1049" s="9">
        <f t="shared" si="215"/>
        <v>0</v>
      </c>
      <c r="I1049" s="22">
        <f t="shared" si="215"/>
        <v>0</v>
      </c>
    </row>
    <row r="1050" spans="1:9" s="13" customFormat="1">
      <c r="A1050" s="13" t="str">
        <f t="shared" si="213"/>
        <v>b</v>
      </c>
      <c r="B1050" s="21" t="s">
        <v>157</v>
      </c>
      <c r="C1050" s="8" t="s">
        <v>159</v>
      </c>
      <c r="D1050" s="12"/>
      <c r="E1050" s="9">
        <f t="shared" si="210"/>
        <v>0</v>
      </c>
      <c r="F1050" s="9">
        <f t="shared" si="215"/>
        <v>0</v>
      </c>
      <c r="G1050" s="9">
        <f t="shared" si="215"/>
        <v>0</v>
      </c>
      <c r="H1050" s="9">
        <f t="shared" si="215"/>
        <v>0</v>
      </c>
      <c r="I1050" s="22">
        <f t="shared" si="215"/>
        <v>0</v>
      </c>
    </row>
    <row r="1051" spans="1:9" s="13" customFormat="1">
      <c r="A1051" s="13" t="str">
        <f t="shared" si="213"/>
        <v>b</v>
      </c>
      <c r="B1051" s="21" t="s">
        <v>157</v>
      </c>
      <c r="C1051" s="8" t="s">
        <v>160</v>
      </c>
      <c r="D1051" s="12"/>
      <c r="E1051" s="9">
        <f t="shared" si="210"/>
        <v>0</v>
      </c>
      <c r="F1051" s="9">
        <f t="shared" si="215"/>
        <v>0</v>
      </c>
      <c r="G1051" s="9">
        <f t="shared" si="215"/>
        <v>0</v>
      </c>
      <c r="H1051" s="9">
        <f t="shared" si="215"/>
        <v>0</v>
      </c>
      <c r="I1051" s="22">
        <f t="shared" si="215"/>
        <v>0</v>
      </c>
    </row>
    <row r="1052" spans="1:9" s="13" customFormat="1">
      <c r="A1052" s="13" t="str">
        <f t="shared" si="213"/>
        <v>b</v>
      </c>
      <c r="B1052" s="21" t="s">
        <v>157</v>
      </c>
      <c r="C1052" s="8" t="s">
        <v>161</v>
      </c>
      <c r="D1052" s="12"/>
      <c r="E1052" s="9">
        <f t="shared" si="210"/>
        <v>0</v>
      </c>
      <c r="F1052" s="9">
        <f t="shared" si="215"/>
        <v>0</v>
      </c>
      <c r="G1052" s="9">
        <f t="shared" si="215"/>
        <v>0</v>
      </c>
      <c r="H1052" s="9">
        <f t="shared" si="215"/>
        <v>0</v>
      </c>
      <c r="I1052" s="22">
        <f t="shared" si="215"/>
        <v>0</v>
      </c>
    </row>
    <row r="1053" spans="1:9" s="13" customFormat="1">
      <c r="A1053" s="13" t="str">
        <f t="shared" si="213"/>
        <v>b</v>
      </c>
      <c r="B1053" s="21" t="s">
        <v>157</v>
      </c>
      <c r="C1053" s="8" t="s">
        <v>162</v>
      </c>
      <c r="D1053" s="12"/>
      <c r="E1053" s="9">
        <f t="shared" si="210"/>
        <v>0</v>
      </c>
      <c r="F1053" s="9">
        <f t="shared" si="215"/>
        <v>0</v>
      </c>
      <c r="G1053" s="9">
        <f t="shared" si="215"/>
        <v>0</v>
      </c>
      <c r="H1053" s="9">
        <f t="shared" si="215"/>
        <v>0</v>
      </c>
      <c r="I1053" s="22">
        <f t="shared" si="215"/>
        <v>0</v>
      </c>
    </row>
    <row r="1054" spans="1:9" s="13" customFormat="1">
      <c r="A1054" s="13" t="str">
        <f t="shared" si="213"/>
        <v>b</v>
      </c>
      <c r="B1054" s="21" t="s">
        <v>157</v>
      </c>
      <c r="C1054" s="8" t="s">
        <v>163</v>
      </c>
      <c r="D1054" s="12"/>
      <c r="E1054" s="9">
        <f t="shared" si="210"/>
        <v>0</v>
      </c>
      <c r="F1054" s="9">
        <f t="shared" si="215"/>
        <v>0</v>
      </c>
      <c r="G1054" s="9">
        <f t="shared" si="215"/>
        <v>0</v>
      </c>
      <c r="H1054" s="9">
        <f t="shared" si="215"/>
        <v>0</v>
      </c>
      <c r="I1054" s="22">
        <f t="shared" si="215"/>
        <v>0</v>
      </c>
    </row>
    <row r="1055" spans="1:9" s="13" customFormat="1">
      <c r="A1055" s="13" t="str">
        <f t="shared" si="213"/>
        <v>b</v>
      </c>
      <c r="B1055" s="21" t="s">
        <v>157</v>
      </c>
      <c r="C1055" s="8" t="s">
        <v>164</v>
      </c>
      <c r="D1055" s="12"/>
      <c r="E1055" s="9">
        <f t="shared" si="210"/>
        <v>0</v>
      </c>
      <c r="F1055" s="9">
        <f t="shared" si="215"/>
        <v>0</v>
      </c>
      <c r="G1055" s="9">
        <f t="shared" si="215"/>
        <v>0</v>
      </c>
      <c r="H1055" s="9">
        <f t="shared" si="215"/>
        <v>0</v>
      </c>
      <c r="I1055" s="22">
        <f t="shared" si="215"/>
        <v>0</v>
      </c>
    </row>
    <row r="1056" spans="1:9" s="13" customFormat="1">
      <c r="A1056" s="13" t="str">
        <f t="shared" si="213"/>
        <v>b</v>
      </c>
      <c r="B1056" s="17" t="s">
        <v>157</v>
      </c>
      <c r="C1056" s="18" t="s">
        <v>15</v>
      </c>
      <c r="D1056" s="38"/>
      <c r="E1056" s="19">
        <f t="shared" si="210"/>
        <v>0</v>
      </c>
      <c r="F1056" s="19">
        <f t="shared" si="215"/>
        <v>0</v>
      </c>
      <c r="G1056" s="19">
        <f t="shared" si="215"/>
        <v>0</v>
      </c>
      <c r="H1056" s="19">
        <f t="shared" si="215"/>
        <v>0</v>
      </c>
      <c r="I1056" s="20">
        <f t="shared" si="215"/>
        <v>0</v>
      </c>
    </row>
    <row r="1057" spans="1:9" s="13" customFormat="1">
      <c r="A1057" s="13" t="str">
        <f t="shared" si="213"/>
        <v>b</v>
      </c>
      <c r="B1057" s="17" t="s">
        <v>157</v>
      </c>
      <c r="C1057" s="18" t="s">
        <v>16</v>
      </c>
      <c r="D1057" s="38"/>
      <c r="E1057" s="19">
        <f t="shared" si="210"/>
        <v>0</v>
      </c>
      <c r="F1057" s="19">
        <f t="shared" si="215"/>
        <v>0</v>
      </c>
      <c r="G1057" s="19">
        <f t="shared" si="215"/>
        <v>0</v>
      </c>
      <c r="H1057" s="19">
        <f t="shared" si="215"/>
        <v>0</v>
      </c>
      <c r="I1057" s="20">
        <f t="shared" si="215"/>
        <v>0</v>
      </c>
    </row>
    <row r="1058" spans="1:9" s="13" customFormat="1" ht="15.75" thickBot="1">
      <c r="A1058" s="13" t="str">
        <f t="shared" si="213"/>
        <v>b</v>
      </c>
      <c r="B1058" s="23" t="s">
        <v>157</v>
      </c>
      <c r="C1058" s="24" t="s">
        <v>17</v>
      </c>
      <c r="D1058" s="39"/>
      <c r="E1058" s="25">
        <f t="shared" si="210"/>
        <v>0</v>
      </c>
      <c r="F1058" s="25">
        <f t="shared" si="215"/>
        <v>0</v>
      </c>
      <c r="G1058" s="25">
        <f t="shared" si="215"/>
        <v>0</v>
      </c>
      <c r="H1058" s="25">
        <f t="shared" si="215"/>
        <v>0</v>
      </c>
      <c r="I1058" s="26">
        <f t="shared" si="215"/>
        <v>0</v>
      </c>
    </row>
    <row r="1059" spans="1:9" s="13" customFormat="1" ht="31.5" thickTop="1" thickBot="1">
      <c r="A1059" s="13" t="str">
        <f t="shared" si="213"/>
        <v>b</v>
      </c>
      <c r="B1059" s="14" t="s">
        <v>115</v>
      </c>
      <c r="C1059" s="28" t="s">
        <v>213</v>
      </c>
      <c r="D1059" s="28"/>
      <c r="E1059" s="28">
        <f t="shared" si="210"/>
        <v>0</v>
      </c>
      <c r="F1059" s="15">
        <f>F1060+F1068+F1069+F1070</f>
        <v>0</v>
      </c>
      <c r="G1059" s="15">
        <f t="shared" ref="G1059:I1059" si="216">G1060+G1068+G1069+G1070</f>
        <v>0</v>
      </c>
      <c r="H1059" s="15">
        <f t="shared" si="216"/>
        <v>0</v>
      </c>
      <c r="I1059" s="16">
        <f t="shared" si="216"/>
        <v>0</v>
      </c>
    </row>
    <row r="1060" spans="1:9" s="13" customFormat="1" ht="15.75" thickTop="1">
      <c r="A1060" s="13" t="str">
        <f t="shared" si="213"/>
        <v>b</v>
      </c>
      <c r="B1060" s="17" t="s">
        <v>157</v>
      </c>
      <c r="C1060" s="18" t="s">
        <v>13</v>
      </c>
      <c r="D1060" s="38"/>
      <c r="E1060" s="19">
        <f t="shared" si="210"/>
        <v>0</v>
      </c>
      <c r="F1060" s="19">
        <f>SUM(F1061:F1067)</f>
        <v>0</v>
      </c>
      <c r="G1060" s="19">
        <f t="shared" ref="G1060:I1060" si="217">SUM(G1061:G1067)</f>
        <v>0</v>
      </c>
      <c r="H1060" s="19">
        <f t="shared" si="217"/>
        <v>0</v>
      </c>
      <c r="I1060" s="20">
        <f t="shared" si="217"/>
        <v>0</v>
      </c>
    </row>
    <row r="1061" spans="1:9" s="13" customFormat="1">
      <c r="A1061" s="13" t="str">
        <f t="shared" si="213"/>
        <v>b</v>
      </c>
      <c r="B1061" s="21" t="s">
        <v>157</v>
      </c>
      <c r="C1061" s="8" t="s">
        <v>158</v>
      </c>
      <c r="D1061" s="12"/>
      <c r="E1061" s="9">
        <f t="shared" si="210"/>
        <v>0</v>
      </c>
      <c r="F1061" s="9"/>
      <c r="G1061" s="9"/>
      <c r="H1061" s="9"/>
      <c r="I1061" s="22"/>
    </row>
    <row r="1062" spans="1:9" s="13" customFormat="1">
      <c r="A1062" s="13" t="str">
        <f t="shared" si="213"/>
        <v>b</v>
      </c>
      <c r="B1062" s="21" t="s">
        <v>157</v>
      </c>
      <c r="C1062" s="8" t="s">
        <v>159</v>
      </c>
      <c r="D1062" s="12"/>
      <c r="E1062" s="9">
        <f t="shared" si="210"/>
        <v>0</v>
      </c>
      <c r="F1062" s="9"/>
      <c r="G1062" s="9"/>
      <c r="H1062" s="9"/>
      <c r="I1062" s="22"/>
    </row>
    <row r="1063" spans="1:9" s="13" customFormat="1">
      <c r="A1063" s="13" t="str">
        <f t="shared" si="213"/>
        <v>b</v>
      </c>
      <c r="B1063" s="21" t="s">
        <v>157</v>
      </c>
      <c r="C1063" s="8" t="s">
        <v>160</v>
      </c>
      <c r="D1063" s="12"/>
      <c r="E1063" s="9">
        <f t="shared" si="210"/>
        <v>0</v>
      </c>
      <c r="F1063" s="9"/>
      <c r="G1063" s="9"/>
      <c r="H1063" s="9"/>
      <c r="I1063" s="22"/>
    </row>
    <row r="1064" spans="1:9" s="13" customFormat="1">
      <c r="A1064" s="13" t="str">
        <f t="shared" si="213"/>
        <v>b</v>
      </c>
      <c r="B1064" s="21" t="s">
        <v>157</v>
      </c>
      <c r="C1064" s="8" t="s">
        <v>161</v>
      </c>
      <c r="D1064" s="12"/>
      <c r="E1064" s="9">
        <f t="shared" si="210"/>
        <v>0</v>
      </c>
      <c r="F1064" s="9"/>
      <c r="G1064" s="9"/>
      <c r="H1064" s="9"/>
      <c r="I1064" s="22"/>
    </row>
    <row r="1065" spans="1:9" s="13" customFormat="1">
      <c r="A1065" s="13" t="str">
        <f t="shared" si="213"/>
        <v>b</v>
      </c>
      <c r="B1065" s="21" t="s">
        <v>157</v>
      </c>
      <c r="C1065" s="8" t="s">
        <v>162</v>
      </c>
      <c r="D1065" s="12"/>
      <c r="E1065" s="9">
        <f t="shared" si="210"/>
        <v>0</v>
      </c>
      <c r="F1065" s="9"/>
      <c r="G1065" s="9"/>
      <c r="H1065" s="9"/>
      <c r="I1065" s="22"/>
    </row>
    <row r="1066" spans="1:9" s="13" customFormat="1">
      <c r="A1066" s="13" t="str">
        <f t="shared" si="213"/>
        <v>b</v>
      </c>
      <c r="B1066" s="21" t="s">
        <v>157</v>
      </c>
      <c r="C1066" s="8" t="s">
        <v>163</v>
      </c>
      <c r="D1066" s="12"/>
      <c r="E1066" s="9">
        <f t="shared" si="210"/>
        <v>0</v>
      </c>
      <c r="F1066" s="9"/>
      <c r="G1066" s="9"/>
      <c r="H1066" s="9"/>
      <c r="I1066" s="22"/>
    </row>
    <row r="1067" spans="1:9" s="13" customFormat="1">
      <c r="A1067" s="13" t="str">
        <f t="shared" si="213"/>
        <v>b</v>
      </c>
      <c r="B1067" s="21" t="s">
        <v>157</v>
      </c>
      <c r="C1067" s="8" t="s">
        <v>164</v>
      </c>
      <c r="D1067" s="12"/>
      <c r="E1067" s="9">
        <f t="shared" si="210"/>
        <v>0</v>
      </c>
      <c r="F1067" s="9"/>
      <c r="G1067" s="9"/>
      <c r="H1067" s="9"/>
      <c r="I1067" s="22"/>
    </row>
    <row r="1068" spans="1:9" s="13" customFormat="1">
      <c r="A1068" s="13" t="str">
        <f t="shared" si="213"/>
        <v>b</v>
      </c>
      <c r="B1068" s="17" t="s">
        <v>157</v>
      </c>
      <c r="C1068" s="18" t="s">
        <v>15</v>
      </c>
      <c r="D1068" s="38"/>
      <c r="E1068" s="19">
        <f t="shared" si="210"/>
        <v>0</v>
      </c>
      <c r="F1068" s="19">
        <v>0</v>
      </c>
      <c r="G1068" s="19">
        <v>0</v>
      </c>
      <c r="H1068" s="19">
        <v>0</v>
      </c>
      <c r="I1068" s="20">
        <v>0</v>
      </c>
    </row>
    <row r="1069" spans="1:9" s="13" customFormat="1">
      <c r="A1069" s="13" t="str">
        <f t="shared" si="213"/>
        <v>b</v>
      </c>
      <c r="B1069" s="17" t="s">
        <v>157</v>
      </c>
      <c r="C1069" s="18" t="s">
        <v>16</v>
      </c>
      <c r="D1069" s="38"/>
      <c r="E1069" s="19">
        <f t="shared" si="210"/>
        <v>0</v>
      </c>
      <c r="F1069" s="19">
        <v>0</v>
      </c>
      <c r="G1069" s="19">
        <v>0</v>
      </c>
      <c r="H1069" s="19">
        <v>0</v>
      </c>
      <c r="I1069" s="20">
        <v>0</v>
      </c>
    </row>
    <row r="1070" spans="1:9" s="13" customFormat="1" ht="15.75" thickBot="1">
      <c r="A1070" s="13" t="str">
        <f t="shared" si="213"/>
        <v>b</v>
      </c>
      <c r="B1070" s="23" t="s">
        <v>157</v>
      </c>
      <c r="C1070" s="24" t="s">
        <v>17</v>
      </c>
      <c r="D1070" s="39"/>
      <c r="E1070" s="25">
        <f t="shared" si="210"/>
        <v>0</v>
      </c>
      <c r="F1070" s="25">
        <v>0</v>
      </c>
      <c r="G1070" s="25">
        <v>0</v>
      </c>
      <c r="H1070" s="25">
        <v>0</v>
      </c>
      <c r="I1070" s="26">
        <v>0</v>
      </c>
    </row>
    <row r="1071" spans="1:9" s="13" customFormat="1" ht="33.75" customHeight="1" thickTop="1" thickBot="1">
      <c r="A1071" s="13" t="str">
        <f>IF(OR(E1071&lt;&gt;0,F1071&lt;&gt;0,G1071&lt;&gt;0,H1071&lt;&gt;0),"a","b")</f>
        <v>b</v>
      </c>
      <c r="B1071" s="14" t="s">
        <v>116</v>
      </c>
      <c r="C1071" s="28" t="s">
        <v>214</v>
      </c>
      <c r="D1071" s="28"/>
      <c r="E1071" s="28">
        <f t="shared" si="210"/>
        <v>0</v>
      </c>
      <c r="F1071" s="15">
        <f>F1072+F1080+F1081+F1082</f>
        <v>0</v>
      </c>
      <c r="G1071" s="15">
        <f t="shared" ref="G1071:I1071" si="218">G1072+G1080+G1081+G1082</f>
        <v>0</v>
      </c>
      <c r="H1071" s="15">
        <f t="shared" si="218"/>
        <v>0</v>
      </c>
      <c r="I1071" s="16">
        <f t="shared" si="218"/>
        <v>0</v>
      </c>
    </row>
    <row r="1072" spans="1:9" s="13" customFormat="1" ht="15.75" thickTop="1">
      <c r="A1072" s="13" t="str">
        <f t="shared" si="213"/>
        <v>b</v>
      </c>
      <c r="B1072" s="17" t="s">
        <v>157</v>
      </c>
      <c r="C1072" s="18" t="s">
        <v>13</v>
      </c>
      <c r="D1072" s="38"/>
      <c r="E1072" s="19">
        <f t="shared" si="210"/>
        <v>0</v>
      </c>
      <c r="F1072" s="19">
        <f>SUM(F1073:F1079)</f>
        <v>0</v>
      </c>
      <c r="G1072" s="19">
        <f t="shared" ref="G1072:I1072" si="219">SUM(G1073:G1079)</f>
        <v>0</v>
      </c>
      <c r="H1072" s="19">
        <f t="shared" si="219"/>
        <v>0</v>
      </c>
      <c r="I1072" s="20">
        <f t="shared" si="219"/>
        <v>0</v>
      </c>
    </row>
    <row r="1073" spans="1:9" s="13" customFormat="1">
      <c r="A1073" s="13" t="str">
        <f t="shared" si="213"/>
        <v>b</v>
      </c>
      <c r="B1073" s="21" t="s">
        <v>157</v>
      </c>
      <c r="C1073" s="8" t="s">
        <v>158</v>
      </c>
      <c r="D1073" s="12"/>
      <c r="E1073" s="9">
        <f t="shared" si="210"/>
        <v>0</v>
      </c>
      <c r="F1073" s="9"/>
      <c r="G1073" s="9"/>
      <c r="H1073" s="9"/>
      <c r="I1073" s="22"/>
    </row>
    <row r="1074" spans="1:9" s="13" customFormat="1">
      <c r="A1074" s="13" t="str">
        <f t="shared" si="213"/>
        <v>b</v>
      </c>
      <c r="B1074" s="21" t="s">
        <v>157</v>
      </c>
      <c r="C1074" s="8" t="s">
        <v>159</v>
      </c>
      <c r="D1074" s="12"/>
      <c r="E1074" s="9">
        <f t="shared" si="210"/>
        <v>0</v>
      </c>
      <c r="F1074" s="9"/>
      <c r="G1074" s="9"/>
      <c r="H1074" s="9"/>
      <c r="I1074" s="22"/>
    </row>
    <row r="1075" spans="1:9" s="13" customFormat="1">
      <c r="A1075" s="13" t="str">
        <f t="shared" si="213"/>
        <v>b</v>
      </c>
      <c r="B1075" s="21" t="s">
        <v>157</v>
      </c>
      <c r="C1075" s="8" t="s">
        <v>160</v>
      </c>
      <c r="D1075" s="12"/>
      <c r="E1075" s="9">
        <f t="shared" si="210"/>
        <v>0</v>
      </c>
      <c r="F1075" s="9"/>
      <c r="G1075" s="9"/>
      <c r="H1075" s="9"/>
      <c r="I1075" s="22"/>
    </row>
    <row r="1076" spans="1:9" s="13" customFormat="1">
      <c r="A1076" s="13" t="str">
        <f t="shared" si="213"/>
        <v>b</v>
      </c>
      <c r="B1076" s="21" t="s">
        <v>157</v>
      </c>
      <c r="C1076" s="8" t="s">
        <v>161</v>
      </c>
      <c r="D1076" s="12"/>
      <c r="E1076" s="9">
        <f t="shared" si="210"/>
        <v>0</v>
      </c>
      <c r="F1076" s="9"/>
      <c r="G1076" s="9"/>
      <c r="H1076" s="9"/>
      <c r="I1076" s="22"/>
    </row>
    <row r="1077" spans="1:9" s="13" customFormat="1">
      <c r="A1077" s="13" t="str">
        <f t="shared" si="213"/>
        <v>b</v>
      </c>
      <c r="B1077" s="21" t="s">
        <v>157</v>
      </c>
      <c r="C1077" s="8" t="s">
        <v>162</v>
      </c>
      <c r="D1077" s="12"/>
      <c r="E1077" s="9">
        <f t="shared" si="210"/>
        <v>0</v>
      </c>
      <c r="F1077" s="9"/>
      <c r="G1077" s="9"/>
      <c r="H1077" s="9"/>
      <c r="I1077" s="22"/>
    </row>
    <row r="1078" spans="1:9" s="13" customFormat="1">
      <c r="A1078" s="13" t="str">
        <f t="shared" si="213"/>
        <v>b</v>
      </c>
      <c r="B1078" s="21" t="s">
        <v>157</v>
      </c>
      <c r="C1078" s="8" t="s">
        <v>163</v>
      </c>
      <c r="D1078" s="12"/>
      <c r="E1078" s="9">
        <f t="shared" si="210"/>
        <v>0</v>
      </c>
      <c r="F1078" s="9"/>
      <c r="G1078" s="9"/>
      <c r="H1078" s="9"/>
      <c r="I1078" s="22"/>
    </row>
    <row r="1079" spans="1:9" s="13" customFormat="1">
      <c r="A1079" s="13" t="str">
        <f t="shared" si="213"/>
        <v>b</v>
      </c>
      <c r="B1079" s="21" t="s">
        <v>157</v>
      </c>
      <c r="C1079" s="8" t="s">
        <v>164</v>
      </c>
      <c r="D1079" s="12"/>
      <c r="E1079" s="9">
        <f t="shared" si="210"/>
        <v>0</v>
      </c>
      <c r="F1079" s="9"/>
      <c r="G1079" s="9"/>
      <c r="H1079" s="9"/>
      <c r="I1079" s="22"/>
    </row>
    <row r="1080" spans="1:9" s="13" customFormat="1">
      <c r="A1080" s="13" t="str">
        <f t="shared" si="213"/>
        <v>b</v>
      </c>
      <c r="B1080" s="17" t="s">
        <v>157</v>
      </c>
      <c r="C1080" s="18" t="s">
        <v>15</v>
      </c>
      <c r="D1080" s="38"/>
      <c r="E1080" s="19">
        <f t="shared" si="210"/>
        <v>0</v>
      </c>
      <c r="F1080" s="19">
        <v>0</v>
      </c>
      <c r="G1080" s="19">
        <v>0</v>
      </c>
      <c r="H1080" s="19">
        <v>0</v>
      </c>
      <c r="I1080" s="20">
        <v>0</v>
      </c>
    </row>
    <row r="1081" spans="1:9" s="13" customFormat="1">
      <c r="A1081" s="13" t="str">
        <f t="shared" si="213"/>
        <v>b</v>
      </c>
      <c r="B1081" s="17" t="s">
        <v>157</v>
      </c>
      <c r="C1081" s="18" t="s">
        <v>16</v>
      </c>
      <c r="D1081" s="38"/>
      <c r="E1081" s="19">
        <f t="shared" si="210"/>
        <v>0</v>
      </c>
      <c r="F1081" s="19">
        <v>0</v>
      </c>
      <c r="G1081" s="19">
        <v>0</v>
      </c>
      <c r="H1081" s="19">
        <v>0</v>
      </c>
      <c r="I1081" s="20">
        <v>0</v>
      </c>
    </row>
    <row r="1082" spans="1:9" s="13" customFormat="1" ht="15.75" thickBot="1">
      <c r="A1082" s="13" t="str">
        <f t="shared" si="213"/>
        <v>b</v>
      </c>
      <c r="B1082" s="23" t="s">
        <v>157</v>
      </c>
      <c r="C1082" s="24" t="s">
        <v>17</v>
      </c>
      <c r="D1082" s="39"/>
      <c r="E1082" s="25">
        <f t="shared" si="210"/>
        <v>0</v>
      </c>
      <c r="F1082" s="25">
        <v>0</v>
      </c>
      <c r="G1082" s="25">
        <v>0</v>
      </c>
      <c r="H1082" s="25">
        <v>0</v>
      </c>
      <c r="I1082" s="26">
        <v>0</v>
      </c>
    </row>
    <row r="1083" spans="1:9" s="13" customFormat="1" ht="16.5" thickTop="1" thickBot="1">
      <c r="A1083" s="13" t="str">
        <f t="shared" si="213"/>
        <v>b</v>
      </c>
      <c r="B1083" s="14" t="s">
        <v>118</v>
      </c>
      <c r="C1083" s="28" t="s">
        <v>138</v>
      </c>
      <c r="D1083" s="28"/>
      <c r="E1083" s="28">
        <f t="shared" si="210"/>
        <v>0</v>
      </c>
      <c r="F1083" s="15">
        <f>F1084+F1092+F1093+F1094</f>
        <v>0</v>
      </c>
      <c r="G1083" s="15">
        <f t="shared" ref="G1083:I1083" si="220">G1084+G1092+G1093+G1094</f>
        <v>0</v>
      </c>
      <c r="H1083" s="15">
        <f t="shared" si="220"/>
        <v>0</v>
      </c>
      <c r="I1083" s="16">
        <f t="shared" si="220"/>
        <v>0</v>
      </c>
    </row>
    <row r="1084" spans="1:9" s="13" customFormat="1" ht="15.75" thickTop="1">
      <c r="A1084" s="13" t="str">
        <f t="shared" si="213"/>
        <v>b</v>
      </c>
      <c r="B1084" s="17" t="s">
        <v>157</v>
      </c>
      <c r="C1084" s="18" t="s">
        <v>13</v>
      </c>
      <c r="D1084" s="38"/>
      <c r="E1084" s="19">
        <f t="shared" si="210"/>
        <v>0</v>
      </c>
      <c r="F1084" s="19">
        <f>SUM(F1085:F1091)</f>
        <v>0</v>
      </c>
      <c r="G1084" s="19">
        <f t="shared" ref="G1084:I1084" si="221">SUM(G1085:G1091)</f>
        <v>0</v>
      </c>
      <c r="H1084" s="19">
        <f t="shared" si="221"/>
        <v>0</v>
      </c>
      <c r="I1084" s="20">
        <f t="shared" si="221"/>
        <v>0</v>
      </c>
    </row>
    <row r="1085" spans="1:9" s="13" customFormat="1">
      <c r="A1085" s="13" t="str">
        <f t="shared" si="213"/>
        <v>b</v>
      </c>
      <c r="B1085" s="21" t="s">
        <v>157</v>
      </c>
      <c r="C1085" s="8" t="s">
        <v>158</v>
      </c>
      <c r="D1085" s="12"/>
      <c r="E1085" s="9">
        <f t="shared" si="210"/>
        <v>0</v>
      </c>
      <c r="F1085" s="9"/>
      <c r="G1085" s="9"/>
      <c r="H1085" s="9"/>
      <c r="I1085" s="22"/>
    </row>
    <row r="1086" spans="1:9" s="13" customFormat="1">
      <c r="A1086" s="13" t="str">
        <f t="shared" si="213"/>
        <v>b</v>
      </c>
      <c r="B1086" s="21" t="s">
        <v>157</v>
      </c>
      <c r="C1086" s="8" t="s">
        <v>159</v>
      </c>
      <c r="D1086" s="12"/>
      <c r="E1086" s="9">
        <f t="shared" si="210"/>
        <v>0</v>
      </c>
      <c r="F1086" s="9"/>
      <c r="G1086" s="9"/>
      <c r="H1086" s="9"/>
      <c r="I1086" s="22"/>
    </row>
    <row r="1087" spans="1:9" s="13" customFormat="1">
      <c r="A1087" s="13" t="str">
        <f t="shared" si="213"/>
        <v>b</v>
      </c>
      <c r="B1087" s="21" t="s">
        <v>157</v>
      </c>
      <c r="C1087" s="8" t="s">
        <v>160</v>
      </c>
      <c r="D1087" s="12"/>
      <c r="E1087" s="9">
        <f t="shared" si="210"/>
        <v>0</v>
      </c>
      <c r="F1087" s="9"/>
      <c r="G1087" s="9"/>
      <c r="H1087" s="9"/>
      <c r="I1087" s="22"/>
    </row>
    <row r="1088" spans="1:9" s="13" customFormat="1">
      <c r="A1088" s="13" t="str">
        <f t="shared" si="213"/>
        <v>b</v>
      </c>
      <c r="B1088" s="21" t="s">
        <v>157</v>
      </c>
      <c r="C1088" s="8" t="s">
        <v>161</v>
      </c>
      <c r="D1088" s="12"/>
      <c r="E1088" s="9">
        <f t="shared" si="210"/>
        <v>0</v>
      </c>
      <c r="F1088" s="9"/>
      <c r="G1088" s="9"/>
      <c r="H1088" s="9"/>
      <c r="I1088" s="22"/>
    </row>
    <row r="1089" spans="1:9" s="13" customFormat="1">
      <c r="A1089" s="13" t="str">
        <f t="shared" si="213"/>
        <v>b</v>
      </c>
      <c r="B1089" s="21" t="s">
        <v>157</v>
      </c>
      <c r="C1089" s="8" t="s">
        <v>162</v>
      </c>
      <c r="D1089" s="12"/>
      <c r="E1089" s="9">
        <f t="shared" si="210"/>
        <v>0</v>
      </c>
      <c r="F1089" s="9"/>
      <c r="G1089" s="9"/>
      <c r="H1089" s="9"/>
      <c r="I1089" s="22"/>
    </row>
    <row r="1090" spans="1:9" s="13" customFormat="1">
      <c r="A1090" s="13" t="str">
        <f t="shared" si="213"/>
        <v>b</v>
      </c>
      <c r="B1090" s="21" t="s">
        <v>157</v>
      </c>
      <c r="C1090" s="8" t="s">
        <v>163</v>
      </c>
      <c r="D1090" s="12"/>
      <c r="E1090" s="9">
        <f t="shared" si="210"/>
        <v>0</v>
      </c>
      <c r="F1090" s="9"/>
      <c r="G1090" s="9"/>
      <c r="H1090" s="9"/>
      <c r="I1090" s="22"/>
    </row>
    <row r="1091" spans="1:9" s="13" customFormat="1">
      <c r="A1091" s="13" t="str">
        <f t="shared" si="213"/>
        <v>b</v>
      </c>
      <c r="B1091" s="21" t="s">
        <v>157</v>
      </c>
      <c r="C1091" s="8" t="s">
        <v>164</v>
      </c>
      <c r="D1091" s="12"/>
      <c r="E1091" s="9">
        <f t="shared" si="210"/>
        <v>0</v>
      </c>
      <c r="F1091" s="9"/>
      <c r="G1091" s="9"/>
      <c r="H1091" s="9"/>
      <c r="I1091" s="22"/>
    </row>
    <row r="1092" spans="1:9" s="13" customFormat="1">
      <c r="A1092" s="13" t="str">
        <f t="shared" si="213"/>
        <v>b</v>
      </c>
      <c r="B1092" s="17" t="s">
        <v>157</v>
      </c>
      <c r="C1092" s="18" t="s">
        <v>15</v>
      </c>
      <c r="D1092" s="38"/>
      <c r="E1092" s="19">
        <f t="shared" ref="E1092:E1155" si="222">SUM(F1092:I1092)</f>
        <v>0</v>
      </c>
      <c r="F1092" s="19">
        <v>0</v>
      </c>
      <c r="G1092" s="19">
        <v>0</v>
      </c>
      <c r="H1092" s="19">
        <v>0</v>
      </c>
      <c r="I1092" s="20">
        <v>0</v>
      </c>
    </row>
    <row r="1093" spans="1:9" s="13" customFormat="1">
      <c r="A1093" s="13" t="str">
        <f t="shared" si="213"/>
        <v>b</v>
      </c>
      <c r="B1093" s="17" t="s">
        <v>157</v>
      </c>
      <c r="C1093" s="18" t="s">
        <v>16</v>
      </c>
      <c r="D1093" s="38"/>
      <c r="E1093" s="19">
        <f t="shared" si="222"/>
        <v>0</v>
      </c>
      <c r="F1093" s="19">
        <v>0</v>
      </c>
      <c r="G1093" s="19">
        <v>0</v>
      </c>
      <c r="H1093" s="19">
        <v>0</v>
      </c>
      <c r="I1093" s="20">
        <v>0</v>
      </c>
    </row>
    <row r="1094" spans="1:9" s="13" customFormat="1" ht="15.75" thickBot="1">
      <c r="A1094" s="13" t="str">
        <f t="shared" si="213"/>
        <v>b</v>
      </c>
      <c r="B1094" s="23" t="s">
        <v>157</v>
      </c>
      <c r="C1094" s="24" t="s">
        <v>17</v>
      </c>
      <c r="D1094" s="39"/>
      <c r="E1094" s="25">
        <f t="shared" si="222"/>
        <v>0</v>
      </c>
      <c r="F1094" s="25">
        <v>0</v>
      </c>
      <c r="G1094" s="25">
        <v>0</v>
      </c>
      <c r="H1094" s="25">
        <v>0</v>
      </c>
      <c r="I1094" s="26">
        <v>0</v>
      </c>
    </row>
    <row r="1095" spans="1:9" s="13" customFormat="1" ht="16.5" thickTop="1" thickBot="1">
      <c r="A1095" s="13" t="str">
        <f t="shared" si="213"/>
        <v>b</v>
      </c>
      <c r="B1095" s="14" t="s">
        <v>121</v>
      </c>
      <c r="C1095" s="28" t="s">
        <v>139</v>
      </c>
      <c r="D1095" s="28"/>
      <c r="E1095" s="28">
        <f t="shared" si="222"/>
        <v>0</v>
      </c>
      <c r="F1095" s="15">
        <f>F1096+F1104+F1105+F1106</f>
        <v>0</v>
      </c>
      <c r="G1095" s="15">
        <f t="shared" ref="G1095:I1095" si="223">G1096+G1104+G1105+G1106</f>
        <v>0</v>
      </c>
      <c r="H1095" s="15">
        <f t="shared" si="223"/>
        <v>0</v>
      </c>
      <c r="I1095" s="16">
        <f t="shared" si="223"/>
        <v>0</v>
      </c>
    </row>
    <row r="1096" spans="1:9" s="13" customFormat="1" ht="15.75" thickTop="1">
      <c r="A1096" s="13" t="str">
        <f t="shared" si="213"/>
        <v>b</v>
      </c>
      <c r="B1096" s="17" t="s">
        <v>157</v>
      </c>
      <c r="C1096" s="18" t="s">
        <v>13</v>
      </c>
      <c r="D1096" s="38"/>
      <c r="E1096" s="19">
        <f t="shared" si="222"/>
        <v>0</v>
      </c>
      <c r="F1096" s="19">
        <f>SUM(F1097:F1103)</f>
        <v>0</v>
      </c>
      <c r="G1096" s="19">
        <f t="shared" ref="G1096:I1096" si="224">SUM(G1097:G1103)</f>
        <v>0</v>
      </c>
      <c r="H1096" s="19">
        <f t="shared" si="224"/>
        <v>0</v>
      </c>
      <c r="I1096" s="20">
        <f t="shared" si="224"/>
        <v>0</v>
      </c>
    </row>
    <row r="1097" spans="1:9" s="13" customFormat="1">
      <c r="A1097" s="13" t="str">
        <f t="shared" si="213"/>
        <v>b</v>
      </c>
      <c r="B1097" s="21" t="s">
        <v>157</v>
      </c>
      <c r="C1097" s="8" t="s">
        <v>158</v>
      </c>
      <c r="D1097" s="12"/>
      <c r="E1097" s="9">
        <f t="shared" si="222"/>
        <v>0</v>
      </c>
      <c r="F1097" s="9"/>
      <c r="G1097" s="9"/>
      <c r="H1097" s="9"/>
      <c r="I1097" s="22"/>
    </row>
    <row r="1098" spans="1:9" s="13" customFormat="1">
      <c r="A1098" s="13" t="str">
        <f t="shared" si="213"/>
        <v>b</v>
      </c>
      <c r="B1098" s="21" t="s">
        <v>157</v>
      </c>
      <c r="C1098" s="8" t="s">
        <v>159</v>
      </c>
      <c r="D1098" s="12"/>
      <c r="E1098" s="9">
        <f t="shared" si="222"/>
        <v>0</v>
      </c>
      <c r="F1098" s="9"/>
      <c r="G1098" s="9"/>
      <c r="H1098" s="9"/>
      <c r="I1098" s="22"/>
    </row>
    <row r="1099" spans="1:9" s="13" customFormat="1">
      <c r="A1099" s="13" t="str">
        <f t="shared" si="213"/>
        <v>b</v>
      </c>
      <c r="B1099" s="21" t="s">
        <v>157</v>
      </c>
      <c r="C1099" s="8" t="s">
        <v>160</v>
      </c>
      <c r="D1099" s="12"/>
      <c r="E1099" s="9">
        <f t="shared" si="222"/>
        <v>0</v>
      </c>
      <c r="F1099" s="9"/>
      <c r="G1099" s="9"/>
      <c r="H1099" s="9"/>
      <c r="I1099" s="22"/>
    </row>
    <row r="1100" spans="1:9" s="13" customFormat="1">
      <c r="A1100" s="13" t="str">
        <f t="shared" si="213"/>
        <v>b</v>
      </c>
      <c r="B1100" s="21" t="s">
        <v>157</v>
      </c>
      <c r="C1100" s="8" t="s">
        <v>161</v>
      </c>
      <c r="D1100" s="12"/>
      <c r="E1100" s="9">
        <f t="shared" si="222"/>
        <v>0</v>
      </c>
      <c r="F1100" s="9"/>
      <c r="G1100" s="9"/>
      <c r="H1100" s="9"/>
      <c r="I1100" s="22"/>
    </row>
    <row r="1101" spans="1:9" s="13" customFormat="1">
      <c r="A1101" s="13" t="str">
        <f t="shared" si="213"/>
        <v>b</v>
      </c>
      <c r="B1101" s="21" t="s">
        <v>157</v>
      </c>
      <c r="C1101" s="8" t="s">
        <v>162</v>
      </c>
      <c r="D1101" s="12"/>
      <c r="E1101" s="9">
        <f t="shared" si="222"/>
        <v>0</v>
      </c>
      <c r="F1101" s="9"/>
      <c r="G1101" s="9"/>
      <c r="H1101" s="9"/>
      <c r="I1101" s="22"/>
    </row>
    <row r="1102" spans="1:9" s="13" customFormat="1">
      <c r="A1102" s="13" t="str">
        <f t="shared" si="213"/>
        <v>b</v>
      </c>
      <c r="B1102" s="21" t="s">
        <v>157</v>
      </c>
      <c r="C1102" s="8" t="s">
        <v>163</v>
      </c>
      <c r="D1102" s="12"/>
      <c r="E1102" s="9">
        <f t="shared" si="222"/>
        <v>0</v>
      </c>
      <c r="F1102" s="9"/>
      <c r="G1102" s="9"/>
      <c r="H1102" s="9"/>
      <c r="I1102" s="22"/>
    </row>
    <row r="1103" spans="1:9" s="13" customFormat="1">
      <c r="A1103" s="13" t="str">
        <f t="shared" si="213"/>
        <v>b</v>
      </c>
      <c r="B1103" s="21" t="s">
        <v>157</v>
      </c>
      <c r="C1103" s="8" t="s">
        <v>164</v>
      </c>
      <c r="D1103" s="12"/>
      <c r="E1103" s="9">
        <f t="shared" si="222"/>
        <v>0</v>
      </c>
      <c r="F1103" s="9"/>
      <c r="G1103" s="9"/>
      <c r="H1103" s="9"/>
      <c r="I1103" s="22"/>
    </row>
    <row r="1104" spans="1:9" s="13" customFormat="1">
      <c r="A1104" s="13" t="str">
        <f t="shared" ref="A1104:A1167" si="225">IF(OR(E1104&lt;&gt;0,F1104&lt;&gt;0,G1104&lt;&gt;0,H1104&lt;&gt;0),"a","b")</f>
        <v>b</v>
      </c>
      <c r="B1104" s="17" t="s">
        <v>157</v>
      </c>
      <c r="C1104" s="18" t="s">
        <v>15</v>
      </c>
      <c r="D1104" s="38"/>
      <c r="E1104" s="19">
        <f t="shared" si="222"/>
        <v>0</v>
      </c>
      <c r="F1104" s="19">
        <v>0</v>
      </c>
      <c r="G1104" s="19">
        <v>0</v>
      </c>
      <c r="H1104" s="19">
        <v>0</v>
      </c>
      <c r="I1104" s="20">
        <v>0</v>
      </c>
    </row>
    <row r="1105" spans="1:9" s="13" customFormat="1">
      <c r="A1105" s="13" t="str">
        <f t="shared" si="225"/>
        <v>b</v>
      </c>
      <c r="B1105" s="17" t="s">
        <v>157</v>
      </c>
      <c r="C1105" s="18" t="s">
        <v>16</v>
      </c>
      <c r="D1105" s="38"/>
      <c r="E1105" s="19">
        <f t="shared" si="222"/>
        <v>0</v>
      </c>
      <c r="F1105" s="19">
        <v>0</v>
      </c>
      <c r="G1105" s="19">
        <v>0</v>
      </c>
      <c r="H1105" s="19">
        <v>0</v>
      </c>
      <c r="I1105" s="20">
        <v>0</v>
      </c>
    </row>
    <row r="1106" spans="1:9" s="13" customFormat="1" ht="15.75" thickBot="1">
      <c r="A1106" s="13" t="str">
        <f t="shared" si="225"/>
        <v>b</v>
      </c>
      <c r="B1106" s="23" t="s">
        <v>157</v>
      </c>
      <c r="C1106" s="24" t="s">
        <v>17</v>
      </c>
      <c r="D1106" s="39"/>
      <c r="E1106" s="25">
        <f t="shared" si="222"/>
        <v>0</v>
      </c>
      <c r="F1106" s="25">
        <v>0</v>
      </c>
      <c r="G1106" s="25">
        <v>0</v>
      </c>
      <c r="H1106" s="25">
        <v>0</v>
      </c>
      <c r="I1106" s="26">
        <v>0</v>
      </c>
    </row>
    <row r="1107" spans="1:9" s="13" customFormat="1" ht="31.5" thickTop="1" thickBot="1">
      <c r="A1107" s="13" t="str">
        <f t="shared" si="225"/>
        <v>b</v>
      </c>
      <c r="B1107" s="14" t="s">
        <v>124</v>
      </c>
      <c r="C1107" s="28" t="s">
        <v>140</v>
      </c>
      <c r="D1107" s="28"/>
      <c r="E1107" s="28">
        <f t="shared" si="222"/>
        <v>0</v>
      </c>
      <c r="F1107" s="15">
        <f>F1108+F1116+F1117+F1118</f>
        <v>0</v>
      </c>
      <c r="G1107" s="15">
        <f t="shared" ref="G1107:I1107" si="226">G1108+G1116+G1117+G1118</f>
        <v>0</v>
      </c>
      <c r="H1107" s="15">
        <f t="shared" si="226"/>
        <v>0</v>
      </c>
      <c r="I1107" s="16">
        <f t="shared" si="226"/>
        <v>0</v>
      </c>
    </row>
    <row r="1108" spans="1:9" s="13" customFormat="1" ht="15.75" thickTop="1">
      <c r="A1108" s="13" t="str">
        <f t="shared" si="225"/>
        <v>b</v>
      </c>
      <c r="B1108" s="17" t="s">
        <v>157</v>
      </c>
      <c r="C1108" s="18" t="s">
        <v>13</v>
      </c>
      <c r="D1108" s="38"/>
      <c r="E1108" s="19">
        <f t="shared" si="222"/>
        <v>0</v>
      </c>
      <c r="F1108" s="19">
        <f>SUM(F1109:F1115)</f>
        <v>0</v>
      </c>
      <c r="G1108" s="19">
        <f t="shared" ref="G1108:I1108" si="227">SUM(G1109:G1115)</f>
        <v>0</v>
      </c>
      <c r="H1108" s="19">
        <f t="shared" si="227"/>
        <v>0</v>
      </c>
      <c r="I1108" s="20">
        <f t="shared" si="227"/>
        <v>0</v>
      </c>
    </row>
    <row r="1109" spans="1:9" s="13" customFormat="1">
      <c r="A1109" s="13" t="str">
        <f t="shared" si="225"/>
        <v>b</v>
      </c>
      <c r="B1109" s="21" t="s">
        <v>157</v>
      </c>
      <c r="C1109" s="8" t="s">
        <v>158</v>
      </c>
      <c r="D1109" s="12"/>
      <c r="E1109" s="9">
        <f t="shared" si="222"/>
        <v>0</v>
      </c>
      <c r="F1109" s="9"/>
      <c r="G1109" s="9"/>
      <c r="H1109" s="9"/>
      <c r="I1109" s="22"/>
    </row>
    <row r="1110" spans="1:9" s="13" customFormat="1">
      <c r="A1110" s="13" t="str">
        <f t="shared" si="225"/>
        <v>b</v>
      </c>
      <c r="B1110" s="21" t="s">
        <v>157</v>
      </c>
      <c r="C1110" s="8" t="s">
        <v>159</v>
      </c>
      <c r="D1110" s="12"/>
      <c r="E1110" s="9">
        <f t="shared" si="222"/>
        <v>0</v>
      </c>
      <c r="F1110" s="9"/>
      <c r="G1110" s="9"/>
      <c r="H1110" s="9"/>
      <c r="I1110" s="22"/>
    </row>
    <row r="1111" spans="1:9" s="13" customFormat="1">
      <c r="A1111" s="13" t="str">
        <f t="shared" si="225"/>
        <v>b</v>
      </c>
      <c r="B1111" s="21" t="s">
        <v>157</v>
      </c>
      <c r="C1111" s="8" t="s">
        <v>160</v>
      </c>
      <c r="D1111" s="12"/>
      <c r="E1111" s="9">
        <f t="shared" si="222"/>
        <v>0</v>
      </c>
      <c r="F1111" s="9"/>
      <c r="G1111" s="9"/>
      <c r="H1111" s="9"/>
      <c r="I1111" s="22"/>
    </row>
    <row r="1112" spans="1:9" s="13" customFormat="1">
      <c r="A1112" s="13" t="str">
        <f t="shared" si="225"/>
        <v>b</v>
      </c>
      <c r="B1112" s="21" t="s">
        <v>157</v>
      </c>
      <c r="C1112" s="8" t="s">
        <v>161</v>
      </c>
      <c r="D1112" s="12"/>
      <c r="E1112" s="9">
        <f t="shared" si="222"/>
        <v>0</v>
      </c>
      <c r="F1112" s="9"/>
      <c r="G1112" s="9"/>
      <c r="H1112" s="9"/>
      <c r="I1112" s="22"/>
    </row>
    <row r="1113" spans="1:9" s="13" customFormat="1">
      <c r="A1113" s="13" t="str">
        <f t="shared" si="225"/>
        <v>b</v>
      </c>
      <c r="B1113" s="21" t="s">
        <v>157</v>
      </c>
      <c r="C1113" s="8" t="s">
        <v>162</v>
      </c>
      <c r="D1113" s="12"/>
      <c r="E1113" s="9">
        <f t="shared" si="222"/>
        <v>0</v>
      </c>
      <c r="F1113" s="9"/>
      <c r="G1113" s="9"/>
      <c r="H1113" s="9"/>
      <c r="I1113" s="22"/>
    </row>
    <row r="1114" spans="1:9" s="13" customFormat="1">
      <c r="A1114" s="13" t="str">
        <f t="shared" si="225"/>
        <v>b</v>
      </c>
      <c r="B1114" s="21" t="s">
        <v>157</v>
      </c>
      <c r="C1114" s="8" t="s">
        <v>163</v>
      </c>
      <c r="D1114" s="12"/>
      <c r="E1114" s="9">
        <f t="shared" si="222"/>
        <v>0</v>
      </c>
      <c r="F1114" s="9"/>
      <c r="G1114" s="9"/>
      <c r="H1114" s="9"/>
      <c r="I1114" s="22"/>
    </row>
    <row r="1115" spans="1:9" s="13" customFormat="1">
      <c r="A1115" s="13" t="str">
        <f t="shared" si="225"/>
        <v>b</v>
      </c>
      <c r="B1115" s="21" t="s">
        <v>157</v>
      </c>
      <c r="C1115" s="8" t="s">
        <v>164</v>
      </c>
      <c r="D1115" s="12"/>
      <c r="E1115" s="9">
        <f t="shared" si="222"/>
        <v>0</v>
      </c>
      <c r="F1115" s="9"/>
      <c r="G1115" s="9"/>
      <c r="H1115" s="9"/>
      <c r="I1115" s="22"/>
    </row>
    <row r="1116" spans="1:9" s="13" customFormat="1">
      <c r="A1116" s="13" t="str">
        <f t="shared" si="225"/>
        <v>b</v>
      </c>
      <c r="B1116" s="17" t="s">
        <v>157</v>
      </c>
      <c r="C1116" s="18" t="s">
        <v>15</v>
      </c>
      <c r="D1116" s="38"/>
      <c r="E1116" s="19">
        <f t="shared" si="222"/>
        <v>0</v>
      </c>
      <c r="F1116" s="19">
        <v>0</v>
      </c>
      <c r="G1116" s="19">
        <v>0</v>
      </c>
      <c r="H1116" s="19">
        <v>0</v>
      </c>
      <c r="I1116" s="20">
        <v>0</v>
      </c>
    </row>
    <row r="1117" spans="1:9" s="13" customFormat="1">
      <c r="A1117" s="13" t="str">
        <f t="shared" si="225"/>
        <v>b</v>
      </c>
      <c r="B1117" s="17" t="s">
        <v>157</v>
      </c>
      <c r="C1117" s="18" t="s">
        <v>16</v>
      </c>
      <c r="D1117" s="38"/>
      <c r="E1117" s="19">
        <f t="shared" si="222"/>
        <v>0</v>
      </c>
      <c r="F1117" s="19">
        <v>0</v>
      </c>
      <c r="G1117" s="19">
        <v>0</v>
      </c>
      <c r="H1117" s="19">
        <v>0</v>
      </c>
      <c r="I1117" s="20">
        <v>0</v>
      </c>
    </row>
    <row r="1118" spans="1:9" s="13" customFormat="1" ht="15.75" thickBot="1">
      <c r="A1118" s="13" t="str">
        <f t="shared" si="225"/>
        <v>b</v>
      </c>
      <c r="B1118" s="23" t="s">
        <v>157</v>
      </c>
      <c r="C1118" s="24" t="s">
        <v>17</v>
      </c>
      <c r="D1118" s="39"/>
      <c r="E1118" s="25">
        <f t="shared" si="222"/>
        <v>0</v>
      </c>
      <c r="F1118" s="25">
        <v>0</v>
      </c>
      <c r="G1118" s="25">
        <v>0</v>
      </c>
      <c r="H1118" s="25">
        <v>0</v>
      </c>
      <c r="I1118" s="26">
        <v>0</v>
      </c>
    </row>
    <row r="1119" spans="1:9" s="13" customFormat="1" ht="31.5" thickTop="1" thickBot="1">
      <c r="A1119" s="13" t="str">
        <f t="shared" si="225"/>
        <v>b</v>
      </c>
      <c r="B1119" s="14" t="s">
        <v>126</v>
      </c>
      <c r="C1119" s="28" t="s">
        <v>142</v>
      </c>
      <c r="D1119" s="28"/>
      <c r="E1119" s="28">
        <f t="shared" si="222"/>
        <v>0</v>
      </c>
      <c r="F1119" s="15">
        <f>F1131+F1143</f>
        <v>0</v>
      </c>
      <c r="G1119" s="15">
        <f t="shared" ref="G1119:I1119" si="228">G1131+G1143</f>
        <v>0</v>
      </c>
      <c r="H1119" s="15">
        <f t="shared" si="228"/>
        <v>0</v>
      </c>
      <c r="I1119" s="16">
        <f t="shared" si="228"/>
        <v>0</v>
      </c>
    </row>
    <row r="1120" spans="1:9" s="13" customFormat="1" ht="15.75" thickTop="1">
      <c r="A1120" s="13" t="str">
        <f t="shared" si="225"/>
        <v>b</v>
      </c>
      <c r="B1120" s="17" t="s">
        <v>157</v>
      </c>
      <c r="C1120" s="18" t="s">
        <v>13</v>
      </c>
      <c r="D1120" s="38"/>
      <c r="E1120" s="19">
        <f t="shared" si="222"/>
        <v>0</v>
      </c>
      <c r="F1120" s="19">
        <f t="shared" ref="F1120:I1130" si="229">F1132+F1144</f>
        <v>0</v>
      </c>
      <c r="G1120" s="19">
        <f t="shared" si="229"/>
        <v>0</v>
      </c>
      <c r="H1120" s="19">
        <f t="shared" si="229"/>
        <v>0</v>
      </c>
      <c r="I1120" s="20">
        <f t="shared" si="229"/>
        <v>0</v>
      </c>
    </row>
    <row r="1121" spans="1:9" s="13" customFormat="1">
      <c r="A1121" s="13" t="str">
        <f t="shared" si="225"/>
        <v>b</v>
      </c>
      <c r="B1121" s="21" t="s">
        <v>157</v>
      </c>
      <c r="C1121" s="8" t="s">
        <v>158</v>
      </c>
      <c r="D1121" s="12"/>
      <c r="E1121" s="9">
        <f t="shared" si="222"/>
        <v>0</v>
      </c>
      <c r="F1121" s="9">
        <f t="shared" si="229"/>
        <v>0</v>
      </c>
      <c r="G1121" s="9">
        <f t="shared" si="229"/>
        <v>0</v>
      </c>
      <c r="H1121" s="9">
        <f t="shared" si="229"/>
        <v>0</v>
      </c>
      <c r="I1121" s="22">
        <f t="shared" si="229"/>
        <v>0</v>
      </c>
    </row>
    <row r="1122" spans="1:9" s="13" customFormat="1">
      <c r="A1122" s="13" t="str">
        <f t="shared" si="225"/>
        <v>b</v>
      </c>
      <c r="B1122" s="21" t="s">
        <v>157</v>
      </c>
      <c r="C1122" s="8" t="s">
        <v>159</v>
      </c>
      <c r="D1122" s="12"/>
      <c r="E1122" s="9">
        <f t="shared" si="222"/>
        <v>0</v>
      </c>
      <c r="F1122" s="9">
        <f t="shared" si="229"/>
        <v>0</v>
      </c>
      <c r="G1122" s="9">
        <f t="shared" si="229"/>
        <v>0</v>
      </c>
      <c r="H1122" s="9">
        <f t="shared" si="229"/>
        <v>0</v>
      </c>
      <c r="I1122" s="22">
        <f t="shared" si="229"/>
        <v>0</v>
      </c>
    </row>
    <row r="1123" spans="1:9" s="13" customFormat="1">
      <c r="A1123" s="13" t="str">
        <f t="shared" si="225"/>
        <v>b</v>
      </c>
      <c r="B1123" s="21" t="s">
        <v>157</v>
      </c>
      <c r="C1123" s="8" t="s">
        <v>160</v>
      </c>
      <c r="D1123" s="12"/>
      <c r="E1123" s="9">
        <f t="shared" si="222"/>
        <v>0</v>
      </c>
      <c r="F1123" s="9">
        <f t="shared" si="229"/>
        <v>0</v>
      </c>
      <c r="G1123" s="9">
        <f t="shared" si="229"/>
        <v>0</v>
      </c>
      <c r="H1123" s="9">
        <f t="shared" si="229"/>
        <v>0</v>
      </c>
      <c r="I1123" s="22">
        <f t="shared" si="229"/>
        <v>0</v>
      </c>
    </row>
    <row r="1124" spans="1:9" s="13" customFormat="1">
      <c r="A1124" s="13" t="str">
        <f t="shared" si="225"/>
        <v>b</v>
      </c>
      <c r="B1124" s="21" t="s">
        <v>157</v>
      </c>
      <c r="C1124" s="8" t="s">
        <v>161</v>
      </c>
      <c r="D1124" s="12"/>
      <c r="E1124" s="9">
        <f t="shared" si="222"/>
        <v>0</v>
      </c>
      <c r="F1124" s="9">
        <f t="shared" si="229"/>
        <v>0</v>
      </c>
      <c r="G1124" s="9">
        <f t="shared" si="229"/>
        <v>0</v>
      </c>
      <c r="H1124" s="9">
        <f t="shared" si="229"/>
        <v>0</v>
      </c>
      <c r="I1124" s="22">
        <f t="shared" si="229"/>
        <v>0</v>
      </c>
    </row>
    <row r="1125" spans="1:9" s="13" customFormat="1">
      <c r="A1125" s="13" t="str">
        <f t="shared" si="225"/>
        <v>b</v>
      </c>
      <c r="B1125" s="21" t="s">
        <v>157</v>
      </c>
      <c r="C1125" s="8" t="s">
        <v>162</v>
      </c>
      <c r="D1125" s="12"/>
      <c r="E1125" s="9">
        <f t="shared" si="222"/>
        <v>0</v>
      </c>
      <c r="F1125" s="9">
        <f t="shared" si="229"/>
        <v>0</v>
      </c>
      <c r="G1125" s="9">
        <f t="shared" si="229"/>
        <v>0</v>
      </c>
      <c r="H1125" s="9">
        <f t="shared" si="229"/>
        <v>0</v>
      </c>
      <c r="I1125" s="22">
        <f t="shared" si="229"/>
        <v>0</v>
      </c>
    </row>
    <row r="1126" spans="1:9" s="13" customFormat="1">
      <c r="A1126" s="13" t="str">
        <f t="shared" si="225"/>
        <v>b</v>
      </c>
      <c r="B1126" s="21" t="s">
        <v>157</v>
      </c>
      <c r="C1126" s="8" t="s">
        <v>163</v>
      </c>
      <c r="D1126" s="12"/>
      <c r="E1126" s="9">
        <f t="shared" si="222"/>
        <v>0</v>
      </c>
      <c r="F1126" s="9">
        <f t="shared" si="229"/>
        <v>0</v>
      </c>
      <c r="G1126" s="9">
        <f t="shared" si="229"/>
        <v>0</v>
      </c>
      <c r="H1126" s="9">
        <f t="shared" si="229"/>
        <v>0</v>
      </c>
      <c r="I1126" s="22">
        <f t="shared" si="229"/>
        <v>0</v>
      </c>
    </row>
    <row r="1127" spans="1:9" s="13" customFormat="1">
      <c r="A1127" s="13" t="str">
        <f t="shared" si="225"/>
        <v>b</v>
      </c>
      <c r="B1127" s="21" t="s">
        <v>157</v>
      </c>
      <c r="C1127" s="8" t="s">
        <v>164</v>
      </c>
      <c r="D1127" s="12"/>
      <c r="E1127" s="9">
        <f t="shared" si="222"/>
        <v>0</v>
      </c>
      <c r="F1127" s="9">
        <f t="shared" si="229"/>
        <v>0</v>
      </c>
      <c r="G1127" s="9">
        <f t="shared" si="229"/>
        <v>0</v>
      </c>
      <c r="H1127" s="9">
        <f t="shared" si="229"/>
        <v>0</v>
      </c>
      <c r="I1127" s="22">
        <f t="shared" si="229"/>
        <v>0</v>
      </c>
    </row>
    <row r="1128" spans="1:9" s="13" customFormat="1">
      <c r="A1128" s="13" t="str">
        <f t="shared" si="225"/>
        <v>b</v>
      </c>
      <c r="B1128" s="17" t="s">
        <v>157</v>
      </c>
      <c r="C1128" s="18" t="s">
        <v>15</v>
      </c>
      <c r="D1128" s="38"/>
      <c r="E1128" s="19">
        <f t="shared" si="222"/>
        <v>0</v>
      </c>
      <c r="F1128" s="19">
        <f t="shared" si="229"/>
        <v>0</v>
      </c>
      <c r="G1128" s="19">
        <f t="shared" si="229"/>
        <v>0</v>
      </c>
      <c r="H1128" s="19">
        <f t="shared" si="229"/>
        <v>0</v>
      </c>
      <c r="I1128" s="20">
        <f t="shared" si="229"/>
        <v>0</v>
      </c>
    </row>
    <row r="1129" spans="1:9" s="13" customFormat="1">
      <c r="A1129" s="13" t="str">
        <f t="shared" si="225"/>
        <v>b</v>
      </c>
      <c r="B1129" s="17" t="s">
        <v>157</v>
      </c>
      <c r="C1129" s="18" t="s">
        <v>16</v>
      </c>
      <c r="D1129" s="38"/>
      <c r="E1129" s="19">
        <f t="shared" si="222"/>
        <v>0</v>
      </c>
      <c r="F1129" s="19">
        <f t="shared" si="229"/>
        <v>0</v>
      </c>
      <c r="G1129" s="19">
        <f t="shared" si="229"/>
        <v>0</v>
      </c>
      <c r="H1129" s="19">
        <f t="shared" si="229"/>
        <v>0</v>
      </c>
      <c r="I1129" s="20">
        <f t="shared" si="229"/>
        <v>0</v>
      </c>
    </row>
    <row r="1130" spans="1:9" s="13" customFormat="1" ht="15.75" thickBot="1">
      <c r="A1130" s="13" t="str">
        <f t="shared" si="225"/>
        <v>b</v>
      </c>
      <c r="B1130" s="23" t="s">
        <v>157</v>
      </c>
      <c r="C1130" s="24" t="s">
        <v>17</v>
      </c>
      <c r="D1130" s="39"/>
      <c r="E1130" s="25">
        <f t="shared" si="222"/>
        <v>0</v>
      </c>
      <c r="F1130" s="19">
        <f t="shared" si="229"/>
        <v>0</v>
      </c>
      <c r="G1130" s="19">
        <f t="shared" si="229"/>
        <v>0</v>
      </c>
      <c r="H1130" s="19">
        <f t="shared" si="229"/>
        <v>0</v>
      </c>
      <c r="I1130" s="20">
        <f t="shared" si="229"/>
        <v>0</v>
      </c>
    </row>
    <row r="1131" spans="1:9" s="13" customFormat="1" ht="31.5" thickTop="1" thickBot="1">
      <c r="A1131" s="13" t="str">
        <f t="shared" si="225"/>
        <v>b</v>
      </c>
      <c r="B1131" s="14" t="s">
        <v>128</v>
      </c>
      <c r="C1131" s="28" t="s">
        <v>143</v>
      </c>
      <c r="D1131" s="28"/>
      <c r="E1131" s="28">
        <f t="shared" si="222"/>
        <v>0</v>
      </c>
      <c r="F1131" s="15">
        <f>F1132+F1140+F1141+F1142</f>
        <v>0</v>
      </c>
      <c r="G1131" s="15">
        <f t="shared" ref="G1131:I1131" si="230">G1132+G1140+G1141+G1142</f>
        <v>0</v>
      </c>
      <c r="H1131" s="15">
        <f t="shared" si="230"/>
        <v>0</v>
      </c>
      <c r="I1131" s="16">
        <f t="shared" si="230"/>
        <v>0</v>
      </c>
    </row>
    <row r="1132" spans="1:9" s="13" customFormat="1" ht="15.75" thickTop="1">
      <c r="A1132" s="13" t="str">
        <f t="shared" si="225"/>
        <v>b</v>
      </c>
      <c r="B1132" s="17" t="s">
        <v>157</v>
      </c>
      <c r="C1132" s="18" t="s">
        <v>13</v>
      </c>
      <c r="D1132" s="38"/>
      <c r="E1132" s="19">
        <f t="shared" si="222"/>
        <v>0</v>
      </c>
      <c r="F1132" s="19">
        <f>SUM(F1133:F1139)</f>
        <v>0</v>
      </c>
      <c r="G1132" s="19">
        <f t="shared" ref="G1132:I1132" si="231">SUM(G1133:G1139)</f>
        <v>0</v>
      </c>
      <c r="H1132" s="19">
        <f t="shared" si="231"/>
        <v>0</v>
      </c>
      <c r="I1132" s="20">
        <f t="shared" si="231"/>
        <v>0</v>
      </c>
    </row>
    <row r="1133" spans="1:9" s="13" customFormat="1">
      <c r="A1133" s="13" t="str">
        <f t="shared" si="225"/>
        <v>b</v>
      </c>
      <c r="B1133" s="21" t="s">
        <v>157</v>
      </c>
      <c r="C1133" s="8" t="s">
        <v>158</v>
      </c>
      <c r="D1133" s="12"/>
      <c r="E1133" s="9">
        <f t="shared" si="222"/>
        <v>0</v>
      </c>
      <c r="F1133" s="9"/>
      <c r="G1133" s="9"/>
      <c r="H1133" s="9"/>
      <c r="I1133" s="22"/>
    </row>
    <row r="1134" spans="1:9" s="13" customFormat="1">
      <c r="A1134" s="13" t="str">
        <f t="shared" si="225"/>
        <v>b</v>
      </c>
      <c r="B1134" s="21" t="s">
        <v>157</v>
      </c>
      <c r="C1134" s="8" t="s">
        <v>159</v>
      </c>
      <c r="D1134" s="12"/>
      <c r="E1134" s="9">
        <f t="shared" si="222"/>
        <v>0</v>
      </c>
      <c r="F1134" s="9"/>
      <c r="G1134" s="9"/>
      <c r="H1134" s="9"/>
      <c r="I1134" s="22"/>
    </row>
    <row r="1135" spans="1:9" s="13" customFormat="1">
      <c r="A1135" s="13" t="str">
        <f t="shared" si="225"/>
        <v>b</v>
      </c>
      <c r="B1135" s="21" t="s">
        <v>157</v>
      </c>
      <c r="C1135" s="8" t="s">
        <v>160</v>
      </c>
      <c r="D1135" s="12"/>
      <c r="E1135" s="9">
        <f t="shared" si="222"/>
        <v>0</v>
      </c>
      <c r="F1135" s="9"/>
      <c r="G1135" s="9"/>
      <c r="H1135" s="9"/>
      <c r="I1135" s="22"/>
    </row>
    <row r="1136" spans="1:9" s="13" customFormat="1">
      <c r="A1136" s="13" t="str">
        <f t="shared" si="225"/>
        <v>b</v>
      </c>
      <c r="B1136" s="21" t="s">
        <v>157</v>
      </c>
      <c r="C1136" s="8" t="s">
        <v>161</v>
      </c>
      <c r="D1136" s="12"/>
      <c r="E1136" s="9">
        <f t="shared" si="222"/>
        <v>0</v>
      </c>
      <c r="F1136" s="9"/>
      <c r="G1136" s="9"/>
      <c r="H1136" s="9"/>
      <c r="I1136" s="22"/>
    </row>
    <row r="1137" spans="1:9" s="13" customFormat="1">
      <c r="A1137" s="13" t="str">
        <f t="shared" si="225"/>
        <v>b</v>
      </c>
      <c r="B1137" s="21" t="s">
        <v>157</v>
      </c>
      <c r="C1137" s="8" t="s">
        <v>162</v>
      </c>
      <c r="D1137" s="12"/>
      <c r="E1137" s="9">
        <f t="shared" si="222"/>
        <v>0</v>
      </c>
      <c r="F1137" s="9"/>
      <c r="G1137" s="9"/>
      <c r="H1137" s="9"/>
      <c r="I1137" s="22"/>
    </row>
    <row r="1138" spans="1:9" s="13" customFormat="1">
      <c r="A1138" s="13" t="str">
        <f t="shared" si="225"/>
        <v>b</v>
      </c>
      <c r="B1138" s="21" t="s">
        <v>157</v>
      </c>
      <c r="C1138" s="8" t="s">
        <v>163</v>
      </c>
      <c r="D1138" s="12"/>
      <c r="E1138" s="9">
        <f t="shared" si="222"/>
        <v>0</v>
      </c>
      <c r="F1138" s="9"/>
      <c r="G1138" s="9"/>
      <c r="H1138" s="9"/>
      <c r="I1138" s="22"/>
    </row>
    <row r="1139" spans="1:9" s="13" customFormat="1">
      <c r="A1139" s="13" t="str">
        <f t="shared" si="225"/>
        <v>b</v>
      </c>
      <c r="B1139" s="21" t="s">
        <v>157</v>
      </c>
      <c r="C1139" s="8" t="s">
        <v>164</v>
      </c>
      <c r="D1139" s="12"/>
      <c r="E1139" s="9">
        <f t="shared" si="222"/>
        <v>0</v>
      </c>
      <c r="F1139" s="9"/>
      <c r="G1139" s="9"/>
      <c r="H1139" s="9"/>
      <c r="I1139" s="22"/>
    </row>
    <row r="1140" spans="1:9" s="13" customFormat="1">
      <c r="A1140" s="13" t="str">
        <f t="shared" si="225"/>
        <v>b</v>
      </c>
      <c r="B1140" s="17" t="s">
        <v>157</v>
      </c>
      <c r="C1140" s="18" t="s">
        <v>15</v>
      </c>
      <c r="D1140" s="38"/>
      <c r="E1140" s="19">
        <f t="shared" si="222"/>
        <v>0</v>
      </c>
      <c r="F1140" s="19">
        <v>0</v>
      </c>
      <c r="G1140" s="19">
        <v>0</v>
      </c>
      <c r="H1140" s="19">
        <v>0</v>
      </c>
      <c r="I1140" s="20">
        <v>0</v>
      </c>
    </row>
    <row r="1141" spans="1:9" s="13" customFormat="1">
      <c r="A1141" s="13" t="str">
        <f t="shared" si="225"/>
        <v>b</v>
      </c>
      <c r="B1141" s="17" t="s">
        <v>157</v>
      </c>
      <c r="C1141" s="18" t="s">
        <v>16</v>
      </c>
      <c r="D1141" s="38"/>
      <c r="E1141" s="19">
        <f t="shared" si="222"/>
        <v>0</v>
      </c>
      <c r="F1141" s="19">
        <v>0</v>
      </c>
      <c r="G1141" s="19">
        <v>0</v>
      </c>
      <c r="H1141" s="19">
        <v>0</v>
      </c>
      <c r="I1141" s="20">
        <v>0</v>
      </c>
    </row>
    <row r="1142" spans="1:9" s="13" customFormat="1" ht="15.75" thickBot="1">
      <c r="A1142" s="13" t="str">
        <f t="shared" si="225"/>
        <v>b</v>
      </c>
      <c r="B1142" s="23" t="s">
        <v>157</v>
      </c>
      <c r="C1142" s="24" t="s">
        <v>17</v>
      </c>
      <c r="D1142" s="39"/>
      <c r="E1142" s="25">
        <f t="shared" si="222"/>
        <v>0</v>
      </c>
      <c r="F1142" s="25">
        <v>0</v>
      </c>
      <c r="G1142" s="25">
        <v>0</v>
      </c>
      <c r="H1142" s="25">
        <v>0</v>
      </c>
      <c r="I1142" s="26">
        <v>0</v>
      </c>
    </row>
    <row r="1143" spans="1:9" s="13" customFormat="1" ht="61.5" thickTop="1" thickBot="1">
      <c r="A1143" s="13" t="str">
        <f t="shared" si="225"/>
        <v>b</v>
      </c>
      <c r="B1143" s="14" t="s">
        <v>130</v>
      </c>
      <c r="C1143" s="30" t="s">
        <v>144</v>
      </c>
      <c r="D1143" s="30"/>
      <c r="E1143" s="28">
        <f t="shared" si="222"/>
        <v>0</v>
      </c>
      <c r="F1143" s="15">
        <f>F1144+F1152+F1153+F1154</f>
        <v>0</v>
      </c>
      <c r="G1143" s="15">
        <f t="shared" ref="G1143:I1143" si="232">G1144+G1152+G1153+G1154</f>
        <v>0</v>
      </c>
      <c r="H1143" s="15">
        <f t="shared" si="232"/>
        <v>0</v>
      </c>
      <c r="I1143" s="16">
        <f t="shared" si="232"/>
        <v>0</v>
      </c>
    </row>
    <row r="1144" spans="1:9" s="13" customFormat="1" ht="15.75" thickTop="1">
      <c r="A1144" s="13" t="str">
        <f t="shared" si="225"/>
        <v>b</v>
      </c>
      <c r="B1144" s="17" t="s">
        <v>157</v>
      </c>
      <c r="C1144" s="18" t="s">
        <v>13</v>
      </c>
      <c r="D1144" s="38"/>
      <c r="E1144" s="19">
        <f t="shared" si="222"/>
        <v>0</v>
      </c>
      <c r="F1144" s="19">
        <f>SUM(F1145:F1151)</f>
        <v>0</v>
      </c>
      <c r="G1144" s="19">
        <f t="shared" ref="G1144:I1144" si="233">SUM(G1145:G1151)</f>
        <v>0</v>
      </c>
      <c r="H1144" s="19">
        <f t="shared" si="233"/>
        <v>0</v>
      </c>
      <c r="I1144" s="20">
        <f t="shared" si="233"/>
        <v>0</v>
      </c>
    </row>
    <row r="1145" spans="1:9" s="13" customFormat="1">
      <c r="A1145" s="13" t="str">
        <f t="shared" si="225"/>
        <v>b</v>
      </c>
      <c r="B1145" s="21" t="s">
        <v>157</v>
      </c>
      <c r="C1145" s="8" t="s">
        <v>158</v>
      </c>
      <c r="D1145" s="12"/>
      <c r="E1145" s="9">
        <f t="shared" si="222"/>
        <v>0</v>
      </c>
      <c r="F1145" s="9">
        <v>0</v>
      </c>
      <c r="G1145" s="9">
        <v>0</v>
      </c>
      <c r="H1145" s="9">
        <v>0</v>
      </c>
      <c r="I1145" s="22">
        <v>0</v>
      </c>
    </row>
    <row r="1146" spans="1:9" s="13" customFormat="1">
      <c r="A1146" s="13" t="str">
        <f t="shared" si="225"/>
        <v>b</v>
      </c>
      <c r="B1146" s="21" t="s">
        <v>157</v>
      </c>
      <c r="C1146" s="8" t="s">
        <v>159</v>
      </c>
      <c r="D1146" s="12"/>
      <c r="E1146" s="9">
        <f t="shared" si="222"/>
        <v>0</v>
      </c>
      <c r="F1146" s="9">
        <v>0</v>
      </c>
      <c r="G1146" s="9">
        <v>0</v>
      </c>
      <c r="H1146" s="9">
        <v>0</v>
      </c>
      <c r="I1146" s="22">
        <v>0</v>
      </c>
    </row>
    <row r="1147" spans="1:9" s="13" customFormat="1">
      <c r="A1147" s="13" t="str">
        <f t="shared" si="225"/>
        <v>b</v>
      </c>
      <c r="B1147" s="21" t="s">
        <v>157</v>
      </c>
      <c r="C1147" s="8" t="s">
        <v>160</v>
      </c>
      <c r="D1147" s="12"/>
      <c r="E1147" s="9">
        <f t="shared" si="222"/>
        <v>0</v>
      </c>
      <c r="F1147" s="9">
        <v>0</v>
      </c>
      <c r="G1147" s="9">
        <v>0</v>
      </c>
      <c r="H1147" s="9">
        <v>0</v>
      </c>
      <c r="I1147" s="22">
        <v>0</v>
      </c>
    </row>
    <row r="1148" spans="1:9" s="13" customFormat="1">
      <c r="A1148" s="13" t="str">
        <f t="shared" si="225"/>
        <v>b</v>
      </c>
      <c r="B1148" s="21" t="s">
        <v>157</v>
      </c>
      <c r="C1148" s="8" t="s">
        <v>161</v>
      </c>
      <c r="D1148" s="12"/>
      <c r="E1148" s="9">
        <f t="shared" si="222"/>
        <v>0</v>
      </c>
      <c r="F1148" s="9">
        <v>0</v>
      </c>
      <c r="G1148" s="9">
        <v>0</v>
      </c>
      <c r="H1148" s="9">
        <v>0</v>
      </c>
      <c r="I1148" s="22">
        <v>0</v>
      </c>
    </row>
    <row r="1149" spans="1:9" s="13" customFormat="1">
      <c r="A1149" s="13" t="str">
        <f t="shared" si="225"/>
        <v>b</v>
      </c>
      <c r="B1149" s="21" t="s">
        <v>157</v>
      </c>
      <c r="C1149" s="8" t="s">
        <v>162</v>
      </c>
      <c r="D1149" s="12"/>
      <c r="E1149" s="9">
        <f t="shared" si="222"/>
        <v>0</v>
      </c>
      <c r="F1149" s="9">
        <v>0</v>
      </c>
      <c r="G1149" s="9">
        <v>0</v>
      </c>
      <c r="H1149" s="9">
        <v>0</v>
      </c>
      <c r="I1149" s="22">
        <v>0</v>
      </c>
    </row>
    <row r="1150" spans="1:9" s="13" customFormat="1">
      <c r="A1150" s="13" t="str">
        <f t="shared" si="225"/>
        <v>b</v>
      </c>
      <c r="B1150" s="21" t="s">
        <v>157</v>
      </c>
      <c r="C1150" s="8" t="s">
        <v>163</v>
      </c>
      <c r="D1150" s="12"/>
      <c r="E1150" s="9">
        <f t="shared" si="222"/>
        <v>0</v>
      </c>
      <c r="F1150" s="9">
        <v>0</v>
      </c>
      <c r="G1150" s="9">
        <v>0</v>
      </c>
      <c r="H1150" s="9">
        <v>0</v>
      </c>
      <c r="I1150" s="22">
        <v>0</v>
      </c>
    </row>
    <row r="1151" spans="1:9" s="13" customFormat="1">
      <c r="A1151" s="13" t="str">
        <f t="shared" si="225"/>
        <v>b</v>
      </c>
      <c r="B1151" s="21" t="s">
        <v>157</v>
      </c>
      <c r="C1151" s="8" t="s">
        <v>164</v>
      </c>
      <c r="D1151" s="12"/>
      <c r="E1151" s="9">
        <f t="shared" si="222"/>
        <v>0</v>
      </c>
      <c r="F1151" s="9">
        <v>0</v>
      </c>
      <c r="G1151" s="9">
        <v>0</v>
      </c>
      <c r="H1151" s="9">
        <v>0</v>
      </c>
      <c r="I1151" s="22">
        <v>0</v>
      </c>
    </row>
    <row r="1152" spans="1:9" s="13" customFormat="1">
      <c r="A1152" s="13" t="str">
        <f t="shared" si="225"/>
        <v>b</v>
      </c>
      <c r="B1152" s="17" t="s">
        <v>157</v>
      </c>
      <c r="C1152" s="18" t="s">
        <v>15</v>
      </c>
      <c r="D1152" s="38"/>
      <c r="E1152" s="19">
        <f t="shared" si="222"/>
        <v>0</v>
      </c>
      <c r="F1152" s="19">
        <v>0</v>
      </c>
      <c r="G1152" s="19">
        <v>0</v>
      </c>
      <c r="H1152" s="19">
        <v>0</v>
      </c>
      <c r="I1152" s="20">
        <v>0</v>
      </c>
    </row>
    <row r="1153" spans="1:9" s="13" customFormat="1">
      <c r="A1153" s="13" t="str">
        <f t="shared" si="225"/>
        <v>b</v>
      </c>
      <c r="B1153" s="17" t="s">
        <v>157</v>
      </c>
      <c r="C1153" s="18" t="s">
        <v>16</v>
      </c>
      <c r="D1153" s="38"/>
      <c r="E1153" s="19">
        <f t="shared" si="222"/>
        <v>0</v>
      </c>
      <c r="F1153" s="19">
        <v>0</v>
      </c>
      <c r="G1153" s="19">
        <v>0</v>
      </c>
      <c r="H1153" s="19">
        <v>0</v>
      </c>
      <c r="I1153" s="20">
        <v>0</v>
      </c>
    </row>
    <row r="1154" spans="1:9" s="13" customFormat="1" ht="15.75" thickBot="1">
      <c r="A1154" s="13" t="str">
        <f t="shared" si="225"/>
        <v>b</v>
      </c>
      <c r="B1154" s="23" t="s">
        <v>157</v>
      </c>
      <c r="C1154" s="24" t="s">
        <v>17</v>
      </c>
      <c r="D1154" s="39"/>
      <c r="E1154" s="25">
        <f t="shared" si="222"/>
        <v>0</v>
      </c>
      <c r="F1154" s="25">
        <v>0</v>
      </c>
      <c r="G1154" s="25">
        <v>0</v>
      </c>
      <c r="H1154" s="25">
        <v>0</v>
      </c>
      <c r="I1154" s="26">
        <v>0</v>
      </c>
    </row>
    <row r="1155" spans="1:9" s="13" customFormat="1" ht="61.5" thickTop="1" thickBot="1">
      <c r="A1155" s="13" t="str">
        <f t="shared" si="225"/>
        <v>b</v>
      </c>
      <c r="B1155" s="14" t="s">
        <v>141</v>
      </c>
      <c r="C1155" s="30" t="s">
        <v>149</v>
      </c>
      <c r="D1155" s="30"/>
      <c r="E1155" s="28">
        <f t="shared" si="222"/>
        <v>0</v>
      </c>
      <c r="F1155" s="15">
        <f>F1156+F1164+F1165+F1166</f>
        <v>0</v>
      </c>
      <c r="G1155" s="15">
        <f t="shared" ref="G1155:I1155" si="234">G1156+G1164+G1165+G1166</f>
        <v>0</v>
      </c>
      <c r="H1155" s="15">
        <f t="shared" si="234"/>
        <v>0</v>
      </c>
      <c r="I1155" s="16">
        <f t="shared" si="234"/>
        <v>0</v>
      </c>
    </row>
    <row r="1156" spans="1:9" s="13" customFormat="1" ht="15.75" thickTop="1">
      <c r="A1156" s="13" t="str">
        <f t="shared" si="225"/>
        <v>b</v>
      </c>
      <c r="B1156" s="17" t="s">
        <v>157</v>
      </c>
      <c r="C1156" s="18" t="s">
        <v>13</v>
      </c>
      <c r="D1156" s="38"/>
      <c r="E1156" s="19">
        <f t="shared" ref="E1156:E1202" si="235">SUM(F1156:I1156)</f>
        <v>0</v>
      </c>
      <c r="F1156" s="19">
        <f>SUM(F1157:F1163)</f>
        <v>0</v>
      </c>
      <c r="G1156" s="19">
        <f t="shared" ref="G1156:I1156" si="236">SUM(G1157:G1163)</f>
        <v>0</v>
      </c>
      <c r="H1156" s="19">
        <f t="shared" si="236"/>
        <v>0</v>
      </c>
      <c r="I1156" s="20">
        <f t="shared" si="236"/>
        <v>0</v>
      </c>
    </row>
    <row r="1157" spans="1:9" s="13" customFormat="1">
      <c r="A1157" s="13" t="str">
        <f t="shared" si="225"/>
        <v>b</v>
      </c>
      <c r="B1157" s="21" t="s">
        <v>157</v>
      </c>
      <c r="C1157" s="8" t="s">
        <v>158</v>
      </c>
      <c r="D1157" s="12"/>
      <c r="E1157" s="9">
        <f t="shared" si="235"/>
        <v>0</v>
      </c>
      <c r="F1157" s="9">
        <v>0</v>
      </c>
      <c r="G1157" s="9">
        <v>0</v>
      </c>
      <c r="H1157" s="9">
        <v>0</v>
      </c>
      <c r="I1157" s="22">
        <v>0</v>
      </c>
    </row>
    <row r="1158" spans="1:9" s="13" customFormat="1">
      <c r="A1158" s="13" t="str">
        <f t="shared" si="225"/>
        <v>b</v>
      </c>
      <c r="B1158" s="21" t="s">
        <v>157</v>
      </c>
      <c r="C1158" s="8" t="s">
        <v>159</v>
      </c>
      <c r="D1158" s="12"/>
      <c r="E1158" s="9">
        <f t="shared" si="235"/>
        <v>0</v>
      </c>
      <c r="F1158" s="9">
        <v>0</v>
      </c>
      <c r="G1158" s="9">
        <v>0</v>
      </c>
      <c r="H1158" s="9">
        <v>0</v>
      </c>
      <c r="I1158" s="22">
        <v>0</v>
      </c>
    </row>
    <row r="1159" spans="1:9" s="13" customFormat="1">
      <c r="A1159" s="13" t="str">
        <f t="shared" si="225"/>
        <v>b</v>
      </c>
      <c r="B1159" s="21" t="s">
        <v>157</v>
      </c>
      <c r="C1159" s="8" t="s">
        <v>160</v>
      </c>
      <c r="D1159" s="12"/>
      <c r="E1159" s="9">
        <f t="shared" si="235"/>
        <v>0</v>
      </c>
      <c r="F1159" s="9">
        <v>0</v>
      </c>
      <c r="G1159" s="9">
        <v>0</v>
      </c>
      <c r="H1159" s="9">
        <v>0</v>
      </c>
      <c r="I1159" s="22">
        <v>0</v>
      </c>
    </row>
    <row r="1160" spans="1:9" s="13" customFormat="1">
      <c r="A1160" s="13" t="str">
        <f t="shared" si="225"/>
        <v>b</v>
      </c>
      <c r="B1160" s="21" t="s">
        <v>157</v>
      </c>
      <c r="C1160" s="8" t="s">
        <v>161</v>
      </c>
      <c r="D1160" s="12"/>
      <c r="E1160" s="9">
        <f t="shared" si="235"/>
        <v>0</v>
      </c>
      <c r="F1160" s="9">
        <v>0</v>
      </c>
      <c r="G1160" s="9">
        <v>0</v>
      </c>
      <c r="H1160" s="9">
        <v>0</v>
      </c>
      <c r="I1160" s="22">
        <v>0</v>
      </c>
    </row>
    <row r="1161" spans="1:9" s="13" customFormat="1">
      <c r="A1161" s="13" t="str">
        <f t="shared" si="225"/>
        <v>b</v>
      </c>
      <c r="B1161" s="21" t="s">
        <v>157</v>
      </c>
      <c r="C1161" s="8" t="s">
        <v>162</v>
      </c>
      <c r="D1161" s="12"/>
      <c r="E1161" s="9">
        <f t="shared" si="235"/>
        <v>0</v>
      </c>
      <c r="F1161" s="9">
        <v>0</v>
      </c>
      <c r="G1161" s="9">
        <v>0</v>
      </c>
      <c r="H1161" s="9">
        <v>0</v>
      </c>
      <c r="I1161" s="22">
        <v>0</v>
      </c>
    </row>
    <row r="1162" spans="1:9" s="13" customFormat="1">
      <c r="A1162" s="13" t="str">
        <f t="shared" si="225"/>
        <v>b</v>
      </c>
      <c r="B1162" s="21" t="s">
        <v>157</v>
      </c>
      <c r="C1162" s="8" t="s">
        <v>163</v>
      </c>
      <c r="D1162" s="12"/>
      <c r="E1162" s="9">
        <f t="shared" si="235"/>
        <v>0</v>
      </c>
      <c r="F1162" s="9">
        <v>0</v>
      </c>
      <c r="G1162" s="9">
        <v>0</v>
      </c>
      <c r="H1162" s="9">
        <v>0</v>
      </c>
      <c r="I1162" s="22">
        <v>0</v>
      </c>
    </row>
    <row r="1163" spans="1:9" s="13" customFormat="1">
      <c r="A1163" s="13" t="str">
        <f t="shared" si="225"/>
        <v>b</v>
      </c>
      <c r="B1163" s="21" t="s">
        <v>157</v>
      </c>
      <c r="C1163" s="8" t="s">
        <v>164</v>
      </c>
      <c r="D1163" s="12"/>
      <c r="E1163" s="9">
        <f t="shared" si="235"/>
        <v>0</v>
      </c>
      <c r="F1163" s="9">
        <v>0</v>
      </c>
      <c r="G1163" s="9">
        <v>0</v>
      </c>
      <c r="H1163" s="9">
        <v>0</v>
      </c>
      <c r="I1163" s="22">
        <v>0</v>
      </c>
    </row>
    <row r="1164" spans="1:9" s="13" customFormat="1">
      <c r="A1164" s="13" t="str">
        <f t="shared" si="225"/>
        <v>b</v>
      </c>
      <c r="B1164" s="17" t="s">
        <v>157</v>
      </c>
      <c r="C1164" s="18" t="s">
        <v>15</v>
      </c>
      <c r="D1164" s="38"/>
      <c r="E1164" s="19">
        <f t="shared" si="235"/>
        <v>0</v>
      </c>
      <c r="F1164" s="19">
        <v>0</v>
      </c>
      <c r="G1164" s="19">
        <v>0</v>
      </c>
      <c r="H1164" s="19">
        <v>0</v>
      </c>
      <c r="I1164" s="20">
        <v>0</v>
      </c>
    </row>
    <row r="1165" spans="1:9" s="13" customFormat="1">
      <c r="A1165" s="13" t="str">
        <f t="shared" si="225"/>
        <v>b</v>
      </c>
      <c r="B1165" s="17" t="s">
        <v>157</v>
      </c>
      <c r="C1165" s="18" t="s">
        <v>16</v>
      </c>
      <c r="D1165" s="38"/>
      <c r="E1165" s="19">
        <f t="shared" si="235"/>
        <v>0</v>
      </c>
      <c r="F1165" s="19">
        <v>0</v>
      </c>
      <c r="G1165" s="19">
        <v>0</v>
      </c>
      <c r="H1165" s="19">
        <v>0</v>
      </c>
      <c r="I1165" s="20">
        <v>0</v>
      </c>
    </row>
    <row r="1166" spans="1:9" s="13" customFormat="1" ht="15.75" thickBot="1">
      <c r="A1166" s="13" t="str">
        <f t="shared" si="225"/>
        <v>b</v>
      </c>
      <c r="B1166" s="23" t="s">
        <v>157</v>
      </c>
      <c r="C1166" s="24" t="s">
        <v>17</v>
      </c>
      <c r="D1166" s="39"/>
      <c r="E1166" s="25">
        <f t="shared" si="235"/>
        <v>0</v>
      </c>
      <c r="F1166" s="25">
        <v>0</v>
      </c>
      <c r="G1166" s="25">
        <v>0</v>
      </c>
      <c r="H1166" s="25">
        <v>0</v>
      </c>
      <c r="I1166" s="26">
        <v>0</v>
      </c>
    </row>
    <row r="1167" spans="1:9" s="13" customFormat="1" ht="16.5" thickTop="1" thickBot="1">
      <c r="A1167" s="13" t="str">
        <f t="shared" si="225"/>
        <v>b</v>
      </c>
      <c r="B1167" s="14" t="s">
        <v>148</v>
      </c>
      <c r="C1167" s="30" t="s">
        <v>96</v>
      </c>
      <c r="D1167" s="30"/>
      <c r="E1167" s="28">
        <f>E1168+E1176+E1177+E1178</f>
        <v>0</v>
      </c>
      <c r="F1167" s="15">
        <f>F1168+F1176+F1177+F1178</f>
        <v>0</v>
      </c>
      <c r="G1167" s="15">
        <f t="shared" ref="G1167:I1167" si="237">G1168+G1176+G1177+G1178</f>
        <v>0</v>
      </c>
      <c r="H1167" s="15">
        <f t="shared" si="237"/>
        <v>0</v>
      </c>
      <c r="I1167" s="16">
        <f t="shared" si="237"/>
        <v>0</v>
      </c>
    </row>
    <row r="1168" spans="1:9" s="13" customFormat="1" ht="15.75" thickTop="1">
      <c r="A1168" s="13" t="str">
        <f t="shared" ref="A1168:A1202" si="238">IF(OR(E1168&lt;&gt;0,F1168&lt;&gt;0,G1168&lt;&gt;0,H1168&lt;&gt;0),"a","b")</f>
        <v>b</v>
      </c>
      <c r="B1168" s="17" t="s">
        <v>157</v>
      </c>
      <c r="C1168" s="18" t="s">
        <v>13</v>
      </c>
      <c r="D1168" s="38"/>
      <c r="E1168" s="19">
        <f t="shared" si="235"/>
        <v>0</v>
      </c>
      <c r="F1168" s="19">
        <f>SUM(F1169:F1175)</f>
        <v>0</v>
      </c>
      <c r="G1168" s="19">
        <f t="shared" ref="G1168:I1168" si="239">SUM(G1169:G1175)</f>
        <v>0</v>
      </c>
      <c r="H1168" s="19">
        <f t="shared" si="239"/>
        <v>0</v>
      </c>
      <c r="I1168" s="20">
        <f t="shared" si="239"/>
        <v>0</v>
      </c>
    </row>
    <row r="1169" spans="1:9" s="13" customFormat="1">
      <c r="A1169" s="13" t="str">
        <f t="shared" si="238"/>
        <v>b</v>
      </c>
      <c r="B1169" s="21" t="s">
        <v>157</v>
      </c>
      <c r="C1169" s="8" t="s">
        <v>158</v>
      </c>
      <c r="D1169" s="12"/>
      <c r="E1169" s="9">
        <f t="shared" si="235"/>
        <v>0</v>
      </c>
      <c r="F1169" s="9">
        <v>0</v>
      </c>
      <c r="G1169" s="9">
        <v>0</v>
      </c>
      <c r="H1169" s="9">
        <v>0</v>
      </c>
      <c r="I1169" s="22">
        <v>0</v>
      </c>
    </row>
    <row r="1170" spans="1:9" s="13" customFormat="1">
      <c r="A1170" s="13" t="str">
        <f t="shared" si="238"/>
        <v>b</v>
      </c>
      <c r="B1170" s="21" t="s">
        <v>157</v>
      </c>
      <c r="C1170" s="8" t="s">
        <v>159</v>
      </c>
      <c r="D1170" s="12"/>
      <c r="E1170" s="9">
        <f t="shared" si="235"/>
        <v>0</v>
      </c>
      <c r="F1170" s="9">
        <v>0</v>
      </c>
      <c r="G1170" s="9">
        <v>0</v>
      </c>
      <c r="H1170" s="9">
        <v>0</v>
      </c>
      <c r="I1170" s="22">
        <v>0</v>
      </c>
    </row>
    <row r="1171" spans="1:9" s="13" customFormat="1">
      <c r="A1171" s="13" t="str">
        <f t="shared" si="238"/>
        <v>b</v>
      </c>
      <c r="B1171" s="21" t="s">
        <v>157</v>
      </c>
      <c r="C1171" s="8" t="s">
        <v>160</v>
      </c>
      <c r="D1171" s="12"/>
      <c r="E1171" s="9">
        <f t="shared" si="235"/>
        <v>0</v>
      </c>
      <c r="F1171" s="9">
        <v>0</v>
      </c>
      <c r="G1171" s="9">
        <v>0</v>
      </c>
      <c r="H1171" s="9">
        <v>0</v>
      </c>
      <c r="I1171" s="22">
        <v>0</v>
      </c>
    </row>
    <row r="1172" spans="1:9" s="13" customFormat="1">
      <c r="A1172" s="13" t="str">
        <f t="shared" si="238"/>
        <v>b</v>
      </c>
      <c r="B1172" s="21" t="s">
        <v>157</v>
      </c>
      <c r="C1172" s="8" t="s">
        <v>161</v>
      </c>
      <c r="D1172" s="12"/>
      <c r="E1172" s="9">
        <f t="shared" si="235"/>
        <v>0</v>
      </c>
      <c r="F1172" s="9">
        <v>0</v>
      </c>
      <c r="G1172" s="9">
        <v>0</v>
      </c>
      <c r="H1172" s="9">
        <v>0</v>
      </c>
      <c r="I1172" s="22">
        <v>0</v>
      </c>
    </row>
    <row r="1173" spans="1:9" s="13" customFormat="1">
      <c r="A1173" s="13" t="str">
        <f t="shared" si="238"/>
        <v>b</v>
      </c>
      <c r="B1173" s="21" t="s">
        <v>157</v>
      </c>
      <c r="C1173" s="8" t="s">
        <v>162</v>
      </c>
      <c r="D1173" s="12"/>
      <c r="E1173" s="9">
        <f t="shared" si="235"/>
        <v>0</v>
      </c>
      <c r="F1173" s="9">
        <v>0</v>
      </c>
      <c r="G1173" s="9">
        <v>0</v>
      </c>
      <c r="H1173" s="9">
        <v>0</v>
      </c>
      <c r="I1173" s="22">
        <v>0</v>
      </c>
    </row>
    <row r="1174" spans="1:9" s="13" customFormat="1">
      <c r="A1174" s="13" t="str">
        <f t="shared" si="238"/>
        <v>b</v>
      </c>
      <c r="B1174" s="21" t="s">
        <v>157</v>
      </c>
      <c r="C1174" s="8" t="s">
        <v>163</v>
      </c>
      <c r="D1174" s="12"/>
      <c r="E1174" s="9">
        <f t="shared" si="235"/>
        <v>0</v>
      </c>
      <c r="F1174" s="9">
        <v>0</v>
      </c>
      <c r="G1174" s="9">
        <v>0</v>
      </c>
      <c r="H1174" s="9">
        <v>0</v>
      </c>
      <c r="I1174" s="22">
        <v>0</v>
      </c>
    </row>
    <row r="1175" spans="1:9" s="13" customFormat="1">
      <c r="A1175" s="13" t="str">
        <f t="shared" si="238"/>
        <v>b</v>
      </c>
      <c r="B1175" s="21" t="s">
        <v>157</v>
      </c>
      <c r="C1175" s="8" t="s">
        <v>164</v>
      </c>
      <c r="D1175" s="12"/>
      <c r="E1175" s="9">
        <f t="shared" si="235"/>
        <v>0</v>
      </c>
      <c r="F1175" s="9">
        <v>0</v>
      </c>
      <c r="G1175" s="9">
        <v>0</v>
      </c>
      <c r="H1175" s="9">
        <v>0</v>
      </c>
      <c r="I1175" s="22">
        <v>0</v>
      </c>
    </row>
    <row r="1176" spans="1:9" s="13" customFormat="1">
      <c r="A1176" s="13" t="str">
        <f t="shared" si="238"/>
        <v>b</v>
      </c>
      <c r="B1176" s="17" t="s">
        <v>157</v>
      </c>
      <c r="C1176" s="18" t="s">
        <v>15</v>
      </c>
      <c r="D1176" s="38"/>
      <c r="E1176" s="19">
        <f t="shared" si="235"/>
        <v>0</v>
      </c>
      <c r="F1176" s="19">
        <v>0</v>
      </c>
      <c r="G1176" s="19">
        <v>0</v>
      </c>
      <c r="H1176" s="19">
        <v>0</v>
      </c>
      <c r="I1176" s="20">
        <v>0</v>
      </c>
    </row>
    <row r="1177" spans="1:9" s="13" customFormat="1">
      <c r="A1177" s="13" t="str">
        <f t="shared" si="238"/>
        <v>b</v>
      </c>
      <c r="B1177" s="17" t="s">
        <v>157</v>
      </c>
      <c r="C1177" s="18" t="s">
        <v>16</v>
      </c>
      <c r="D1177" s="38"/>
      <c r="E1177" s="19">
        <f t="shared" si="235"/>
        <v>0</v>
      </c>
      <c r="F1177" s="19">
        <v>0</v>
      </c>
      <c r="G1177" s="19">
        <v>0</v>
      </c>
      <c r="H1177" s="19">
        <v>0</v>
      </c>
      <c r="I1177" s="20">
        <v>0</v>
      </c>
    </row>
    <row r="1178" spans="1:9" s="13" customFormat="1" ht="15.75" thickBot="1">
      <c r="A1178" s="13" t="str">
        <f t="shared" si="238"/>
        <v>b</v>
      </c>
      <c r="B1178" s="23" t="s">
        <v>157</v>
      </c>
      <c r="C1178" s="24" t="s">
        <v>17</v>
      </c>
      <c r="D1178" s="39"/>
      <c r="E1178" s="25">
        <f t="shared" si="235"/>
        <v>0</v>
      </c>
      <c r="F1178" s="25">
        <v>0</v>
      </c>
      <c r="G1178" s="25">
        <v>0</v>
      </c>
      <c r="H1178" s="25">
        <v>0</v>
      </c>
      <c r="I1178" s="26">
        <v>0</v>
      </c>
    </row>
    <row r="1179" spans="1:9" s="13" customFormat="1" ht="31.5" thickTop="1" thickBot="1">
      <c r="A1179" s="13" t="str">
        <f t="shared" si="238"/>
        <v>b</v>
      </c>
      <c r="B1179" s="14" t="s">
        <v>145</v>
      </c>
      <c r="C1179" s="28" t="s">
        <v>146</v>
      </c>
      <c r="D1179" s="28"/>
      <c r="E1179" s="28">
        <f>E1180+E1188+E1189+E1190</f>
        <v>0</v>
      </c>
      <c r="F1179" s="15">
        <f>F1180+F1188+F1189+F1190</f>
        <v>0</v>
      </c>
      <c r="G1179" s="15">
        <f t="shared" ref="G1179:I1179" si="240">G1180+G1188+G1189+G1190</f>
        <v>0</v>
      </c>
      <c r="H1179" s="15">
        <f t="shared" si="240"/>
        <v>0</v>
      </c>
      <c r="I1179" s="16">
        <f t="shared" si="240"/>
        <v>0</v>
      </c>
    </row>
    <row r="1180" spans="1:9" s="13" customFormat="1" ht="15.75" thickTop="1">
      <c r="A1180" s="13" t="str">
        <f t="shared" si="238"/>
        <v>b</v>
      </c>
      <c r="B1180" s="17" t="s">
        <v>157</v>
      </c>
      <c r="C1180" s="18" t="s">
        <v>13</v>
      </c>
      <c r="D1180" s="38"/>
      <c r="E1180" s="19">
        <f>SUM(E1181:E1187)</f>
        <v>0</v>
      </c>
      <c r="F1180" s="19">
        <f>SUM(F1181:F1187)</f>
        <v>0</v>
      </c>
      <c r="G1180" s="19">
        <f t="shared" ref="G1180:I1180" si="241">SUM(G1181:G1187)</f>
        <v>0</v>
      </c>
      <c r="H1180" s="19">
        <f t="shared" si="241"/>
        <v>0</v>
      </c>
      <c r="I1180" s="20">
        <f t="shared" si="241"/>
        <v>0</v>
      </c>
    </row>
    <row r="1181" spans="1:9" s="13" customFormat="1">
      <c r="A1181" s="13" t="str">
        <f t="shared" si="238"/>
        <v>b</v>
      </c>
      <c r="B1181" s="21" t="s">
        <v>157</v>
      </c>
      <c r="C1181" s="8" t="s">
        <v>158</v>
      </c>
      <c r="D1181" s="12"/>
      <c r="E1181" s="9">
        <f t="shared" si="235"/>
        <v>0</v>
      </c>
      <c r="F1181" s="9"/>
      <c r="G1181" s="9"/>
      <c r="H1181" s="9"/>
      <c r="I1181" s="22"/>
    </row>
    <row r="1182" spans="1:9" s="13" customFormat="1">
      <c r="A1182" s="13" t="str">
        <f t="shared" si="238"/>
        <v>b</v>
      </c>
      <c r="B1182" s="21" t="s">
        <v>157</v>
      </c>
      <c r="C1182" s="8" t="s">
        <v>159</v>
      </c>
      <c r="D1182" s="12"/>
      <c r="E1182" s="9">
        <f t="shared" si="235"/>
        <v>0</v>
      </c>
      <c r="F1182" s="9"/>
      <c r="G1182" s="9"/>
      <c r="H1182" s="9"/>
      <c r="I1182" s="22"/>
    </row>
    <row r="1183" spans="1:9" s="13" customFormat="1">
      <c r="A1183" s="13" t="str">
        <f t="shared" si="238"/>
        <v>b</v>
      </c>
      <c r="B1183" s="21" t="s">
        <v>157</v>
      </c>
      <c r="C1183" s="8" t="s">
        <v>160</v>
      </c>
      <c r="D1183" s="12"/>
      <c r="E1183" s="9">
        <f t="shared" si="235"/>
        <v>0</v>
      </c>
      <c r="F1183" s="9"/>
      <c r="G1183" s="9"/>
      <c r="H1183" s="9"/>
      <c r="I1183" s="22"/>
    </row>
    <row r="1184" spans="1:9" s="13" customFormat="1">
      <c r="A1184" s="13" t="str">
        <f t="shared" si="238"/>
        <v>b</v>
      </c>
      <c r="B1184" s="21" t="s">
        <v>157</v>
      </c>
      <c r="C1184" s="8" t="s">
        <v>161</v>
      </c>
      <c r="D1184" s="12"/>
      <c r="E1184" s="9">
        <f t="shared" si="235"/>
        <v>0</v>
      </c>
      <c r="F1184" s="9"/>
      <c r="G1184" s="9"/>
      <c r="H1184" s="9"/>
      <c r="I1184" s="22"/>
    </row>
    <row r="1185" spans="1:9" s="13" customFormat="1">
      <c r="A1185" s="13" t="str">
        <f t="shared" si="238"/>
        <v>b</v>
      </c>
      <c r="B1185" s="21" t="s">
        <v>157</v>
      </c>
      <c r="C1185" s="8" t="s">
        <v>162</v>
      </c>
      <c r="D1185" s="12"/>
      <c r="E1185" s="9">
        <f t="shared" si="235"/>
        <v>0</v>
      </c>
      <c r="F1185" s="9"/>
      <c r="G1185" s="9"/>
      <c r="H1185" s="9"/>
      <c r="I1185" s="22"/>
    </row>
    <row r="1186" spans="1:9" s="13" customFormat="1">
      <c r="A1186" s="13" t="str">
        <f t="shared" si="238"/>
        <v>b</v>
      </c>
      <c r="B1186" s="21" t="s">
        <v>157</v>
      </c>
      <c r="C1186" s="8" t="s">
        <v>163</v>
      </c>
      <c r="D1186" s="12"/>
      <c r="E1186" s="9">
        <f t="shared" si="235"/>
        <v>0</v>
      </c>
      <c r="F1186" s="9"/>
      <c r="G1186" s="9"/>
      <c r="H1186" s="9"/>
      <c r="I1186" s="22"/>
    </row>
    <row r="1187" spans="1:9" s="13" customFormat="1">
      <c r="A1187" s="13" t="str">
        <f t="shared" si="238"/>
        <v>b</v>
      </c>
      <c r="B1187" s="21" t="s">
        <v>157</v>
      </c>
      <c r="C1187" s="8" t="s">
        <v>164</v>
      </c>
      <c r="D1187" s="12"/>
      <c r="E1187" s="9">
        <f t="shared" si="235"/>
        <v>0</v>
      </c>
      <c r="F1187" s="9"/>
      <c r="G1187" s="9"/>
      <c r="H1187" s="9"/>
      <c r="I1187" s="22"/>
    </row>
    <row r="1188" spans="1:9" s="13" customFormat="1">
      <c r="A1188" s="13" t="str">
        <f t="shared" si="238"/>
        <v>b</v>
      </c>
      <c r="B1188" s="17" t="s">
        <v>157</v>
      </c>
      <c r="C1188" s="18" t="s">
        <v>15</v>
      </c>
      <c r="D1188" s="38"/>
      <c r="E1188" s="19">
        <f t="shared" si="235"/>
        <v>0</v>
      </c>
      <c r="F1188" s="19">
        <v>0</v>
      </c>
      <c r="G1188" s="19">
        <v>0</v>
      </c>
      <c r="H1188" s="19">
        <v>0</v>
      </c>
      <c r="I1188" s="20">
        <v>0</v>
      </c>
    </row>
    <row r="1189" spans="1:9" s="13" customFormat="1">
      <c r="A1189" s="13" t="str">
        <f t="shared" si="238"/>
        <v>b</v>
      </c>
      <c r="B1189" s="17" t="s">
        <v>157</v>
      </c>
      <c r="C1189" s="18" t="s">
        <v>16</v>
      </c>
      <c r="D1189" s="38"/>
      <c r="E1189" s="19">
        <f t="shared" si="235"/>
        <v>0</v>
      </c>
      <c r="F1189" s="19">
        <v>0</v>
      </c>
      <c r="G1189" s="19">
        <v>0</v>
      </c>
      <c r="H1189" s="19">
        <v>0</v>
      </c>
      <c r="I1189" s="20">
        <v>0</v>
      </c>
    </row>
    <row r="1190" spans="1:9" s="13" customFormat="1" ht="15.75" thickBot="1">
      <c r="A1190" s="13" t="str">
        <f t="shared" si="238"/>
        <v>b</v>
      </c>
      <c r="B1190" s="23" t="s">
        <v>157</v>
      </c>
      <c r="C1190" s="24" t="s">
        <v>17</v>
      </c>
      <c r="D1190" s="39"/>
      <c r="E1190" s="25">
        <f t="shared" si="235"/>
        <v>0</v>
      </c>
      <c r="F1190" s="25">
        <v>0</v>
      </c>
      <c r="G1190" s="25">
        <v>0</v>
      </c>
      <c r="H1190" s="25">
        <v>0</v>
      </c>
      <c r="I1190" s="26">
        <v>0</v>
      </c>
    </row>
    <row r="1191" spans="1:9" s="13" customFormat="1" ht="28.5" customHeight="1" thickTop="1" thickBot="1">
      <c r="A1191" s="13" t="str">
        <f t="shared" si="238"/>
        <v>b</v>
      </c>
      <c r="B1191" s="14" t="s">
        <v>147</v>
      </c>
      <c r="C1191" s="28" t="s">
        <v>215</v>
      </c>
      <c r="D1191" s="28"/>
      <c r="E1191" s="28">
        <f>E1192+E1200+E1201+E1202</f>
        <v>0</v>
      </c>
      <c r="F1191" s="15">
        <f>F1192+F1200+F1201+F1202</f>
        <v>0</v>
      </c>
      <c r="G1191" s="15">
        <f t="shared" ref="G1191:I1191" si="242">G1192+G1200+G1201+G1202</f>
        <v>0</v>
      </c>
      <c r="H1191" s="15">
        <f t="shared" si="242"/>
        <v>0</v>
      </c>
      <c r="I1191" s="16">
        <f t="shared" si="242"/>
        <v>0</v>
      </c>
    </row>
    <row r="1192" spans="1:9" s="13" customFormat="1" ht="15.75" thickTop="1">
      <c r="A1192" s="13" t="str">
        <f t="shared" si="238"/>
        <v>b</v>
      </c>
      <c r="B1192" s="17" t="s">
        <v>157</v>
      </c>
      <c r="C1192" s="18" t="s">
        <v>13</v>
      </c>
      <c r="D1192" s="38"/>
      <c r="E1192" s="19">
        <f>SUM(E1193:E1199)</f>
        <v>0</v>
      </c>
      <c r="F1192" s="19">
        <f>SUM(F1193:F1199)</f>
        <v>0</v>
      </c>
      <c r="G1192" s="19">
        <f t="shared" ref="G1192:I1192" si="243">SUM(G1193:G1199)</f>
        <v>0</v>
      </c>
      <c r="H1192" s="19">
        <f t="shared" si="243"/>
        <v>0</v>
      </c>
      <c r="I1192" s="20">
        <f t="shared" si="243"/>
        <v>0</v>
      </c>
    </row>
    <row r="1193" spans="1:9" s="13" customFormat="1">
      <c r="A1193" s="13" t="str">
        <f t="shared" si="238"/>
        <v>b</v>
      </c>
      <c r="B1193" s="21" t="s">
        <v>157</v>
      </c>
      <c r="C1193" s="8" t="s">
        <v>158</v>
      </c>
      <c r="D1193" s="12"/>
      <c r="E1193" s="9">
        <f t="shared" si="235"/>
        <v>0</v>
      </c>
      <c r="F1193" s="9"/>
      <c r="G1193" s="9"/>
      <c r="H1193" s="9"/>
      <c r="I1193" s="22"/>
    </row>
    <row r="1194" spans="1:9" s="13" customFormat="1">
      <c r="A1194" s="13" t="str">
        <f t="shared" si="238"/>
        <v>b</v>
      </c>
      <c r="B1194" s="21" t="s">
        <v>157</v>
      </c>
      <c r="C1194" s="8" t="s">
        <v>159</v>
      </c>
      <c r="D1194" s="12"/>
      <c r="E1194" s="9">
        <f t="shared" si="235"/>
        <v>0</v>
      </c>
      <c r="F1194" s="9"/>
      <c r="G1194" s="9"/>
      <c r="H1194" s="9"/>
      <c r="I1194" s="22"/>
    </row>
    <row r="1195" spans="1:9" s="13" customFormat="1">
      <c r="A1195" s="13" t="str">
        <f t="shared" si="238"/>
        <v>b</v>
      </c>
      <c r="B1195" s="21" t="s">
        <v>157</v>
      </c>
      <c r="C1195" s="8" t="s">
        <v>160</v>
      </c>
      <c r="D1195" s="12"/>
      <c r="E1195" s="9">
        <f t="shared" si="235"/>
        <v>0</v>
      </c>
      <c r="F1195" s="9"/>
      <c r="G1195" s="9"/>
      <c r="H1195" s="9"/>
      <c r="I1195" s="22"/>
    </row>
    <row r="1196" spans="1:9" s="13" customFormat="1">
      <c r="A1196" s="13" t="str">
        <f t="shared" si="238"/>
        <v>b</v>
      </c>
      <c r="B1196" s="21" t="s">
        <v>157</v>
      </c>
      <c r="C1196" s="8" t="s">
        <v>161</v>
      </c>
      <c r="D1196" s="12"/>
      <c r="E1196" s="9">
        <f t="shared" si="235"/>
        <v>0</v>
      </c>
      <c r="F1196" s="9"/>
      <c r="G1196" s="9"/>
      <c r="H1196" s="9"/>
      <c r="I1196" s="22"/>
    </row>
    <row r="1197" spans="1:9" s="13" customFormat="1">
      <c r="A1197" s="13" t="str">
        <f t="shared" si="238"/>
        <v>b</v>
      </c>
      <c r="B1197" s="21" t="s">
        <v>157</v>
      </c>
      <c r="C1197" s="8" t="s">
        <v>162</v>
      </c>
      <c r="D1197" s="12"/>
      <c r="E1197" s="9">
        <f t="shared" si="235"/>
        <v>0</v>
      </c>
      <c r="F1197" s="9"/>
      <c r="G1197" s="9"/>
      <c r="H1197" s="9"/>
      <c r="I1197" s="22"/>
    </row>
    <row r="1198" spans="1:9" s="13" customFormat="1">
      <c r="A1198" s="13" t="str">
        <f t="shared" si="238"/>
        <v>b</v>
      </c>
      <c r="B1198" s="21" t="s">
        <v>157</v>
      </c>
      <c r="C1198" s="8" t="s">
        <v>163</v>
      </c>
      <c r="D1198" s="12"/>
      <c r="E1198" s="9">
        <f t="shared" si="235"/>
        <v>0</v>
      </c>
      <c r="F1198" s="9"/>
      <c r="G1198" s="9"/>
      <c r="H1198" s="9"/>
      <c r="I1198" s="22"/>
    </row>
    <row r="1199" spans="1:9" s="13" customFormat="1">
      <c r="A1199" s="13" t="str">
        <f t="shared" si="238"/>
        <v>b</v>
      </c>
      <c r="B1199" s="21" t="s">
        <v>157</v>
      </c>
      <c r="C1199" s="8" t="s">
        <v>164</v>
      </c>
      <c r="D1199" s="12"/>
      <c r="E1199" s="9">
        <f t="shared" si="235"/>
        <v>0</v>
      </c>
      <c r="F1199" s="9"/>
      <c r="G1199" s="9"/>
      <c r="H1199" s="9"/>
      <c r="I1199" s="22"/>
    </row>
    <row r="1200" spans="1:9" s="13" customFormat="1">
      <c r="A1200" s="13" t="str">
        <f t="shared" si="238"/>
        <v>b</v>
      </c>
      <c r="B1200" s="17" t="s">
        <v>157</v>
      </c>
      <c r="C1200" s="18" t="s">
        <v>15</v>
      </c>
      <c r="D1200" s="38"/>
      <c r="E1200" s="19">
        <f t="shared" si="235"/>
        <v>0</v>
      </c>
      <c r="F1200" s="19">
        <v>0</v>
      </c>
      <c r="G1200" s="19">
        <v>0</v>
      </c>
      <c r="H1200" s="19">
        <v>0</v>
      </c>
      <c r="I1200" s="20">
        <v>0</v>
      </c>
    </row>
    <row r="1201" spans="1:9" s="13" customFormat="1">
      <c r="A1201" s="13" t="str">
        <f t="shared" si="238"/>
        <v>b</v>
      </c>
      <c r="B1201" s="17" t="s">
        <v>157</v>
      </c>
      <c r="C1201" s="18" t="s">
        <v>16</v>
      </c>
      <c r="D1201" s="38"/>
      <c r="E1201" s="19">
        <f t="shared" si="235"/>
        <v>0</v>
      </c>
      <c r="F1201" s="19">
        <v>0</v>
      </c>
      <c r="G1201" s="19">
        <v>0</v>
      </c>
      <c r="H1201" s="19">
        <v>0</v>
      </c>
      <c r="I1201" s="20">
        <v>0</v>
      </c>
    </row>
    <row r="1202" spans="1:9" s="13" customFormat="1" ht="15.75" thickBot="1">
      <c r="A1202" s="13" t="str">
        <f t="shared" si="238"/>
        <v>b</v>
      </c>
      <c r="B1202" s="35" t="s">
        <v>157</v>
      </c>
      <c r="C1202" s="36" t="s">
        <v>17</v>
      </c>
      <c r="D1202" s="42"/>
      <c r="E1202" s="37">
        <f t="shared" si="235"/>
        <v>0</v>
      </c>
      <c r="F1202" s="25">
        <v>0</v>
      </c>
      <c r="G1202" s="25">
        <v>0</v>
      </c>
      <c r="H1202" s="25">
        <v>0</v>
      </c>
      <c r="I1202" s="26">
        <v>0</v>
      </c>
    </row>
  </sheetData>
  <autoFilter ref="A2:M1202"/>
  <mergeCells count="1">
    <mergeCell ref="B1:I1"/>
  </mergeCells>
  <pageMargins left="0.7" right="0.7" top="0.75" bottom="0.75" header="0.3" footer="0.3"/>
  <pageSetup scale="53" orientation="portrait" r:id="rId1"/>
  <colBreaks count="1" manualBreakCount="1">
    <brk id="9" min="1" max="169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202"/>
  <sheetViews>
    <sheetView view="pageBreakPreview" topLeftCell="A288" zoomScale="85" zoomScaleNormal="100" zoomScaleSheetLayoutView="85" workbookViewId="0">
      <selection activeCell="B303" sqref="B303"/>
    </sheetView>
  </sheetViews>
  <sheetFormatPr defaultColWidth="9.140625" defaultRowHeight="15"/>
  <cols>
    <col min="1" max="1" width="5.42578125" style="1" customWidth="1"/>
    <col min="2" max="2" width="13.42578125" style="1" customWidth="1"/>
    <col min="3" max="3" width="50.85546875" style="1" customWidth="1"/>
    <col min="4" max="4" width="14.7109375" style="1" customWidth="1"/>
    <col min="5" max="6" width="16" style="1" customWidth="1"/>
    <col min="7" max="7" width="15.7109375" style="1" customWidth="1"/>
    <col min="8" max="8" width="16.140625" style="1" customWidth="1"/>
    <col min="9" max="9" width="20.28515625" style="1" customWidth="1"/>
    <col min="10" max="10" width="9.140625" style="2"/>
    <col min="11" max="11" width="11.140625" style="2" customWidth="1"/>
    <col min="12" max="12" width="12" style="2" customWidth="1"/>
    <col min="13" max="13" width="12.85546875" style="2" customWidth="1"/>
    <col min="14" max="14" width="11.7109375" style="1" bestFit="1" customWidth="1"/>
    <col min="15" max="16384" width="9.140625" style="1"/>
  </cols>
  <sheetData>
    <row r="1" spans="1:21" ht="49.5" customHeight="1">
      <c r="B1" s="49"/>
      <c r="C1" s="49"/>
      <c r="D1" s="49"/>
      <c r="E1" s="49"/>
      <c r="F1" s="49"/>
      <c r="G1" s="49"/>
      <c r="H1" s="49"/>
      <c r="I1" s="49"/>
      <c r="Q1" s="11"/>
      <c r="R1" s="11"/>
      <c r="S1" s="11"/>
      <c r="T1" s="11"/>
      <c r="U1" s="11"/>
    </row>
    <row r="2" spans="1:21" s="3" customFormat="1" ht="30.75" thickBot="1">
      <c r="B2" s="4" t="s">
        <v>0</v>
      </c>
      <c r="C2" s="4" t="s">
        <v>1</v>
      </c>
      <c r="D2" s="4"/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6" t="s">
        <v>7</v>
      </c>
      <c r="K2" s="6" t="s">
        <v>8</v>
      </c>
      <c r="L2" s="6" t="s">
        <v>9</v>
      </c>
      <c r="M2" s="6" t="s">
        <v>10</v>
      </c>
    </row>
    <row r="3" spans="1:21" s="13" customFormat="1" ht="48" customHeight="1" thickTop="1" thickBot="1">
      <c r="A3" s="13" t="str">
        <f>IF(OR(E3&lt;&gt;0,F3&lt;&gt;0,G3&lt;&gt;0,H3&lt;&gt;0),"a","b")</f>
        <v>b</v>
      </c>
      <c r="B3" s="14" t="s">
        <v>11</v>
      </c>
      <c r="C3" s="15" t="s">
        <v>12</v>
      </c>
      <c r="D3" s="15"/>
      <c r="E3" s="15">
        <f>SUM(F3:I3)</f>
        <v>0</v>
      </c>
      <c r="F3" s="15">
        <f t="shared" ref="F3:F14" si="0">F15+F291+F627+F1179+F1191</f>
        <v>0</v>
      </c>
      <c r="G3" s="15">
        <f t="shared" ref="G3:I3" si="1">G15+G291+G627+G1179+G1191</f>
        <v>0</v>
      </c>
      <c r="H3" s="15">
        <f t="shared" si="1"/>
        <v>0</v>
      </c>
      <c r="I3" s="16">
        <f t="shared" si="1"/>
        <v>0</v>
      </c>
    </row>
    <row r="4" spans="1:21" s="13" customFormat="1" ht="15.75" thickTop="1">
      <c r="A4" s="13" t="str">
        <f t="shared" ref="A4:A67" si="2">IF(OR(E4&lt;&gt;0,F4&lt;&gt;0,G4&lt;&gt;0,H4&lt;&gt;0),"a","b")</f>
        <v>b</v>
      </c>
      <c r="B4" s="17" t="s">
        <v>157</v>
      </c>
      <c r="C4" s="18" t="s">
        <v>13</v>
      </c>
      <c r="D4" s="38"/>
      <c r="E4" s="19">
        <f t="shared" ref="E4:E14" si="3">SUM(F4:I4)</f>
        <v>0</v>
      </c>
      <c r="F4" s="19">
        <f t="shared" si="0"/>
        <v>0</v>
      </c>
      <c r="G4" s="19">
        <f t="shared" ref="G4:I14" si="4">G16+G292+G628+G1180+G1192</f>
        <v>0</v>
      </c>
      <c r="H4" s="19">
        <f t="shared" si="4"/>
        <v>0</v>
      </c>
      <c r="I4" s="20">
        <f t="shared" si="4"/>
        <v>0</v>
      </c>
    </row>
    <row r="5" spans="1:21" s="13" customFormat="1">
      <c r="A5" s="13" t="str">
        <f t="shared" si="2"/>
        <v>b</v>
      </c>
      <c r="B5" s="21" t="s">
        <v>157</v>
      </c>
      <c r="C5" s="8" t="s">
        <v>158</v>
      </c>
      <c r="D5" s="12"/>
      <c r="E5" s="9">
        <f t="shared" si="3"/>
        <v>0</v>
      </c>
      <c r="F5" s="9">
        <f t="shared" si="0"/>
        <v>0</v>
      </c>
      <c r="G5" s="9">
        <f t="shared" si="4"/>
        <v>0</v>
      </c>
      <c r="H5" s="9">
        <f t="shared" si="4"/>
        <v>0</v>
      </c>
      <c r="I5" s="22">
        <f t="shared" si="4"/>
        <v>0</v>
      </c>
    </row>
    <row r="6" spans="1:21" s="13" customFormat="1">
      <c r="A6" s="13" t="str">
        <f t="shared" si="2"/>
        <v>b</v>
      </c>
      <c r="B6" s="21" t="s">
        <v>157</v>
      </c>
      <c r="C6" s="8" t="s">
        <v>159</v>
      </c>
      <c r="D6" s="12"/>
      <c r="E6" s="9">
        <f t="shared" si="3"/>
        <v>0</v>
      </c>
      <c r="F6" s="9">
        <f t="shared" si="0"/>
        <v>0</v>
      </c>
      <c r="G6" s="9">
        <f t="shared" si="4"/>
        <v>0</v>
      </c>
      <c r="H6" s="9">
        <f t="shared" si="4"/>
        <v>0</v>
      </c>
      <c r="I6" s="22">
        <f t="shared" si="4"/>
        <v>0</v>
      </c>
    </row>
    <row r="7" spans="1:21" s="13" customFormat="1">
      <c r="A7" s="13" t="str">
        <f t="shared" si="2"/>
        <v>b</v>
      </c>
      <c r="B7" s="21" t="s">
        <v>157</v>
      </c>
      <c r="C7" s="8" t="s">
        <v>160</v>
      </c>
      <c r="D7" s="12"/>
      <c r="E7" s="9">
        <f t="shared" si="3"/>
        <v>0</v>
      </c>
      <c r="F7" s="9">
        <f t="shared" si="0"/>
        <v>0</v>
      </c>
      <c r="G7" s="9">
        <f t="shared" si="4"/>
        <v>0</v>
      </c>
      <c r="H7" s="9">
        <f t="shared" si="4"/>
        <v>0</v>
      </c>
      <c r="I7" s="22">
        <f t="shared" si="4"/>
        <v>0</v>
      </c>
    </row>
    <row r="8" spans="1:21" s="13" customFormat="1">
      <c r="A8" s="13" t="str">
        <f t="shared" si="2"/>
        <v>b</v>
      </c>
      <c r="B8" s="21" t="s">
        <v>157</v>
      </c>
      <c r="C8" s="8" t="s">
        <v>161</v>
      </c>
      <c r="D8" s="12"/>
      <c r="E8" s="9">
        <f t="shared" si="3"/>
        <v>0</v>
      </c>
      <c r="F8" s="9">
        <f t="shared" si="0"/>
        <v>0</v>
      </c>
      <c r="G8" s="9">
        <f t="shared" si="4"/>
        <v>0</v>
      </c>
      <c r="H8" s="9">
        <f t="shared" si="4"/>
        <v>0</v>
      </c>
      <c r="I8" s="22">
        <f t="shared" si="4"/>
        <v>0</v>
      </c>
    </row>
    <row r="9" spans="1:21" s="13" customFormat="1">
      <c r="A9" s="13" t="str">
        <f t="shared" si="2"/>
        <v>b</v>
      </c>
      <c r="B9" s="21" t="s">
        <v>157</v>
      </c>
      <c r="C9" s="8" t="s">
        <v>162</v>
      </c>
      <c r="D9" s="12"/>
      <c r="E9" s="9">
        <f t="shared" si="3"/>
        <v>0</v>
      </c>
      <c r="F9" s="9">
        <f t="shared" si="0"/>
        <v>0</v>
      </c>
      <c r="G9" s="9">
        <f t="shared" si="4"/>
        <v>0</v>
      </c>
      <c r="H9" s="9">
        <f t="shared" si="4"/>
        <v>0</v>
      </c>
      <c r="I9" s="22">
        <f t="shared" si="4"/>
        <v>0</v>
      </c>
    </row>
    <row r="10" spans="1:21" s="13" customFormat="1">
      <c r="A10" s="13" t="str">
        <f t="shared" si="2"/>
        <v>b</v>
      </c>
      <c r="B10" s="21" t="s">
        <v>157</v>
      </c>
      <c r="C10" s="8" t="s">
        <v>163</v>
      </c>
      <c r="D10" s="12"/>
      <c r="E10" s="9">
        <f t="shared" si="3"/>
        <v>0</v>
      </c>
      <c r="F10" s="9">
        <f t="shared" si="0"/>
        <v>0</v>
      </c>
      <c r="G10" s="9">
        <f t="shared" si="4"/>
        <v>0</v>
      </c>
      <c r="H10" s="9">
        <f t="shared" si="4"/>
        <v>0</v>
      </c>
      <c r="I10" s="22">
        <f t="shared" si="4"/>
        <v>0</v>
      </c>
    </row>
    <row r="11" spans="1:21" s="13" customFormat="1">
      <c r="A11" s="13" t="str">
        <f t="shared" si="2"/>
        <v>b</v>
      </c>
      <c r="B11" s="21" t="s">
        <v>157</v>
      </c>
      <c r="C11" s="8" t="s">
        <v>164</v>
      </c>
      <c r="D11" s="12"/>
      <c r="E11" s="9">
        <f t="shared" si="3"/>
        <v>0</v>
      </c>
      <c r="F11" s="9">
        <f t="shared" si="0"/>
        <v>0</v>
      </c>
      <c r="G11" s="9">
        <f t="shared" si="4"/>
        <v>0</v>
      </c>
      <c r="H11" s="9">
        <f t="shared" si="4"/>
        <v>0</v>
      </c>
      <c r="I11" s="22">
        <f t="shared" si="4"/>
        <v>0</v>
      </c>
    </row>
    <row r="12" spans="1:21" s="13" customFormat="1">
      <c r="A12" s="13" t="str">
        <f t="shared" si="2"/>
        <v>b</v>
      </c>
      <c r="B12" s="17" t="s">
        <v>157</v>
      </c>
      <c r="C12" s="18" t="s">
        <v>15</v>
      </c>
      <c r="D12" s="38"/>
      <c r="E12" s="19">
        <f t="shared" si="3"/>
        <v>0</v>
      </c>
      <c r="F12" s="19">
        <f t="shared" si="0"/>
        <v>0</v>
      </c>
      <c r="G12" s="19">
        <f t="shared" si="4"/>
        <v>0</v>
      </c>
      <c r="H12" s="19">
        <f t="shared" si="4"/>
        <v>0</v>
      </c>
      <c r="I12" s="20">
        <f t="shared" si="4"/>
        <v>0</v>
      </c>
    </row>
    <row r="13" spans="1:21" s="13" customFormat="1">
      <c r="A13" s="13" t="str">
        <f t="shared" si="2"/>
        <v>b</v>
      </c>
      <c r="B13" s="17" t="s">
        <v>157</v>
      </c>
      <c r="C13" s="18" t="s">
        <v>16</v>
      </c>
      <c r="D13" s="38"/>
      <c r="E13" s="19">
        <f t="shared" si="3"/>
        <v>0</v>
      </c>
      <c r="F13" s="19">
        <f t="shared" si="0"/>
        <v>0</v>
      </c>
      <c r="G13" s="19">
        <f t="shared" si="4"/>
        <v>0</v>
      </c>
      <c r="H13" s="19">
        <f t="shared" si="4"/>
        <v>0</v>
      </c>
      <c r="I13" s="20">
        <f t="shared" si="4"/>
        <v>0</v>
      </c>
    </row>
    <row r="14" spans="1:21" s="13" customFormat="1" ht="15.75" thickBot="1">
      <c r="A14" s="13" t="str">
        <f t="shared" si="2"/>
        <v>b</v>
      </c>
      <c r="B14" s="23" t="s">
        <v>157</v>
      </c>
      <c r="C14" s="24" t="s">
        <v>17</v>
      </c>
      <c r="D14" s="39"/>
      <c r="E14" s="25">
        <f t="shared" si="3"/>
        <v>0</v>
      </c>
      <c r="F14" s="25">
        <f t="shared" si="0"/>
        <v>0</v>
      </c>
      <c r="G14" s="25">
        <f t="shared" si="4"/>
        <v>0</v>
      </c>
      <c r="H14" s="25">
        <f t="shared" si="4"/>
        <v>0</v>
      </c>
      <c r="I14" s="26">
        <f t="shared" si="4"/>
        <v>0</v>
      </c>
    </row>
    <row r="15" spans="1:21" s="13" customFormat="1" ht="31.5" thickTop="1" thickBot="1">
      <c r="A15" s="13" t="str">
        <f t="shared" si="2"/>
        <v>b</v>
      </c>
      <c r="B15" s="14" t="s">
        <v>18</v>
      </c>
      <c r="C15" s="15" t="s">
        <v>19</v>
      </c>
      <c r="D15" s="15"/>
      <c r="E15" s="15">
        <f>SUM(F15:I15)</f>
        <v>0</v>
      </c>
      <c r="F15" s="15">
        <f>F27+F39+F87+F99+F243+F255+F267+F279</f>
        <v>0</v>
      </c>
      <c r="G15" s="15">
        <f t="shared" ref="G15:I15" si="5">G27+G39+G87+G99+G243+G255+G267+G279</f>
        <v>0</v>
      </c>
      <c r="H15" s="15">
        <f t="shared" si="5"/>
        <v>0</v>
      </c>
      <c r="I15" s="16">
        <f t="shared" si="5"/>
        <v>0</v>
      </c>
    </row>
    <row r="16" spans="1:21" s="13" customFormat="1" ht="15.75" thickTop="1">
      <c r="A16" s="13" t="str">
        <f t="shared" si="2"/>
        <v>b</v>
      </c>
      <c r="B16" s="17" t="s">
        <v>157</v>
      </c>
      <c r="C16" s="18" t="s">
        <v>13</v>
      </c>
      <c r="D16" s="38"/>
      <c r="E16" s="19">
        <f t="shared" ref="E16:E79" si="6">SUM(F16:I16)</f>
        <v>0</v>
      </c>
      <c r="F16" s="19">
        <f t="shared" ref="F16:I26" si="7">F28+F40+F88+F100+F244+F256+F268+F280</f>
        <v>0</v>
      </c>
      <c r="G16" s="19">
        <f t="shared" si="7"/>
        <v>0</v>
      </c>
      <c r="H16" s="19">
        <f t="shared" si="7"/>
        <v>0</v>
      </c>
      <c r="I16" s="20">
        <f t="shared" si="7"/>
        <v>0</v>
      </c>
    </row>
    <row r="17" spans="1:9" s="13" customFormat="1">
      <c r="A17" s="13" t="str">
        <f t="shared" si="2"/>
        <v>b</v>
      </c>
      <c r="B17" s="21" t="s">
        <v>157</v>
      </c>
      <c r="C17" s="27" t="s">
        <v>158</v>
      </c>
      <c r="D17" s="40"/>
      <c r="E17" s="9">
        <f t="shared" si="6"/>
        <v>0</v>
      </c>
      <c r="F17" s="9">
        <f t="shared" si="7"/>
        <v>0</v>
      </c>
      <c r="G17" s="9">
        <f t="shared" si="7"/>
        <v>0</v>
      </c>
      <c r="H17" s="9">
        <f t="shared" si="7"/>
        <v>0</v>
      </c>
      <c r="I17" s="22">
        <f t="shared" si="7"/>
        <v>0</v>
      </c>
    </row>
    <row r="18" spans="1:9" s="13" customFormat="1">
      <c r="A18" s="13" t="str">
        <f t="shared" si="2"/>
        <v>b</v>
      </c>
      <c r="B18" s="21" t="s">
        <v>157</v>
      </c>
      <c r="C18" s="8" t="s">
        <v>159</v>
      </c>
      <c r="D18" s="12"/>
      <c r="E18" s="9">
        <f t="shared" si="6"/>
        <v>0</v>
      </c>
      <c r="F18" s="9">
        <f t="shared" si="7"/>
        <v>0</v>
      </c>
      <c r="G18" s="9">
        <f t="shared" si="7"/>
        <v>0</v>
      </c>
      <c r="H18" s="9">
        <f t="shared" si="7"/>
        <v>0</v>
      </c>
      <c r="I18" s="22">
        <f t="shared" si="7"/>
        <v>0</v>
      </c>
    </row>
    <row r="19" spans="1:9" s="13" customFormat="1">
      <c r="A19" s="13" t="str">
        <f t="shared" si="2"/>
        <v>b</v>
      </c>
      <c r="B19" s="21" t="s">
        <v>157</v>
      </c>
      <c r="C19" s="8" t="s">
        <v>160</v>
      </c>
      <c r="D19" s="12"/>
      <c r="E19" s="9">
        <f t="shared" si="6"/>
        <v>0</v>
      </c>
      <c r="F19" s="9">
        <f t="shared" si="7"/>
        <v>0</v>
      </c>
      <c r="G19" s="9">
        <f t="shared" si="7"/>
        <v>0</v>
      </c>
      <c r="H19" s="9">
        <f t="shared" si="7"/>
        <v>0</v>
      </c>
      <c r="I19" s="22">
        <f t="shared" si="7"/>
        <v>0</v>
      </c>
    </row>
    <row r="20" spans="1:9" s="13" customFormat="1">
      <c r="A20" s="13" t="str">
        <f t="shared" si="2"/>
        <v>b</v>
      </c>
      <c r="B20" s="21" t="s">
        <v>157</v>
      </c>
      <c r="C20" s="8" t="s">
        <v>161</v>
      </c>
      <c r="D20" s="12"/>
      <c r="E20" s="9">
        <f t="shared" si="6"/>
        <v>0</v>
      </c>
      <c r="F20" s="9">
        <f t="shared" si="7"/>
        <v>0</v>
      </c>
      <c r="G20" s="9">
        <f t="shared" si="7"/>
        <v>0</v>
      </c>
      <c r="H20" s="9">
        <f t="shared" si="7"/>
        <v>0</v>
      </c>
      <c r="I20" s="22">
        <f t="shared" si="7"/>
        <v>0</v>
      </c>
    </row>
    <row r="21" spans="1:9" s="13" customFormat="1">
      <c r="A21" s="13" t="str">
        <f t="shared" si="2"/>
        <v>b</v>
      </c>
      <c r="B21" s="21" t="s">
        <v>157</v>
      </c>
      <c r="C21" s="8" t="s">
        <v>162</v>
      </c>
      <c r="D21" s="12"/>
      <c r="E21" s="9">
        <f t="shared" si="6"/>
        <v>0</v>
      </c>
      <c r="F21" s="9">
        <f t="shared" si="7"/>
        <v>0</v>
      </c>
      <c r="G21" s="9">
        <f t="shared" si="7"/>
        <v>0</v>
      </c>
      <c r="H21" s="9">
        <f t="shared" si="7"/>
        <v>0</v>
      </c>
      <c r="I21" s="22">
        <f t="shared" si="7"/>
        <v>0</v>
      </c>
    </row>
    <row r="22" spans="1:9" s="13" customFormat="1">
      <c r="A22" s="13" t="str">
        <f t="shared" si="2"/>
        <v>b</v>
      </c>
      <c r="B22" s="21" t="s">
        <v>157</v>
      </c>
      <c r="C22" s="8" t="s">
        <v>163</v>
      </c>
      <c r="D22" s="12"/>
      <c r="E22" s="9">
        <f t="shared" si="6"/>
        <v>0</v>
      </c>
      <c r="F22" s="9">
        <f t="shared" si="7"/>
        <v>0</v>
      </c>
      <c r="G22" s="9">
        <f t="shared" si="7"/>
        <v>0</v>
      </c>
      <c r="H22" s="9">
        <f t="shared" si="7"/>
        <v>0</v>
      </c>
      <c r="I22" s="22">
        <f t="shared" si="7"/>
        <v>0</v>
      </c>
    </row>
    <row r="23" spans="1:9" s="13" customFormat="1">
      <c r="A23" s="13" t="str">
        <f t="shared" si="2"/>
        <v>b</v>
      </c>
      <c r="B23" s="21" t="s">
        <v>157</v>
      </c>
      <c r="C23" s="8" t="s">
        <v>164</v>
      </c>
      <c r="D23" s="12"/>
      <c r="E23" s="9">
        <f t="shared" si="6"/>
        <v>0</v>
      </c>
      <c r="F23" s="9">
        <f t="shared" si="7"/>
        <v>0</v>
      </c>
      <c r="G23" s="9">
        <f t="shared" si="7"/>
        <v>0</v>
      </c>
      <c r="H23" s="9">
        <f t="shared" si="7"/>
        <v>0</v>
      </c>
      <c r="I23" s="22">
        <f t="shared" si="7"/>
        <v>0</v>
      </c>
    </row>
    <row r="24" spans="1:9" s="13" customFormat="1">
      <c r="A24" s="13" t="str">
        <f t="shared" si="2"/>
        <v>b</v>
      </c>
      <c r="B24" s="17" t="s">
        <v>157</v>
      </c>
      <c r="C24" s="18" t="s">
        <v>15</v>
      </c>
      <c r="D24" s="38"/>
      <c r="E24" s="19">
        <f t="shared" si="6"/>
        <v>0</v>
      </c>
      <c r="F24" s="19">
        <f t="shared" si="7"/>
        <v>0</v>
      </c>
      <c r="G24" s="19">
        <f t="shared" si="7"/>
        <v>0</v>
      </c>
      <c r="H24" s="19">
        <f t="shared" si="7"/>
        <v>0</v>
      </c>
      <c r="I24" s="20">
        <f t="shared" si="7"/>
        <v>0</v>
      </c>
    </row>
    <row r="25" spans="1:9" s="13" customFormat="1">
      <c r="A25" s="13" t="str">
        <f t="shared" si="2"/>
        <v>b</v>
      </c>
      <c r="B25" s="17" t="s">
        <v>157</v>
      </c>
      <c r="C25" s="18" t="s">
        <v>16</v>
      </c>
      <c r="D25" s="38"/>
      <c r="E25" s="19">
        <f t="shared" si="6"/>
        <v>0</v>
      </c>
      <c r="F25" s="19">
        <f t="shared" si="7"/>
        <v>0</v>
      </c>
      <c r="G25" s="19">
        <f t="shared" si="7"/>
        <v>0</v>
      </c>
      <c r="H25" s="19">
        <f t="shared" si="7"/>
        <v>0</v>
      </c>
      <c r="I25" s="20">
        <f t="shared" si="7"/>
        <v>0</v>
      </c>
    </row>
    <row r="26" spans="1:9" s="13" customFormat="1" ht="15.75" thickBot="1">
      <c r="A26" s="13" t="str">
        <f t="shared" si="2"/>
        <v>b</v>
      </c>
      <c r="B26" s="23" t="s">
        <v>157</v>
      </c>
      <c r="C26" s="24" t="s">
        <v>17</v>
      </c>
      <c r="D26" s="39"/>
      <c r="E26" s="25">
        <f t="shared" si="6"/>
        <v>0</v>
      </c>
      <c r="F26" s="25">
        <f t="shared" si="7"/>
        <v>0</v>
      </c>
      <c r="G26" s="25">
        <f t="shared" si="7"/>
        <v>0</v>
      </c>
      <c r="H26" s="25">
        <f t="shared" si="7"/>
        <v>0</v>
      </c>
      <c r="I26" s="26">
        <f t="shared" si="7"/>
        <v>0</v>
      </c>
    </row>
    <row r="27" spans="1:9" s="13" customFormat="1" ht="46.5" thickTop="1" thickBot="1">
      <c r="A27" s="13" t="str">
        <f t="shared" si="2"/>
        <v>b</v>
      </c>
      <c r="B27" s="14" t="s">
        <v>165</v>
      </c>
      <c r="C27" s="15" t="s">
        <v>20</v>
      </c>
      <c r="D27" s="15"/>
      <c r="E27" s="15">
        <f t="shared" si="6"/>
        <v>0</v>
      </c>
      <c r="F27" s="15">
        <f>F28+F36+F37+F38</f>
        <v>0</v>
      </c>
      <c r="G27" s="15">
        <f t="shared" ref="G27:I27" si="8">G28+G36+G37+G38</f>
        <v>0</v>
      </c>
      <c r="H27" s="15">
        <f t="shared" si="8"/>
        <v>0</v>
      </c>
      <c r="I27" s="16">
        <f t="shared" si="8"/>
        <v>0</v>
      </c>
    </row>
    <row r="28" spans="1:9" s="13" customFormat="1" ht="15.75" thickTop="1">
      <c r="A28" s="13" t="str">
        <f t="shared" si="2"/>
        <v>b</v>
      </c>
      <c r="B28" s="17" t="s">
        <v>157</v>
      </c>
      <c r="C28" s="18" t="s">
        <v>13</v>
      </c>
      <c r="D28" s="38"/>
      <c r="E28" s="19">
        <f t="shared" si="6"/>
        <v>0</v>
      </c>
      <c r="F28" s="19">
        <f>SUM(F29:F35)</f>
        <v>0</v>
      </c>
      <c r="G28" s="19">
        <f t="shared" ref="G28:I28" si="9">SUM(G29:G35)</f>
        <v>0</v>
      </c>
      <c r="H28" s="19">
        <f t="shared" si="9"/>
        <v>0</v>
      </c>
      <c r="I28" s="20">
        <f t="shared" si="9"/>
        <v>0</v>
      </c>
    </row>
    <row r="29" spans="1:9" s="13" customFormat="1">
      <c r="A29" s="13" t="str">
        <f t="shared" si="2"/>
        <v>b</v>
      </c>
      <c r="B29" s="21" t="s">
        <v>157</v>
      </c>
      <c r="C29" s="8" t="s">
        <v>158</v>
      </c>
      <c r="D29" s="12"/>
      <c r="E29" s="9">
        <f t="shared" si="6"/>
        <v>0</v>
      </c>
      <c r="F29" s="9"/>
      <c r="G29" s="9"/>
      <c r="H29" s="9"/>
      <c r="I29" s="22"/>
    </row>
    <row r="30" spans="1:9" s="13" customFormat="1">
      <c r="A30" s="13" t="str">
        <f t="shared" si="2"/>
        <v>b</v>
      </c>
      <c r="B30" s="21" t="s">
        <v>157</v>
      </c>
      <c r="C30" s="8" t="s">
        <v>159</v>
      </c>
      <c r="D30" s="12"/>
      <c r="E30" s="9">
        <f t="shared" si="6"/>
        <v>0</v>
      </c>
      <c r="F30" s="9"/>
      <c r="G30" s="9"/>
      <c r="H30" s="9"/>
      <c r="I30" s="22"/>
    </row>
    <row r="31" spans="1:9" s="13" customFormat="1">
      <c r="A31" s="13" t="str">
        <f t="shared" si="2"/>
        <v>b</v>
      </c>
      <c r="B31" s="21" t="s">
        <v>157</v>
      </c>
      <c r="C31" s="8" t="s">
        <v>160</v>
      </c>
      <c r="D31" s="12"/>
      <c r="E31" s="9">
        <f t="shared" si="6"/>
        <v>0</v>
      </c>
      <c r="F31" s="9"/>
      <c r="G31" s="9"/>
      <c r="H31" s="9"/>
      <c r="I31" s="22"/>
    </row>
    <row r="32" spans="1:9" s="13" customFormat="1">
      <c r="A32" s="13" t="str">
        <f t="shared" si="2"/>
        <v>b</v>
      </c>
      <c r="B32" s="21" t="s">
        <v>157</v>
      </c>
      <c r="C32" s="8" t="s">
        <v>161</v>
      </c>
      <c r="D32" s="12"/>
      <c r="E32" s="9">
        <f t="shared" si="6"/>
        <v>0</v>
      </c>
      <c r="F32" s="9"/>
      <c r="G32" s="9"/>
      <c r="H32" s="9"/>
      <c r="I32" s="22"/>
    </row>
    <row r="33" spans="1:9" s="13" customFormat="1">
      <c r="A33" s="13" t="str">
        <f t="shared" si="2"/>
        <v>b</v>
      </c>
      <c r="B33" s="21" t="s">
        <v>157</v>
      </c>
      <c r="C33" s="8" t="s">
        <v>162</v>
      </c>
      <c r="D33" s="12"/>
      <c r="E33" s="9">
        <f t="shared" si="6"/>
        <v>0</v>
      </c>
      <c r="F33" s="9"/>
      <c r="G33" s="9"/>
      <c r="H33" s="9"/>
      <c r="I33" s="22"/>
    </row>
    <row r="34" spans="1:9" s="13" customFormat="1">
      <c r="A34" s="13" t="str">
        <f t="shared" si="2"/>
        <v>b</v>
      </c>
      <c r="B34" s="21" t="s">
        <v>157</v>
      </c>
      <c r="C34" s="8" t="s">
        <v>163</v>
      </c>
      <c r="D34" s="12"/>
      <c r="E34" s="9">
        <f t="shared" si="6"/>
        <v>0</v>
      </c>
      <c r="F34" s="9"/>
      <c r="G34" s="9"/>
      <c r="H34" s="9"/>
      <c r="I34" s="22"/>
    </row>
    <row r="35" spans="1:9" s="13" customFormat="1">
      <c r="A35" s="13" t="str">
        <f t="shared" si="2"/>
        <v>b</v>
      </c>
      <c r="B35" s="21" t="s">
        <v>157</v>
      </c>
      <c r="C35" s="8" t="s">
        <v>164</v>
      </c>
      <c r="D35" s="12"/>
      <c r="E35" s="9">
        <f t="shared" si="6"/>
        <v>0</v>
      </c>
      <c r="F35" s="9"/>
      <c r="G35" s="9"/>
      <c r="H35" s="9"/>
      <c r="I35" s="22"/>
    </row>
    <row r="36" spans="1:9" s="13" customFormat="1">
      <c r="A36" s="13" t="str">
        <f t="shared" si="2"/>
        <v>b</v>
      </c>
      <c r="B36" s="17" t="s">
        <v>157</v>
      </c>
      <c r="C36" s="18" t="s">
        <v>15</v>
      </c>
      <c r="D36" s="38"/>
      <c r="E36" s="19">
        <f t="shared" si="6"/>
        <v>0</v>
      </c>
      <c r="F36" s="19">
        <v>0</v>
      </c>
      <c r="G36" s="19">
        <v>0</v>
      </c>
      <c r="H36" s="19">
        <v>0</v>
      </c>
      <c r="I36" s="20">
        <v>0</v>
      </c>
    </row>
    <row r="37" spans="1:9" s="13" customFormat="1">
      <c r="A37" s="13" t="str">
        <f t="shared" si="2"/>
        <v>b</v>
      </c>
      <c r="B37" s="17" t="s">
        <v>157</v>
      </c>
      <c r="C37" s="18" t="s">
        <v>16</v>
      </c>
      <c r="D37" s="38"/>
      <c r="E37" s="19">
        <f t="shared" si="6"/>
        <v>0</v>
      </c>
      <c r="F37" s="19">
        <v>0</v>
      </c>
      <c r="G37" s="19">
        <v>0</v>
      </c>
      <c r="H37" s="19">
        <v>0</v>
      </c>
      <c r="I37" s="20">
        <v>0</v>
      </c>
    </row>
    <row r="38" spans="1:9" s="13" customFormat="1" ht="15.75" thickBot="1">
      <c r="A38" s="13" t="str">
        <f t="shared" si="2"/>
        <v>b</v>
      </c>
      <c r="B38" s="23" t="s">
        <v>157</v>
      </c>
      <c r="C38" s="24" t="s">
        <v>17</v>
      </c>
      <c r="D38" s="39"/>
      <c r="E38" s="25">
        <f t="shared" si="6"/>
        <v>0</v>
      </c>
      <c r="F38" s="25">
        <v>0</v>
      </c>
      <c r="G38" s="25">
        <v>0</v>
      </c>
      <c r="H38" s="25">
        <v>0</v>
      </c>
      <c r="I38" s="26">
        <v>0</v>
      </c>
    </row>
    <row r="39" spans="1:9" s="13" customFormat="1" ht="32.25" customHeight="1" thickTop="1" thickBot="1">
      <c r="A39" s="13" t="str">
        <f t="shared" si="2"/>
        <v>b</v>
      </c>
      <c r="B39" s="14" t="s">
        <v>21</v>
      </c>
      <c r="C39" s="15" t="s">
        <v>22</v>
      </c>
      <c r="D39" s="15"/>
      <c r="E39" s="15">
        <f t="shared" si="6"/>
        <v>0</v>
      </c>
      <c r="F39" s="15">
        <f>F51+F63+F75</f>
        <v>0</v>
      </c>
      <c r="G39" s="15">
        <f t="shared" ref="G39:I39" si="10">G51+G63+G75</f>
        <v>0</v>
      </c>
      <c r="H39" s="15">
        <f t="shared" si="10"/>
        <v>0</v>
      </c>
      <c r="I39" s="16">
        <f t="shared" si="10"/>
        <v>0</v>
      </c>
    </row>
    <row r="40" spans="1:9" s="13" customFormat="1" ht="15.75" thickTop="1">
      <c r="A40" s="13" t="str">
        <f t="shared" si="2"/>
        <v>b</v>
      </c>
      <c r="B40" s="17" t="s">
        <v>157</v>
      </c>
      <c r="C40" s="18" t="s">
        <v>13</v>
      </c>
      <c r="D40" s="38"/>
      <c r="E40" s="19">
        <f t="shared" si="6"/>
        <v>0</v>
      </c>
      <c r="F40" s="19">
        <f t="shared" ref="F40:I50" si="11">F52+F64+F76</f>
        <v>0</v>
      </c>
      <c r="G40" s="19">
        <f t="shared" si="11"/>
        <v>0</v>
      </c>
      <c r="H40" s="19">
        <f t="shared" si="11"/>
        <v>0</v>
      </c>
      <c r="I40" s="20">
        <f t="shared" si="11"/>
        <v>0</v>
      </c>
    </row>
    <row r="41" spans="1:9" s="13" customFormat="1">
      <c r="A41" s="13" t="str">
        <f t="shared" si="2"/>
        <v>b</v>
      </c>
      <c r="B41" s="21" t="s">
        <v>157</v>
      </c>
      <c r="C41" s="8" t="s">
        <v>158</v>
      </c>
      <c r="D41" s="12"/>
      <c r="E41" s="9">
        <f t="shared" si="6"/>
        <v>0</v>
      </c>
      <c r="F41" s="9">
        <f t="shared" si="11"/>
        <v>0</v>
      </c>
      <c r="G41" s="9">
        <f t="shared" si="11"/>
        <v>0</v>
      </c>
      <c r="H41" s="9">
        <f t="shared" si="11"/>
        <v>0</v>
      </c>
      <c r="I41" s="22">
        <f t="shared" si="11"/>
        <v>0</v>
      </c>
    </row>
    <row r="42" spans="1:9" s="13" customFormat="1">
      <c r="A42" s="13" t="str">
        <f t="shared" si="2"/>
        <v>b</v>
      </c>
      <c r="B42" s="21" t="s">
        <v>157</v>
      </c>
      <c r="C42" s="8" t="s">
        <v>159</v>
      </c>
      <c r="D42" s="12"/>
      <c r="E42" s="9">
        <f t="shared" si="6"/>
        <v>0</v>
      </c>
      <c r="F42" s="9">
        <f t="shared" si="11"/>
        <v>0</v>
      </c>
      <c r="G42" s="9">
        <f t="shared" si="11"/>
        <v>0</v>
      </c>
      <c r="H42" s="9">
        <f t="shared" si="11"/>
        <v>0</v>
      </c>
      <c r="I42" s="22">
        <f t="shared" si="11"/>
        <v>0</v>
      </c>
    </row>
    <row r="43" spans="1:9" s="13" customFormat="1">
      <c r="A43" s="13" t="str">
        <f t="shared" si="2"/>
        <v>b</v>
      </c>
      <c r="B43" s="21" t="s">
        <v>157</v>
      </c>
      <c r="C43" s="8" t="s">
        <v>160</v>
      </c>
      <c r="D43" s="12"/>
      <c r="E43" s="9">
        <f t="shared" si="6"/>
        <v>0</v>
      </c>
      <c r="F43" s="9">
        <f t="shared" si="11"/>
        <v>0</v>
      </c>
      <c r="G43" s="9">
        <f t="shared" si="11"/>
        <v>0</v>
      </c>
      <c r="H43" s="9">
        <f t="shared" si="11"/>
        <v>0</v>
      </c>
      <c r="I43" s="22">
        <f t="shared" si="11"/>
        <v>0</v>
      </c>
    </row>
    <row r="44" spans="1:9" s="13" customFormat="1">
      <c r="A44" s="13" t="str">
        <f t="shared" si="2"/>
        <v>b</v>
      </c>
      <c r="B44" s="21" t="s">
        <v>157</v>
      </c>
      <c r="C44" s="8" t="s">
        <v>161</v>
      </c>
      <c r="D44" s="12"/>
      <c r="E44" s="9">
        <f t="shared" si="6"/>
        <v>0</v>
      </c>
      <c r="F44" s="9">
        <f t="shared" si="11"/>
        <v>0</v>
      </c>
      <c r="G44" s="9">
        <f t="shared" si="11"/>
        <v>0</v>
      </c>
      <c r="H44" s="9">
        <f t="shared" si="11"/>
        <v>0</v>
      </c>
      <c r="I44" s="22">
        <f t="shared" si="11"/>
        <v>0</v>
      </c>
    </row>
    <row r="45" spans="1:9" s="13" customFormat="1">
      <c r="A45" s="13" t="str">
        <f t="shared" si="2"/>
        <v>b</v>
      </c>
      <c r="B45" s="21" t="s">
        <v>157</v>
      </c>
      <c r="C45" s="8" t="s">
        <v>162</v>
      </c>
      <c r="D45" s="12"/>
      <c r="E45" s="9">
        <f t="shared" si="6"/>
        <v>0</v>
      </c>
      <c r="F45" s="9">
        <f t="shared" si="11"/>
        <v>0</v>
      </c>
      <c r="G45" s="9">
        <f t="shared" si="11"/>
        <v>0</v>
      </c>
      <c r="H45" s="9">
        <f t="shared" si="11"/>
        <v>0</v>
      </c>
      <c r="I45" s="22">
        <f t="shared" si="11"/>
        <v>0</v>
      </c>
    </row>
    <row r="46" spans="1:9" s="13" customFormat="1">
      <c r="A46" s="13" t="str">
        <f t="shared" si="2"/>
        <v>b</v>
      </c>
      <c r="B46" s="21" t="s">
        <v>157</v>
      </c>
      <c r="C46" s="8" t="s">
        <v>163</v>
      </c>
      <c r="D46" s="12"/>
      <c r="E46" s="9">
        <f t="shared" si="6"/>
        <v>0</v>
      </c>
      <c r="F46" s="9">
        <f t="shared" si="11"/>
        <v>0</v>
      </c>
      <c r="G46" s="9">
        <f t="shared" si="11"/>
        <v>0</v>
      </c>
      <c r="H46" s="9">
        <f t="shared" si="11"/>
        <v>0</v>
      </c>
      <c r="I46" s="22">
        <f t="shared" si="11"/>
        <v>0</v>
      </c>
    </row>
    <row r="47" spans="1:9" s="13" customFormat="1">
      <c r="A47" s="13" t="str">
        <f t="shared" si="2"/>
        <v>b</v>
      </c>
      <c r="B47" s="21" t="s">
        <v>157</v>
      </c>
      <c r="C47" s="8" t="s">
        <v>164</v>
      </c>
      <c r="D47" s="12"/>
      <c r="E47" s="9">
        <f t="shared" si="6"/>
        <v>0</v>
      </c>
      <c r="F47" s="9">
        <f t="shared" si="11"/>
        <v>0</v>
      </c>
      <c r="G47" s="9">
        <f t="shared" si="11"/>
        <v>0</v>
      </c>
      <c r="H47" s="9">
        <f t="shared" si="11"/>
        <v>0</v>
      </c>
      <c r="I47" s="22">
        <f t="shared" si="11"/>
        <v>0</v>
      </c>
    </row>
    <row r="48" spans="1:9" s="13" customFormat="1">
      <c r="A48" s="13" t="str">
        <f t="shared" si="2"/>
        <v>b</v>
      </c>
      <c r="B48" s="17" t="s">
        <v>157</v>
      </c>
      <c r="C48" s="18" t="s">
        <v>15</v>
      </c>
      <c r="D48" s="38"/>
      <c r="E48" s="19">
        <f t="shared" si="6"/>
        <v>0</v>
      </c>
      <c r="F48" s="19">
        <f t="shared" si="11"/>
        <v>0</v>
      </c>
      <c r="G48" s="19">
        <f t="shared" si="11"/>
        <v>0</v>
      </c>
      <c r="H48" s="19">
        <f t="shared" si="11"/>
        <v>0</v>
      </c>
      <c r="I48" s="20">
        <f t="shared" si="11"/>
        <v>0</v>
      </c>
    </row>
    <row r="49" spans="1:9" s="13" customFormat="1">
      <c r="A49" s="13" t="str">
        <f t="shared" si="2"/>
        <v>b</v>
      </c>
      <c r="B49" s="17" t="s">
        <v>157</v>
      </c>
      <c r="C49" s="18" t="s">
        <v>16</v>
      </c>
      <c r="D49" s="38"/>
      <c r="E49" s="19">
        <f t="shared" si="6"/>
        <v>0</v>
      </c>
      <c r="F49" s="19">
        <f t="shared" si="11"/>
        <v>0</v>
      </c>
      <c r="G49" s="19">
        <f t="shared" si="11"/>
        <v>0</v>
      </c>
      <c r="H49" s="19">
        <f t="shared" si="11"/>
        <v>0</v>
      </c>
      <c r="I49" s="20">
        <f t="shared" si="11"/>
        <v>0</v>
      </c>
    </row>
    <row r="50" spans="1:9" s="13" customFormat="1" ht="15.75" thickBot="1">
      <c r="A50" s="13" t="str">
        <f t="shared" si="2"/>
        <v>b</v>
      </c>
      <c r="B50" s="23" t="s">
        <v>157</v>
      </c>
      <c r="C50" s="24" t="s">
        <v>17</v>
      </c>
      <c r="D50" s="39"/>
      <c r="E50" s="25">
        <f t="shared" si="6"/>
        <v>0</v>
      </c>
      <c r="F50" s="25">
        <f t="shared" si="11"/>
        <v>0</v>
      </c>
      <c r="G50" s="25">
        <f t="shared" si="11"/>
        <v>0</v>
      </c>
      <c r="H50" s="25">
        <f t="shared" si="11"/>
        <v>0</v>
      </c>
      <c r="I50" s="26">
        <f t="shared" si="11"/>
        <v>0</v>
      </c>
    </row>
    <row r="51" spans="1:9" s="13" customFormat="1" ht="30.75" customHeight="1" thickTop="1" thickBot="1">
      <c r="A51" s="13" t="str">
        <f t="shared" si="2"/>
        <v>b</v>
      </c>
      <c r="B51" s="14" t="s">
        <v>23</v>
      </c>
      <c r="C51" s="15" t="s">
        <v>24</v>
      </c>
      <c r="D51" s="15"/>
      <c r="E51" s="15">
        <f t="shared" si="6"/>
        <v>0</v>
      </c>
      <c r="F51" s="15">
        <f>F52+F60+F61+F62</f>
        <v>0</v>
      </c>
      <c r="G51" s="15">
        <f t="shared" ref="G51:I51" si="12">G52+G60+G61+G62</f>
        <v>0</v>
      </c>
      <c r="H51" s="15">
        <f t="shared" si="12"/>
        <v>0</v>
      </c>
      <c r="I51" s="16">
        <f t="shared" si="12"/>
        <v>0</v>
      </c>
    </row>
    <row r="52" spans="1:9" s="13" customFormat="1" ht="15.75" thickTop="1">
      <c r="A52" s="13" t="str">
        <f t="shared" si="2"/>
        <v>b</v>
      </c>
      <c r="B52" s="17" t="s">
        <v>157</v>
      </c>
      <c r="C52" s="18" t="s">
        <v>13</v>
      </c>
      <c r="D52" s="38"/>
      <c r="E52" s="19">
        <f t="shared" si="6"/>
        <v>0</v>
      </c>
      <c r="F52" s="19">
        <f>SUM(F53:F59)</f>
        <v>0</v>
      </c>
      <c r="G52" s="19">
        <f t="shared" ref="G52:I52" si="13">SUM(G53:G59)</f>
        <v>0</v>
      </c>
      <c r="H52" s="19">
        <f t="shared" si="13"/>
        <v>0</v>
      </c>
      <c r="I52" s="20">
        <f t="shared" si="13"/>
        <v>0</v>
      </c>
    </row>
    <row r="53" spans="1:9" s="13" customFormat="1">
      <c r="A53" s="13" t="str">
        <f t="shared" si="2"/>
        <v>b</v>
      </c>
      <c r="B53" s="21" t="s">
        <v>157</v>
      </c>
      <c r="C53" s="8" t="s">
        <v>158</v>
      </c>
      <c r="D53" s="12"/>
      <c r="E53" s="9">
        <f t="shared" si="6"/>
        <v>0</v>
      </c>
      <c r="F53" s="9"/>
      <c r="G53" s="9"/>
      <c r="H53" s="9"/>
      <c r="I53" s="22"/>
    </row>
    <row r="54" spans="1:9" s="13" customFormat="1">
      <c r="A54" s="13" t="str">
        <f t="shared" si="2"/>
        <v>b</v>
      </c>
      <c r="B54" s="21" t="s">
        <v>157</v>
      </c>
      <c r="C54" s="8" t="s">
        <v>159</v>
      </c>
      <c r="D54" s="12"/>
      <c r="E54" s="9">
        <f t="shared" si="6"/>
        <v>0</v>
      </c>
      <c r="F54" s="9"/>
      <c r="G54" s="9"/>
      <c r="H54" s="9"/>
      <c r="I54" s="22"/>
    </row>
    <row r="55" spans="1:9" s="13" customFormat="1">
      <c r="A55" s="13" t="str">
        <f t="shared" si="2"/>
        <v>b</v>
      </c>
      <c r="B55" s="21" t="s">
        <v>157</v>
      </c>
      <c r="C55" s="8" t="s">
        <v>160</v>
      </c>
      <c r="D55" s="12"/>
      <c r="E55" s="9">
        <f t="shared" si="6"/>
        <v>0</v>
      </c>
      <c r="F55" s="9"/>
      <c r="G55" s="9"/>
      <c r="H55" s="9"/>
      <c r="I55" s="22"/>
    </row>
    <row r="56" spans="1:9" s="13" customFormat="1">
      <c r="A56" s="13" t="str">
        <f t="shared" si="2"/>
        <v>b</v>
      </c>
      <c r="B56" s="21" t="s">
        <v>157</v>
      </c>
      <c r="C56" s="8" t="s">
        <v>161</v>
      </c>
      <c r="D56" s="12"/>
      <c r="E56" s="9">
        <f t="shared" si="6"/>
        <v>0</v>
      </c>
      <c r="F56" s="9"/>
      <c r="G56" s="9"/>
      <c r="H56" s="9"/>
      <c r="I56" s="22"/>
    </row>
    <row r="57" spans="1:9" s="13" customFormat="1">
      <c r="A57" s="13" t="str">
        <f t="shared" si="2"/>
        <v>b</v>
      </c>
      <c r="B57" s="21" t="s">
        <v>157</v>
      </c>
      <c r="C57" s="8" t="s">
        <v>162</v>
      </c>
      <c r="D57" s="12"/>
      <c r="E57" s="9">
        <f t="shared" si="6"/>
        <v>0</v>
      </c>
      <c r="F57" s="9"/>
      <c r="G57" s="9"/>
      <c r="H57" s="9"/>
      <c r="I57" s="22"/>
    </row>
    <row r="58" spans="1:9" s="13" customFormat="1">
      <c r="A58" s="13" t="str">
        <f t="shared" si="2"/>
        <v>b</v>
      </c>
      <c r="B58" s="21" t="s">
        <v>157</v>
      </c>
      <c r="C58" s="8" t="s">
        <v>163</v>
      </c>
      <c r="D58" s="12"/>
      <c r="E58" s="9">
        <f t="shared" si="6"/>
        <v>0</v>
      </c>
      <c r="F58" s="9"/>
      <c r="G58" s="9"/>
      <c r="H58" s="9"/>
      <c r="I58" s="22"/>
    </row>
    <row r="59" spans="1:9" s="13" customFormat="1">
      <c r="A59" s="13" t="str">
        <f t="shared" si="2"/>
        <v>b</v>
      </c>
      <c r="B59" s="21" t="s">
        <v>157</v>
      </c>
      <c r="C59" s="8" t="s">
        <v>164</v>
      </c>
      <c r="D59" s="12"/>
      <c r="E59" s="9">
        <f t="shared" si="6"/>
        <v>0</v>
      </c>
      <c r="F59" s="9"/>
      <c r="G59" s="9"/>
      <c r="H59" s="9"/>
      <c r="I59" s="22"/>
    </row>
    <row r="60" spans="1:9" s="13" customFormat="1">
      <c r="A60" s="13" t="str">
        <f t="shared" si="2"/>
        <v>b</v>
      </c>
      <c r="B60" s="17" t="s">
        <v>157</v>
      </c>
      <c r="C60" s="18" t="s">
        <v>15</v>
      </c>
      <c r="D60" s="38"/>
      <c r="E60" s="19">
        <f t="shared" si="6"/>
        <v>0</v>
      </c>
      <c r="F60" s="19">
        <v>0</v>
      </c>
      <c r="G60" s="19">
        <v>0</v>
      </c>
      <c r="H60" s="19">
        <v>0</v>
      </c>
      <c r="I60" s="20">
        <v>0</v>
      </c>
    </row>
    <row r="61" spans="1:9" s="13" customFormat="1">
      <c r="A61" s="13" t="str">
        <f t="shared" si="2"/>
        <v>b</v>
      </c>
      <c r="B61" s="17" t="s">
        <v>157</v>
      </c>
      <c r="C61" s="18" t="s">
        <v>16</v>
      </c>
      <c r="D61" s="38"/>
      <c r="E61" s="19">
        <f t="shared" si="6"/>
        <v>0</v>
      </c>
      <c r="F61" s="19">
        <v>0</v>
      </c>
      <c r="G61" s="19">
        <v>0</v>
      </c>
      <c r="H61" s="19">
        <v>0</v>
      </c>
      <c r="I61" s="20">
        <v>0</v>
      </c>
    </row>
    <row r="62" spans="1:9" s="13" customFormat="1" ht="15.75" thickBot="1">
      <c r="A62" s="13" t="str">
        <f t="shared" si="2"/>
        <v>b</v>
      </c>
      <c r="B62" s="23" t="s">
        <v>157</v>
      </c>
      <c r="C62" s="24" t="s">
        <v>17</v>
      </c>
      <c r="D62" s="39"/>
      <c r="E62" s="25">
        <f t="shared" si="6"/>
        <v>0</v>
      </c>
      <c r="F62" s="25">
        <v>0</v>
      </c>
      <c r="G62" s="25">
        <v>0</v>
      </c>
      <c r="H62" s="25">
        <v>0</v>
      </c>
      <c r="I62" s="26">
        <v>0</v>
      </c>
    </row>
    <row r="63" spans="1:9" s="13" customFormat="1" ht="28.5" customHeight="1" thickTop="1" thickBot="1">
      <c r="A63" s="13" t="str">
        <f t="shared" si="2"/>
        <v>b</v>
      </c>
      <c r="B63" s="14" t="s">
        <v>25</v>
      </c>
      <c r="C63" s="15" t="s">
        <v>26</v>
      </c>
      <c r="D63" s="15"/>
      <c r="E63" s="15">
        <f t="shared" si="6"/>
        <v>0</v>
      </c>
      <c r="F63" s="15">
        <f>F64+F72+F73+F74</f>
        <v>0</v>
      </c>
      <c r="G63" s="15">
        <f t="shared" ref="G63:I63" si="14">G64+G72+G73+G74</f>
        <v>0</v>
      </c>
      <c r="H63" s="15">
        <f t="shared" si="14"/>
        <v>0</v>
      </c>
      <c r="I63" s="16">
        <f t="shared" si="14"/>
        <v>0</v>
      </c>
    </row>
    <row r="64" spans="1:9" s="13" customFormat="1" ht="15.75" thickTop="1">
      <c r="A64" s="13" t="str">
        <f t="shared" si="2"/>
        <v>b</v>
      </c>
      <c r="B64" s="17" t="s">
        <v>157</v>
      </c>
      <c r="C64" s="18" t="s">
        <v>13</v>
      </c>
      <c r="D64" s="38"/>
      <c r="E64" s="19">
        <f t="shared" si="6"/>
        <v>0</v>
      </c>
      <c r="F64" s="19">
        <f>SUM(F65:F71)</f>
        <v>0</v>
      </c>
      <c r="G64" s="19">
        <f t="shared" ref="G64:I64" si="15">SUM(G65:G71)</f>
        <v>0</v>
      </c>
      <c r="H64" s="19">
        <f t="shared" si="15"/>
        <v>0</v>
      </c>
      <c r="I64" s="20">
        <f t="shared" si="15"/>
        <v>0</v>
      </c>
    </row>
    <row r="65" spans="1:9" s="13" customFormat="1">
      <c r="A65" s="13" t="str">
        <f t="shared" si="2"/>
        <v>b</v>
      </c>
      <c r="B65" s="21" t="s">
        <v>157</v>
      </c>
      <c r="C65" s="8" t="s">
        <v>158</v>
      </c>
      <c r="D65" s="12"/>
      <c r="E65" s="9">
        <f t="shared" si="6"/>
        <v>0</v>
      </c>
      <c r="F65" s="9"/>
      <c r="G65" s="9"/>
      <c r="H65" s="9"/>
      <c r="I65" s="22"/>
    </row>
    <row r="66" spans="1:9" s="13" customFormat="1">
      <c r="A66" s="13" t="str">
        <f t="shared" si="2"/>
        <v>b</v>
      </c>
      <c r="B66" s="21" t="s">
        <v>157</v>
      </c>
      <c r="C66" s="8" t="s">
        <v>159</v>
      </c>
      <c r="D66" s="12"/>
      <c r="E66" s="9">
        <f t="shared" si="6"/>
        <v>0</v>
      </c>
      <c r="F66" s="9"/>
      <c r="G66" s="9"/>
      <c r="H66" s="9"/>
      <c r="I66" s="22"/>
    </row>
    <row r="67" spans="1:9" s="13" customFormat="1">
      <c r="A67" s="13" t="str">
        <f t="shared" si="2"/>
        <v>b</v>
      </c>
      <c r="B67" s="21" t="s">
        <v>157</v>
      </c>
      <c r="C67" s="8" t="s">
        <v>160</v>
      </c>
      <c r="D67" s="12"/>
      <c r="E67" s="9">
        <f t="shared" si="6"/>
        <v>0</v>
      </c>
      <c r="F67" s="9"/>
      <c r="G67" s="9"/>
      <c r="H67" s="9"/>
      <c r="I67" s="22"/>
    </row>
    <row r="68" spans="1:9" s="13" customFormat="1">
      <c r="A68" s="13" t="str">
        <f t="shared" ref="A68:A131" si="16">IF(OR(E68&lt;&gt;0,F68&lt;&gt;0,G68&lt;&gt;0,H68&lt;&gt;0),"a","b")</f>
        <v>b</v>
      </c>
      <c r="B68" s="21" t="s">
        <v>157</v>
      </c>
      <c r="C68" s="8" t="s">
        <v>161</v>
      </c>
      <c r="D68" s="12"/>
      <c r="E68" s="9">
        <f t="shared" si="6"/>
        <v>0</v>
      </c>
      <c r="F68" s="9"/>
      <c r="G68" s="9"/>
      <c r="H68" s="9"/>
      <c r="I68" s="22"/>
    </row>
    <row r="69" spans="1:9" s="13" customFormat="1">
      <c r="A69" s="13" t="str">
        <f t="shared" si="16"/>
        <v>b</v>
      </c>
      <c r="B69" s="21" t="s">
        <v>157</v>
      </c>
      <c r="C69" s="8" t="s">
        <v>162</v>
      </c>
      <c r="D69" s="12"/>
      <c r="E69" s="9">
        <f t="shared" si="6"/>
        <v>0</v>
      </c>
      <c r="F69" s="9"/>
      <c r="G69" s="9"/>
      <c r="H69" s="9"/>
      <c r="I69" s="22"/>
    </row>
    <row r="70" spans="1:9" s="13" customFormat="1">
      <c r="A70" s="13" t="str">
        <f t="shared" si="16"/>
        <v>b</v>
      </c>
      <c r="B70" s="21" t="s">
        <v>157</v>
      </c>
      <c r="C70" s="8" t="s">
        <v>163</v>
      </c>
      <c r="D70" s="12"/>
      <c r="E70" s="9">
        <f t="shared" si="6"/>
        <v>0</v>
      </c>
      <c r="F70" s="9"/>
      <c r="G70" s="9"/>
      <c r="H70" s="9"/>
      <c r="I70" s="22"/>
    </row>
    <row r="71" spans="1:9" s="13" customFormat="1">
      <c r="A71" s="13" t="str">
        <f t="shared" si="16"/>
        <v>b</v>
      </c>
      <c r="B71" s="21" t="s">
        <v>157</v>
      </c>
      <c r="C71" s="8" t="s">
        <v>164</v>
      </c>
      <c r="D71" s="12"/>
      <c r="E71" s="9">
        <f t="shared" si="6"/>
        <v>0</v>
      </c>
      <c r="F71" s="9"/>
      <c r="G71" s="9"/>
      <c r="H71" s="9"/>
      <c r="I71" s="22"/>
    </row>
    <row r="72" spans="1:9" s="13" customFormat="1">
      <c r="A72" s="13" t="str">
        <f t="shared" si="16"/>
        <v>b</v>
      </c>
      <c r="B72" s="17" t="s">
        <v>157</v>
      </c>
      <c r="C72" s="18" t="s">
        <v>15</v>
      </c>
      <c r="D72" s="38"/>
      <c r="E72" s="19">
        <f t="shared" si="6"/>
        <v>0</v>
      </c>
      <c r="F72" s="19">
        <v>0</v>
      </c>
      <c r="G72" s="19">
        <v>0</v>
      </c>
      <c r="H72" s="19">
        <v>0</v>
      </c>
      <c r="I72" s="20">
        <v>0</v>
      </c>
    </row>
    <row r="73" spans="1:9" s="13" customFormat="1">
      <c r="A73" s="13" t="str">
        <f t="shared" si="16"/>
        <v>b</v>
      </c>
      <c r="B73" s="17" t="s">
        <v>157</v>
      </c>
      <c r="C73" s="18" t="s">
        <v>16</v>
      </c>
      <c r="D73" s="38"/>
      <c r="E73" s="19">
        <f t="shared" si="6"/>
        <v>0</v>
      </c>
      <c r="F73" s="19">
        <v>0</v>
      </c>
      <c r="G73" s="19">
        <v>0</v>
      </c>
      <c r="H73" s="19">
        <v>0</v>
      </c>
      <c r="I73" s="20">
        <v>0</v>
      </c>
    </row>
    <row r="74" spans="1:9" s="13" customFormat="1" ht="15.75" thickBot="1">
      <c r="A74" s="13" t="str">
        <f t="shared" si="16"/>
        <v>b</v>
      </c>
      <c r="B74" s="23" t="s">
        <v>157</v>
      </c>
      <c r="C74" s="24" t="s">
        <v>17</v>
      </c>
      <c r="D74" s="39"/>
      <c r="E74" s="25">
        <f t="shared" si="6"/>
        <v>0</v>
      </c>
      <c r="F74" s="25">
        <v>0</v>
      </c>
      <c r="G74" s="25">
        <v>0</v>
      </c>
      <c r="H74" s="25">
        <v>0</v>
      </c>
      <c r="I74" s="26">
        <v>0</v>
      </c>
    </row>
    <row r="75" spans="1:9" s="13" customFormat="1" ht="31.5" thickTop="1" thickBot="1">
      <c r="A75" s="13" t="str">
        <f t="shared" si="16"/>
        <v>b</v>
      </c>
      <c r="B75" s="14" t="s">
        <v>27</v>
      </c>
      <c r="C75" s="15" t="s">
        <v>28</v>
      </c>
      <c r="D75" s="15"/>
      <c r="E75" s="15">
        <f t="shared" si="6"/>
        <v>0</v>
      </c>
      <c r="F75" s="15">
        <f>F76+F84+F85+F86</f>
        <v>0</v>
      </c>
      <c r="G75" s="15">
        <f t="shared" ref="G75:I75" si="17">G76+G84+G85+G86</f>
        <v>0</v>
      </c>
      <c r="H75" s="15">
        <f t="shared" si="17"/>
        <v>0</v>
      </c>
      <c r="I75" s="16">
        <f t="shared" si="17"/>
        <v>0</v>
      </c>
    </row>
    <row r="76" spans="1:9" s="13" customFormat="1" ht="15.75" thickTop="1">
      <c r="A76" s="13" t="str">
        <f t="shared" si="16"/>
        <v>b</v>
      </c>
      <c r="B76" s="17" t="s">
        <v>157</v>
      </c>
      <c r="C76" s="18" t="s">
        <v>13</v>
      </c>
      <c r="D76" s="38"/>
      <c r="E76" s="19">
        <f t="shared" si="6"/>
        <v>0</v>
      </c>
      <c r="F76" s="19">
        <f>SUM(F77:F83)</f>
        <v>0</v>
      </c>
      <c r="G76" s="19">
        <f t="shared" ref="G76:I76" si="18">SUM(G77:G83)</f>
        <v>0</v>
      </c>
      <c r="H76" s="19">
        <f t="shared" si="18"/>
        <v>0</v>
      </c>
      <c r="I76" s="20">
        <f t="shared" si="18"/>
        <v>0</v>
      </c>
    </row>
    <row r="77" spans="1:9" s="13" customFormat="1">
      <c r="A77" s="13" t="str">
        <f t="shared" si="16"/>
        <v>b</v>
      </c>
      <c r="B77" s="21" t="s">
        <v>157</v>
      </c>
      <c r="C77" s="27" t="s">
        <v>158</v>
      </c>
      <c r="D77" s="40"/>
      <c r="E77" s="9">
        <f t="shared" si="6"/>
        <v>0</v>
      </c>
      <c r="F77" s="9"/>
      <c r="G77" s="9"/>
      <c r="H77" s="9"/>
      <c r="I77" s="22"/>
    </row>
    <row r="78" spans="1:9" s="13" customFormat="1">
      <c r="A78" s="13" t="str">
        <f t="shared" si="16"/>
        <v>b</v>
      </c>
      <c r="B78" s="21" t="s">
        <v>157</v>
      </c>
      <c r="C78" s="8" t="s">
        <v>159</v>
      </c>
      <c r="D78" s="12"/>
      <c r="E78" s="9">
        <f t="shared" si="6"/>
        <v>0</v>
      </c>
      <c r="F78" s="9"/>
      <c r="G78" s="9"/>
      <c r="H78" s="9"/>
      <c r="I78" s="22"/>
    </row>
    <row r="79" spans="1:9" s="13" customFormat="1">
      <c r="A79" s="13" t="str">
        <f t="shared" si="16"/>
        <v>b</v>
      </c>
      <c r="B79" s="21" t="s">
        <v>157</v>
      </c>
      <c r="C79" s="8" t="s">
        <v>160</v>
      </c>
      <c r="D79" s="12"/>
      <c r="E79" s="9">
        <f t="shared" si="6"/>
        <v>0</v>
      </c>
      <c r="F79" s="9"/>
      <c r="G79" s="9"/>
      <c r="H79" s="9"/>
      <c r="I79" s="22"/>
    </row>
    <row r="80" spans="1:9" s="13" customFormat="1">
      <c r="A80" s="13" t="str">
        <f t="shared" si="16"/>
        <v>b</v>
      </c>
      <c r="B80" s="21" t="s">
        <v>157</v>
      </c>
      <c r="C80" s="8" t="s">
        <v>161</v>
      </c>
      <c r="D80" s="12"/>
      <c r="E80" s="9">
        <f t="shared" ref="E80:E143" si="19">SUM(F80:I80)</f>
        <v>0</v>
      </c>
      <c r="F80" s="9"/>
      <c r="G80" s="9"/>
      <c r="H80" s="9"/>
      <c r="I80" s="22"/>
    </row>
    <row r="81" spans="1:9" s="13" customFormat="1">
      <c r="A81" s="13" t="str">
        <f t="shared" si="16"/>
        <v>b</v>
      </c>
      <c r="B81" s="21" t="s">
        <v>157</v>
      </c>
      <c r="C81" s="8" t="s">
        <v>162</v>
      </c>
      <c r="D81" s="12"/>
      <c r="E81" s="9">
        <f t="shared" si="19"/>
        <v>0</v>
      </c>
      <c r="F81" s="9"/>
      <c r="G81" s="9"/>
      <c r="H81" s="9"/>
      <c r="I81" s="22"/>
    </row>
    <row r="82" spans="1:9" s="13" customFormat="1">
      <c r="A82" s="13" t="str">
        <f t="shared" si="16"/>
        <v>b</v>
      </c>
      <c r="B82" s="21" t="s">
        <v>157</v>
      </c>
      <c r="C82" s="8" t="s">
        <v>163</v>
      </c>
      <c r="D82" s="12"/>
      <c r="E82" s="9">
        <f t="shared" si="19"/>
        <v>0</v>
      </c>
      <c r="F82" s="9"/>
      <c r="G82" s="9"/>
      <c r="H82" s="9"/>
      <c r="I82" s="22"/>
    </row>
    <row r="83" spans="1:9" s="13" customFormat="1">
      <c r="A83" s="13" t="str">
        <f t="shared" si="16"/>
        <v>b</v>
      </c>
      <c r="B83" s="21" t="s">
        <v>157</v>
      </c>
      <c r="C83" s="8" t="s">
        <v>164</v>
      </c>
      <c r="D83" s="12"/>
      <c r="E83" s="9">
        <f t="shared" si="19"/>
        <v>0</v>
      </c>
      <c r="F83" s="9"/>
      <c r="G83" s="9"/>
      <c r="H83" s="9"/>
      <c r="I83" s="22"/>
    </row>
    <row r="84" spans="1:9" s="13" customFormat="1">
      <c r="A84" s="13" t="str">
        <f t="shared" si="16"/>
        <v>b</v>
      </c>
      <c r="B84" s="17" t="s">
        <v>157</v>
      </c>
      <c r="C84" s="18" t="s">
        <v>15</v>
      </c>
      <c r="D84" s="38"/>
      <c r="E84" s="19">
        <f t="shared" si="19"/>
        <v>0</v>
      </c>
      <c r="F84" s="19">
        <v>0</v>
      </c>
      <c r="G84" s="19">
        <v>0</v>
      </c>
      <c r="H84" s="19">
        <v>0</v>
      </c>
      <c r="I84" s="20">
        <v>0</v>
      </c>
    </row>
    <row r="85" spans="1:9" s="13" customFormat="1">
      <c r="A85" s="13" t="str">
        <f t="shared" si="16"/>
        <v>b</v>
      </c>
      <c r="B85" s="17" t="s">
        <v>157</v>
      </c>
      <c r="C85" s="18" t="s">
        <v>16</v>
      </c>
      <c r="D85" s="38"/>
      <c r="E85" s="19">
        <f t="shared" si="19"/>
        <v>0</v>
      </c>
      <c r="F85" s="19">
        <v>0</v>
      </c>
      <c r="G85" s="19">
        <v>0</v>
      </c>
      <c r="H85" s="19">
        <v>0</v>
      </c>
      <c r="I85" s="20">
        <v>0</v>
      </c>
    </row>
    <row r="86" spans="1:9" s="13" customFormat="1" ht="15.75" thickBot="1">
      <c r="A86" s="13" t="str">
        <f t="shared" si="16"/>
        <v>b</v>
      </c>
      <c r="B86" s="23" t="s">
        <v>157</v>
      </c>
      <c r="C86" s="24" t="s">
        <v>17</v>
      </c>
      <c r="D86" s="39"/>
      <c r="E86" s="25">
        <f t="shared" si="19"/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s="13" customFormat="1" ht="46.5" thickTop="1" thickBot="1">
      <c r="A87" s="13" t="str">
        <f t="shared" si="16"/>
        <v>b</v>
      </c>
      <c r="B87" s="14" t="s">
        <v>29</v>
      </c>
      <c r="C87" s="28" t="s">
        <v>30</v>
      </c>
      <c r="D87" s="28"/>
      <c r="E87" s="28">
        <f t="shared" si="19"/>
        <v>0</v>
      </c>
      <c r="F87" s="15">
        <f>F88+F96+F97+F98</f>
        <v>0</v>
      </c>
      <c r="G87" s="15">
        <f t="shared" ref="G87:I87" si="20">G88+G96+G97+G98</f>
        <v>0</v>
      </c>
      <c r="H87" s="15">
        <f t="shared" si="20"/>
        <v>0</v>
      </c>
      <c r="I87" s="16">
        <f t="shared" si="20"/>
        <v>0</v>
      </c>
    </row>
    <row r="88" spans="1:9" s="13" customFormat="1" ht="15.75" thickTop="1">
      <c r="A88" s="13" t="str">
        <f t="shared" si="16"/>
        <v>b</v>
      </c>
      <c r="B88" s="17" t="s">
        <v>157</v>
      </c>
      <c r="C88" s="18" t="s">
        <v>13</v>
      </c>
      <c r="D88" s="38"/>
      <c r="E88" s="19">
        <f t="shared" si="19"/>
        <v>0</v>
      </c>
      <c r="F88" s="19">
        <f>SUM(F89:F95)</f>
        <v>0</v>
      </c>
      <c r="G88" s="19">
        <f t="shared" ref="G88:I88" si="21">SUM(G89:G95)</f>
        <v>0</v>
      </c>
      <c r="H88" s="19">
        <f t="shared" si="21"/>
        <v>0</v>
      </c>
      <c r="I88" s="20">
        <f t="shared" si="21"/>
        <v>0</v>
      </c>
    </row>
    <row r="89" spans="1:9" s="13" customFormat="1">
      <c r="A89" s="13" t="str">
        <f t="shared" si="16"/>
        <v>b</v>
      </c>
      <c r="B89" s="21" t="s">
        <v>157</v>
      </c>
      <c r="C89" s="27" t="s">
        <v>158</v>
      </c>
      <c r="D89" s="40"/>
      <c r="E89" s="9">
        <f t="shared" si="19"/>
        <v>0</v>
      </c>
      <c r="F89" s="9"/>
      <c r="G89" s="9"/>
      <c r="H89" s="9"/>
      <c r="I89" s="22"/>
    </row>
    <row r="90" spans="1:9" s="13" customFormat="1">
      <c r="A90" s="13" t="str">
        <f t="shared" si="16"/>
        <v>b</v>
      </c>
      <c r="B90" s="21" t="s">
        <v>157</v>
      </c>
      <c r="C90" s="8" t="s">
        <v>159</v>
      </c>
      <c r="D90" s="12"/>
      <c r="E90" s="9">
        <f t="shared" si="19"/>
        <v>0</v>
      </c>
      <c r="F90" s="9"/>
      <c r="G90" s="9"/>
      <c r="H90" s="9"/>
      <c r="I90" s="22"/>
    </row>
    <row r="91" spans="1:9" s="13" customFormat="1">
      <c r="A91" s="13" t="str">
        <f t="shared" si="16"/>
        <v>b</v>
      </c>
      <c r="B91" s="21" t="s">
        <v>157</v>
      </c>
      <c r="C91" s="8" t="s">
        <v>160</v>
      </c>
      <c r="D91" s="12"/>
      <c r="E91" s="9">
        <f t="shared" si="19"/>
        <v>0</v>
      </c>
      <c r="F91" s="9"/>
      <c r="G91" s="9"/>
      <c r="H91" s="9"/>
      <c r="I91" s="22"/>
    </row>
    <row r="92" spans="1:9" s="13" customFormat="1">
      <c r="A92" s="13" t="str">
        <f t="shared" si="16"/>
        <v>b</v>
      </c>
      <c r="B92" s="21" t="s">
        <v>157</v>
      </c>
      <c r="C92" s="8" t="s">
        <v>161</v>
      </c>
      <c r="D92" s="12"/>
      <c r="E92" s="9">
        <f t="shared" si="19"/>
        <v>0</v>
      </c>
      <c r="F92" s="9"/>
      <c r="G92" s="9"/>
      <c r="H92" s="9"/>
      <c r="I92" s="22"/>
    </row>
    <row r="93" spans="1:9" s="13" customFormat="1">
      <c r="A93" s="13" t="str">
        <f t="shared" si="16"/>
        <v>b</v>
      </c>
      <c r="B93" s="21" t="s">
        <v>157</v>
      </c>
      <c r="C93" s="8" t="s">
        <v>162</v>
      </c>
      <c r="D93" s="12"/>
      <c r="E93" s="9">
        <f t="shared" si="19"/>
        <v>0</v>
      </c>
      <c r="F93" s="9"/>
      <c r="G93" s="9"/>
      <c r="H93" s="9"/>
      <c r="I93" s="22"/>
    </row>
    <row r="94" spans="1:9" s="13" customFormat="1">
      <c r="A94" s="13" t="str">
        <f t="shared" si="16"/>
        <v>b</v>
      </c>
      <c r="B94" s="21" t="s">
        <v>157</v>
      </c>
      <c r="C94" s="8" t="s">
        <v>163</v>
      </c>
      <c r="D94" s="12"/>
      <c r="E94" s="9">
        <f t="shared" si="19"/>
        <v>0</v>
      </c>
      <c r="F94" s="9"/>
      <c r="G94" s="9"/>
      <c r="H94" s="9"/>
      <c r="I94" s="22"/>
    </row>
    <row r="95" spans="1:9" s="13" customFormat="1">
      <c r="A95" s="13" t="str">
        <f t="shared" si="16"/>
        <v>b</v>
      </c>
      <c r="B95" s="21" t="s">
        <v>157</v>
      </c>
      <c r="C95" s="8" t="s">
        <v>164</v>
      </c>
      <c r="D95" s="12"/>
      <c r="E95" s="9">
        <f t="shared" si="19"/>
        <v>0</v>
      </c>
      <c r="F95" s="9"/>
      <c r="G95" s="9"/>
      <c r="H95" s="9"/>
      <c r="I95" s="22"/>
    </row>
    <row r="96" spans="1:9" s="13" customFormat="1">
      <c r="A96" s="13" t="str">
        <f t="shared" si="16"/>
        <v>b</v>
      </c>
      <c r="B96" s="17" t="s">
        <v>157</v>
      </c>
      <c r="C96" s="18" t="s">
        <v>15</v>
      </c>
      <c r="D96" s="38"/>
      <c r="E96" s="19">
        <f t="shared" si="19"/>
        <v>0</v>
      </c>
      <c r="F96" s="19">
        <v>0</v>
      </c>
      <c r="G96" s="19">
        <v>0</v>
      </c>
      <c r="H96" s="19">
        <v>0</v>
      </c>
      <c r="I96" s="20">
        <v>0</v>
      </c>
    </row>
    <row r="97" spans="1:9" s="13" customFormat="1">
      <c r="A97" s="13" t="str">
        <f t="shared" si="16"/>
        <v>b</v>
      </c>
      <c r="B97" s="17" t="s">
        <v>157</v>
      </c>
      <c r="C97" s="18" t="s">
        <v>16</v>
      </c>
      <c r="D97" s="38"/>
      <c r="E97" s="19">
        <f t="shared" si="19"/>
        <v>0</v>
      </c>
      <c r="F97" s="19">
        <v>0</v>
      </c>
      <c r="G97" s="19">
        <v>0</v>
      </c>
      <c r="H97" s="19">
        <v>0</v>
      </c>
      <c r="I97" s="20">
        <v>0</v>
      </c>
    </row>
    <row r="98" spans="1:9" s="13" customFormat="1" ht="15.75" thickBot="1">
      <c r="A98" s="13" t="str">
        <f t="shared" si="16"/>
        <v>b</v>
      </c>
      <c r="B98" s="23" t="s">
        <v>157</v>
      </c>
      <c r="C98" s="29" t="s">
        <v>17</v>
      </c>
      <c r="D98" s="38"/>
      <c r="E98" s="25">
        <f t="shared" si="19"/>
        <v>0</v>
      </c>
      <c r="F98" s="25">
        <v>0</v>
      </c>
      <c r="G98" s="25">
        <v>0</v>
      </c>
      <c r="H98" s="25">
        <v>0</v>
      </c>
      <c r="I98" s="26">
        <v>0</v>
      </c>
    </row>
    <row r="99" spans="1:9" s="13" customFormat="1" ht="36.75" customHeight="1" thickTop="1" thickBot="1">
      <c r="A99" s="13" t="str">
        <f t="shared" si="16"/>
        <v>b</v>
      </c>
      <c r="B99" s="14" t="s">
        <v>31</v>
      </c>
      <c r="C99" s="28" t="s">
        <v>32</v>
      </c>
      <c r="D99" s="28"/>
      <c r="E99" s="28">
        <f t="shared" si="19"/>
        <v>0</v>
      </c>
      <c r="F99" s="15">
        <f>F111+F123+F135+F147+F159+F171+F183+F195+F207+F219+F231</f>
        <v>0</v>
      </c>
      <c r="G99" s="15">
        <f t="shared" ref="G99:I99" si="22">G111+G123+G135+G147+G159+G171+G183+G195+G207+G219+G231</f>
        <v>0</v>
      </c>
      <c r="H99" s="15">
        <f t="shared" si="22"/>
        <v>0</v>
      </c>
      <c r="I99" s="16">
        <f t="shared" si="22"/>
        <v>0</v>
      </c>
    </row>
    <row r="100" spans="1:9" s="13" customFormat="1" ht="15.75" thickTop="1">
      <c r="A100" s="13" t="str">
        <f t="shared" si="16"/>
        <v>b</v>
      </c>
      <c r="B100" s="17" t="s">
        <v>157</v>
      </c>
      <c r="C100" s="18" t="s">
        <v>13</v>
      </c>
      <c r="D100" s="38"/>
      <c r="E100" s="19">
        <f t="shared" si="19"/>
        <v>0</v>
      </c>
      <c r="F100" s="19">
        <f t="shared" ref="F100:I110" si="23">F112+F124+F136+F148+F160+F172+F184+F196+F208+F220+F232</f>
        <v>0</v>
      </c>
      <c r="G100" s="19">
        <f t="shared" si="23"/>
        <v>0</v>
      </c>
      <c r="H100" s="19">
        <f t="shared" si="23"/>
        <v>0</v>
      </c>
      <c r="I100" s="20">
        <f t="shared" si="23"/>
        <v>0</v>
      </c>
    </row>
    <row r="101" spans="1:9" s="13" customFormat="1">
      <c r="A101" s="13" t="str">
        <f t="shared" si="16"/>
        <v>b</v>
      </c>
      <c r="B101" s="21" t="s">
        <v>157</v>
      </c>
      <c r="C101" s="8" t="s">
        <v>158</v>
      </c>
      <c r="D101" s="12"/>
      <c r="E101" s="9">
        <f t="shared" si="19"/>
        <v>0</v>
      </c>
      <c r="F101" s="9">
        <f t="shared" si="23"/>
        <v>0</v>
      </c>
      <c r="G101" s="9">
        <f t="shared" si="23"/>
        <v>0</v>
      </c>
      <c r="H101" s="9">
        <f t="shared" si="23"/>
        <v>0</v>
      </c>
      <c r="I101" s="22">
        <f t="shared" si="23"/>
        <v>0</v>
      </c>
    </row>
    <row r="102" spans="1:9" s="13" customFormat="1">
      <c r="A102" s="13" t="str">
        <f t="shared" si="16"/>
        <v>b</v>
      </c>
      <c r="B102" s="21" t="s">
        <v>157</v>
      </c>
      <c r="C102" s="8" t="s">
        <v>159</v>
      </c>
      <c r="D102" s="12"/>
      <c r="E102" s="9">
        <f t="shared" si="19"/>
        <v>0</v>
      </c>
      <c r="F102" s="9">
        <f t="shared" si="23"/>
        <v>0</v>
      </c>
      <c r="G102" s="9">
        <f t="shared" si="23"/>
        <v>0</v>
      </c>
      <c r="H102" s="9">
        <f t="shared" si="23"/>
        <v>0</v>
      </c>
      <c r="I102" s="22">
        <f t="shared" si="23"/>
        <v>0</v>
      </c>
    </row>
    <row r="103" spans="1:9" s="13" customFormat="1">
      <c r="A103" s="13" t="str">
        <f t="shared" si="16"/>
        <v>b</v>
      </c>
      <c r="B103" s="21" t="s">
        <v>157</v>
      </c>
      <c r="C103" s="8" t="s">
        <v>160</v>
      </c>
      <c r="D103" s="12"/>
      <c r="E103" s="9">
        <f t="shared" si="19"/>
        <v>0</v>
      </c>
      <c r="F103" s="9">
        <f t="shared" si="23"/>
        <v>0</v>
      </c>
      <c r="G103" s="9">
        <f t="shared" si="23"/>
        <v>0</v>
      </c>
      <c r="H103" s="9">
        <f t="shared" si="23"/>
        <v>0</v>
      </c>
      <c r="I103" s="22">
        <f t="shared" si="23"/>
        <v>0</v>
      </c>
    </row>
    <row r="104" spans="1:9" s="13" customFormat="1">
      <c r="A104" s="13" t="str">
        <f t="shared" si="16"/>
        <v>b</v>
      </c>
      <c r="B104" s="21" t="s">
        <v>157</v>
      </c>
      <c r="C104" s="8" t="s">
        <v>161</v>
      </c>
      <c r="D104" s="12"/>
      <c r="E104" s="9">
        <f t="shared" si="19"/>
        <v>0</v>
      </c>
      <c r="F104" s="9">
        <f t="shared" si="23"/>
        <v>0</v>
      </c>
      <c r="G104" s="9">
        <f t="shared" si="23"/>
        <v>0</v>
      </c>
      <c r="H104" s="9">
        <f t="shared" si="23"/>
        <v>0</v>
      </c>
      <c r="I104" s="22">
        <f t="shared" si="23"/>
        <v>0</v>
      </c>
    </row>
    <row r="105" spans="1:9" s="13" customFormat="1">
      <c r="A105" s="13" t="str">
        <f t="shared" si="16"/>
        <v>b</v>
      </c>
      <c r="B105" s="21" t="s">
        <v>157</v>
      </c>
      <c r="C105" s="8" t="s">
        <v>162</v>
      </c>
      <c r="D105" s="12"/>
      <c r="E105" s="9">
        <f t="shared" si="19"/>
        <v>0</v>
      </c>
      <c r="F105" s="9">
        <f t="shared" si="23"/>
        <v>0</v>
      </c>
      <c r="G105" s="9">
        <f t="shared" si="23"/>
        <v>0</v>
      </c>
      <c r="H105" s="9">
        <f t="shared" si="23"/>
        <v>0</v>
      </c>
      <c r="I105" s="22">
        <f t="shared" si="23"/>
        <v>0</v>
      </c>
    </row>
    <row r="106" spans="1:9" s="13" customFormat="1">
      <c r="A106" s="13" t="str">
        <f t="shared" si="16"/>
        <v>b</v>
      </c>
      <c r="B106" s="21" t="s">
        <v>157</v>
      </c>
      <c r="C106" s="8" t="s">
        <v>163</v>
      </c>
      <c r="D106" s="12"/>
      <c r="E106" s="9">
        <f t="shared" si="19"/>
        <v>0</v>
      </c>
      <c r="F106" s="9">
        <f t="shared" si="23"/>
        <v>0</v>
      </c>
      <c r="G106" s="9">
        <f t="shared" si="23"/>
        <v>0</v>
      </c>
      <c r="H106" s="9">
        <f t="shared" si="23"/>
        <v>0</v>
      </c>
      <c r="I106" s="22">
        <f t="shared" si="23"/>
        <v>0</v>
      </c>
    </row>
    <row r="107" spans="1:9" s="13" customFormat="1">
      <c r="A107" s="13" t="str">
        <f t="shared" si="16"/>
        <v>b</v>
      </c>
      <c r="B107" s="21" t="s">
        <v>157</v>
      </c>
      <c r="C107" s="8" t="s">
        <v>164</v>
      </c>
      <c r="D107" s="12"/>
      <c r="E107" s="9">
        <f t="shared" si="19"/>
        <v>0</v>
      </c>
      <c r="F107" s="9">
        <f t="shared" si="23"/>
        <v>0</v>
      </c>
      <c r="G107" s="9">
        <f t="shared" si="23"/>
        <v>0</v>
      </c>
      <c r="H107" s="9">
        <f t="shared" si="23"/>
        <v>0</v>
      </c>
      <c r="I107" s="22">
        <f t="shared" si="23"/>
        <v>0</v>
      </c>
    </row>
    <row r="108" spans="1:9" s="13" customFormat="1">
      <c r="A108" s="13" t="str">
        <f t="shared" si="16"/>
        <v>b</v>
      </c>
      <c r="B108" s="17" t="s">
        <v>157</v>
      </c>
      <c r="C108" s="18" t="s">
        <v>15</v>
      </c>
      <c r="D108" s="38"/>
      <c r="E108" s="19">
        <f t="shared" si="19"/>
        <v>0</v>
      </c>
      <c r="F108" s="19">
        <f t="shared" si="23"/>
        <v>0</v>
      </c>
      <c r="G108" s="19">
        <f t="shared" si="23"/>
        <v>0</v>
      </c>
      <c r="H108" s="19">
        <f t="shared" si="23"/>
        <v>0</v>
      </c>
      <c r="I108" s="20">
        <f t="shared" si="23"/>
        <v>0</v>
      </c>
    </row>
    <row r="109" spans="1:9" s="13" customFormat="1">
      <c r="A109" s="13" t="str">
        <f t="shared" si="16"/>
        <v>b</v>
      </c>
      <c r="B109" s="17" t="s">
        <v>157</v>
      </c>
      <c r="C109" s="18" t="s">
        <v>16</v>
      </c>
      <c r="D109" s="38"/>
      <c r="E109" s="19">
        <f t="shared" si="19"/>
        <v>0</v>
      </c>
      <c r="F109" s="19">
        <f t="shared" si="23"/>
        <v>0</v>
      </c>
      <c r="G109" s="19">
        <f t="shared" si="23"/>
        <v>0</v>
      </c>
      <c r="H109" s="19">
        <f t="shared" si="23"/>
        <v>0</v>
      </c>
      <c r="I109" s="20">
        <f t="shared" si="23"/>
        <v>0</v>
      </c>
    </row>
    <row r="110" spans="1:9" s="13" customFormat="1" ht="15.75" thickBot="1">
      <c r="A110" s="13" t="str">
        <f t="shared" si="16"/>
        <v>b</v>
      </c>
      <c r="B110" s="23" t="s">
        <v>157</v>
      </c>
      <c r="C110" s="24" t="s">
        <v>17</v>
      </c>
      <c r="D110" s="39"/>
      <c r="E110" s="25">
        <f t="shared" si="19"/>
        <v>0</v>
      </c>
      <c r="F110" s="25">
        <f t="shared" si="23"/>
        <v>0</v>
      </c>
      <c r="G110" s="25">
        <f t="shared" si="23"/>
        <v>0</v>
      </c>
      <c r="H110" s="25">
        <f t="shared" si="23"/>
        <v>0</v>
      </c>
      <c r="I110" s="26">
        <f t="shared" si="23"/>
        <v>0</v>
      </c>
    </row>
    <row r="111" spans="1:9" s="13" customFormat="1" ht="31.5" thickTop="1" thickBot="1">
      <c r="A111" s="13" t="str">
        <f t="shared" si="16"/>
        <v>b</v>
      </c>
      <c r="B111" s="14" t="s">
        <v>33</v>
      </c>
      <c r="C111" s="28" t="s">
        <v>34</v>
      </c>
      <c r="D111" s="28"/>
      <c r="E111" s="28">
        <f t="shared" si="19"/>
        <v>0</v>
      </c>
      <c r="F111" s="15">
        <f>F112+F120+F121+F122</f>
        <v>0</v>
      </c>
      <c r="G111" s="15">
        <f t="shared" ref="G111:I111" si="24">G112+G120+G121+G122</f>
        <v>0</v>
      </c>
      <c r="H111" s="15">
        <f t="shared" si="24"/>
        <v>0</v>
      </c>
      <c r="I111" s="16">
        <f t="shared" si="24"/>
        <v>0</v>
      </c>
    </row>
    <row r="112" spans="1:9" s="13" customFormat="1" ht="15.75" thickTop="1">
      <c r="A112" s="13" t="str">
        <f t="shared" si="16"/>
        <v>b</v>
      </c>
      <c r="B112" s="17" t="s">
        <v>157</v>
      </c>
      <c r="C112" s="18" t="s">
        <v>13</v>
      </c>
      <c r="D112" s="38"/>
      <c r="E112" s="19">
        <f t="shared" si="19"/>
        <v>0</v>
      </c>
      <c r="F112" s="19">
        <f>SUM(F113:F119)</f>
        <v>0</v>
      </c>
      <c r="G112" s="19">
        <f t="shared" ref="G112:I112" si="25">SUM(G113:G119)</f>
        <v>0</v>
      </c>
      <c r="H112" s="19">
        <f t="shared" si="25"/>
        <v>0</v>
      </c>
      <c r="I112" s="20">
        <f t="shared" si="25"/>
        <v>0</v>
      </c>
    </row>
    <row r="113" spans="1:9" s="13" customFormat="1">
      <c r="A113" s="13" t="str">
        <f t="shared" si="16"/>
        <v>b</v>
      </c>
      <c r="B113" s="21" t="s">
        <v>157</v>
      </c>
      <c r="C113" s="8" t="s">
        <v>158</v>
      </c>
      <c r="D113" s="12"/>
      <c r="E113" s="9">
        <f t="shared" si="19"/>
        <v>0</v>
      </c>
      <c r="F113" s="9"/>
      <c r="G113" s="9"/>
      <c r="H113" s="9"/>
      <c r="I113" s="22"/>
    </row>
    <row r="114" spans="1:9" s="13" customFormat="1">
      <c r="A114" s="13" t="str">
        <f t="shared" si="16"/>
        <v>b</v>
      </c>
      <c r="B114" s="21" t="s">
        <v>157</v>
      </c>
      <c r="C114" s="8" t="s">
        <v>159</v>
      </c>
      <c r="D114" s="12"/>
      <c r="E114" s="9">
        <f t="shared" si="19"/>
        <v>0</v>
      </c>
      <c r="F114" s="9"/>
      <c r="G114" s="9"/>
      <c r="H114" s="9"/>
      <c r="I114" s="22"/>
    </row>
    <row r="115" spans="1:9" s="13" customFormat="1">
      <c r="A115" s="13" t="str">
        <f t="shared" si="16"/>
        <v>b</v>
      </c>
      <c r="B115" s="21" t="s">
        <v>157</v>
      </c>
      <c r="C115" s="8" t="s">
        <v>160</v>
      </c>
      <c r="D115" s="12"/>
      <c r="E115" s="9">
        <f t="shared" si="19"/>
        <v>0</v>
      </c>
      <c r="F115" s="9"/>
      <c r="G115" s="9"/>
      <c r="H115" s="9"/>
      <c r="I115" s="22"/>
    </row>
    <row r="116" spans="1:9" s="13" customFormat="1">
      <c r="A116" s="13" t="str">
        <f t="shared" si="16"/>
        <v>b</v>
      </c>
      <c r="B116" s="21" t="s">
        <v>157</v>
      </c>
      <c r="C116" s="8" t="s">
        <v>161</v>
      </c>
      <c r="D116" s="12"/>
      <c r="E116" s="9">
        <f t="shared" si="19"/>
        <v>0</v>
      </c>
      <c r="F116" s="9"/>
      <c r="G116" s="9"/>
      <c r="H116" s="9"/>
      <c r="I116" s="22"/>
    </row>
    <row r="117" spans="1:9" s="13" customFormat="1">
      <c r="A117" s="13" t="str">
        <f t="shared" si="16"/>
        <v>b</v>
      </c>
      <c r="B117" s="21" t="s">
        <v>157</v>
      </c>
      <c r="C117" s="8" t="s">
        <v>162</v>
      </c>
      <c r="D117" s="12"/>
      <c r="E117" s="9">
        <f t="shared" si="19"/>
        <v>0</v>
      </c>
      <c r="F117" s="9"/>
      <c r="G117" s="9"/>
      <c r="H117" s="9"/>
      <c r="I117" s="22"/>
    </row>
    <row r="118" spans="1:9" s="13" customFormat="1">
      <c r="A118" s="13" t="str">
        <f t="shared" si="16"/>
        <v>b</v>
      </c>
      <c r="B118" s="21" t="s">
        <v>157</v>
      </c>
      <c r="C118" s="8" t="s">
        <v>163</v>
      </c>
      <c r="D118" s="12"/>
      <c r="E118" s="9">
        <f t="shared" si="19"/>
        <v>0</v>
      </c>
      <c r="F118" s="9"/>
      <c r="G118" s="9"/>
      <c r="H118" s="9"/>
      <c r="I118" s="22"/>
    </row>
    <row r="119" spans="1:9" s="13" customFormat="1">
      <c r="A119" s="13" t="str">
        <f t="shared" si="16"/>
        <v>b</v>
      </c>
      <c r="B119" s="21" t="s">
        <v>157</v>
      </c>
      <c r="C119" s="8" t="s">
        <v>164</v>
      </c>
      <c r="D119" s="12"/>
      <c r="E119" s="9">
        <f t="shared" si="19"/>
        <v>0</v>
      </c>
      <c r="F119" s="9"/>
      <c r="G119" s="9"/>
      <c r="H119" s="9"/>
      <c r="I119" s="22"/>
    </row>
    <row r="120" spans="1:9" s="13" customFormat="1">
      <c r="A120" s="13" t="str">
        <f t="shared" si="16"/>
        <v>b</v>
      </c>
      <c r="B120" s="17" t="s">
        <v>157</v>
      </c>
      <c r="C120" s="18" t="s">
        <v>15</v>
      </c>
      <c r="D120" s="38"/>
      <c r="E120" s="19">
        <f t="shared" si="19"/>
        <v>0</v>
      </c>
      <c r="F120" s="19">
        <v>0</v>
      </c>
      <c r="G120" s="19">
        <v>0</v>
      </c>
      <c r="H120" s="19">
        <v>0</v>
      </c>
      <c r="I120" s="20">
        <v>0</v>
      </c>
    </row>
    <row r="121" spans="1:9" s="13" customFormat="1">
      <c r="A121" s="13" t="str">
        <f t="shared" si="16"/>
        <v>b</v>
      </c>
      <c r="B121" s="17" t="s">
        <v>157</v>
      </c>
      <c r="C121" s="18" t="s">
        <v>16</v>
      </c>
      <c r="D121" s="38"/>
      <c r="E121" s="19">
        <f t="shared" si="19"/>
        <v>0</v>
      </c>
      <c r="F121" s="19">
        <v>0</v>
      </c>
      <c r="G121" s="19">
        <v>0</v>
      </c>
      <c r="H121" s="19">
        <v>0</v>
      </c>
      <c r="I121" s="20">
        <v>0</v>
      </c>
    </row>
    <row r="122" spans="1:9" s="13" customFormat="1" ht="15.75" thickBot="1">
      <c r="A122" s="13" t="str">
        <f t="shared" si="16"/>
        <v>b</v>
      </c>
      <c r="B122" s="23" t="s">
        <v>157</v>
      </c>
      <c r="C122" s="24" t="s">
        <v>17</v>
      </c>
      <c r="D122" s="39"/>
      <c r="E122" s="25">
        <f t="shared" si="19"/>
        <v>0</v>
      </c>
      <c r="F122" s="25">
        <v>0</v>
      </c>
      <c r="G122" s="25">
        <v>0</v>
      </c>
      <c r="H122" s="25">
        <v>0</v>
      </c>
      <c r="I122" s="26">
        <v>0</v>
      </c>
    </row>
    <row r="123" spans="1:9" s="13" customFormat="1" ht="31.5" thickTop="1" thickBot="1">
      <c r="A123" s="13" t="str">
        <f t="shared" si="16"/>
        <v>b</v>
      </c>
      <c r="B123" s="14" t="s">
        <v>35</v>
      </c>
      <c r="C123" s="28" t="s">
        <v>166</v>
      </c>
      <c r="D123" s="28"/>
      <c r="E123" s="28">
        <f t="shared" si="19"/>
        <v>0</v>
      </c>
      <c r="F123" s="15">
        <f>F124+F132+F133+F134</f>
        <v>0</v>
      </c>
      <c r="G123" s="15">
        <f t="shared" ref="G123:I123" si="26">G124+G132+G133+G134</f>
        <v>0</v>
      </c>
      <c r="H123" s="15">
        <f t="shared" si="26"/>
        <v>0</v>
      </c>
      <c r="I123" s="16">
        <f t="shared" si="26"/>
        <v>0</v>
      </c>
    </row>
    <row r="124" spans="1:9" s="13" customFormat="1" ht="15.75" thickTop="1">
      <c r="A124" s="13" t="str">
        <f t="shared" si="16"/>
        <v>b</v>
      </c>
      <c r="B124" s="17" t="s">
        <v>157</v>
      </c>
      <c r="C124" s="18" t="s">
        <v>13</v>
      </c>
      <c r="D124" s="38"/>
      <c r="E124" s="19">
        <f t="shared" si="19"/>
        <v>0</v>
      </c>
      <c r="F124" s="19">
        <f>SUM(F125:F131)</f>
        <v>0</v>
      </c>
      <c r="G124" s="19">
        <f t="shared" ref="G124:I124" si="27">SUM(G125:G131)</f>
        <v>0</v>
      </c>
      <c r="H124" s="19">
        <f t="shared" si="27"/>
        <v>0</v>
      </c>
      <c r="I124" s="20">
        <f t="shared" si="27"/>
        <v>0</v>
      </c>
    </row>
    <row r="125" spans="1:9" s="13" customFormat="1">
      <c r="A125" s="13" t="str">
        <f t="shared" si="16"/>
        <v>b</v>
      </c>
      <c r="B125" s="21" t="s">
        <v>157</v>
      </c>
      <c r="C125" s="8" t="s">
        <v>158</v>
      </c>
      <c r="D125" s="12"/>
      <c r="E125" s="9">
        <f t="shared" si="19"/>
        <v>0</v>
      </c>
      <c r="F125" s="9"/>
      <c r="G125" s="9"/>
      <c r="H125" s="9"/>
      <c r="I125" s="22"/>
    </row>
    <row r="126" spans="1:9" s="13" customFormat="1">
      <c r="A126" s="13" t="str">
        <f t="shared" si="16"/>
        <v>b</v>
      </c>
      <c r="B126" s="21" t="s">
        <v>157</v>
      </c>
      <c r="C126" s="8" t="s">
        <v>159</v>
      </c>
      <c r="D126" s="12"/>
      <c r="E126" s="9">
        <f t="shared" si="19"/>
        <v>0</v>
      </c>
      <c r="F126" s="9"/>
      <c r="G126" s="9"/>
      <c r="H126" s="9"/>
      <c r="I126" s="22"/>
    </row>
    <row r="127" spans="1:9" s="13" customFormat="1">
      <c r="A127" s="13" t="str">
        <f t="shared" si="16"/>
        <v>b</v>
      </c>
      <c r="B127" s="21" t="s">
        <v>157</v>
      </c>
      <c r="C127" s="8" t="s">
        <v>160</v>
      </c>
      <c r="D127" s="12"/>
      <c r="E127" s="9">
        <f t="shared" si="19"/>
        <v>0</v>
      </c>
      <c r="F127" s="9"/>
      <c r="G127" s="9"/>
      <c r="H127" s="9"/>
      <c r="I127" s="22"/>
    </row>
    <row r="128" spans="1:9" s="13" customFormat="1">
      <c r="A128" s="13" t="str">
        <f t="shared" si="16"/>
        <v>b</v>
      </c>
      <c r="B128" s="21" t="s">
        <v>157</v>
      </c>
      <c r="C128" s="8" t="s">
        <v>161</v>
      </c>
      <c r="D128" s="12"/>
      <c r="E128" s="9">
        <f t="shared" si="19"/>
        <v>0</v>
      </c>
      <c r="F128" s="9"/>
      <c r="G128" s="9"/>
      <c r="H128" s="9"/>
      <c r="I128" s="22"/>
    </row>
    <row r="129" spans="1:9" s="13" customFormat="1">
      <c r="A129" s="13" t="str">
        <f t="shared" si="16"/>
        <v>b</v>
      </c>
      <c r="B129" s="21" t="s">
        <v>157</v>
      </c>
      <c r="C129" s="8" t="s">
        <v>162</v>
      </c>
      <c r="D129" s="12"/>
      <c r="E129" s="9">
        <f t="shared" si="19"/>
        <v>0</v>
      </c>
      <c r="F129" s="9"/>
      <c r="G129" s="9"/>
      <c r="H129" s="9"/>
      <c r="I129" s="22"/>
    </row>
    <row r="130" spans="1:9" s="13" customFormat="1">
      <c r="A130" s="13" t="str">
        <f t="shared" si="16"/>
        <v>b</v>
      </c>
      <c r="B130" s="21" t="s">
        <v>157</v>
      </c>
      <c r="C130" s="8" t="s">
        <v>163</v>
      </c>
      <c r="D130" s="12"/>
      <c r="E130" s="9">
        <f t="shared" si="19"/>
        <v>0</v>
      </c>
      <c r="F130" s="9"/>
      <c r="G130" s="9"/>
      <c r="H130" s="9"/>
      <c r="I130" s="22"/>
    </row>
    <row r="131" spans="1:9" s="13" customFormat="1">
      <c r="A131" s="13" t="str">
        <f t="shared" si="16"/>
        <v>b</v>
      </c>
      <c r="B131" s="21" t="s">
        <v>157</v>
      </c>
      <c r="C131" s="8" t="s">
        <v>164</v>
      </c>
      <c r="D131" s="12"/>
      <c r="E131" s="9">
        <f t="shared" si="19"/>
        <v>0</v>
      </c>
      <c r="F131" s="9"/>
      <c r="G131" s="9"/>
      <c r="H131" s="9"/>
      <c r="I131" s="22"/>
    </row>
    <row r="132" spans="1:9" s="13" customFormat="1">
      <c r="A132" s="13" t="str">
        <f t="shared" ref="A132:A195" si="28">IF(OR(E132&lt;&gt;0,F132&lt;&gt;0,G132&lt;&gt;0,H132&lt;&gt;0),"a","b")</f>
        <v>b</v>
      </c>
      <c r="B132" s="17" t="s">
        <v>157</v>
      </c>
      <c r="C132" s="18" t="s">
        <v>15</v>
      </c>
      <c r="D132" s="38"/>
      <c r="E132" s="19">
        <f t="shared" si="19"/>
        <v>0</v>
      </c>
      <c r="F132" s="19">
        <v>0</v>
      </c>
      <c r="G132" s="19">
        <v>0</v>
      </c>
      <c r="H132" s="19">
        <v>0</v>
      </c>
      <c r="I132" s="20">
        <v>0</v>
      </c>
    </row>
    <row r="133" spans="1:9" s="13" customFormat="1">
      <c r="A133" s="13" t="str">
        <f t="shared" si="28"/>
        <v>b</v>
      </c>
      <c r="B133" s="17" t="s">
        <v>157</v>
      </c>
      <c r="C133" s="18" t="s">
        <v>16</v>
      </c>
      <c r="D133" s="38"/>
      <c r="E133" s="19">
        <f t="shared" si="19"/>
        <v>0</v>
      </c>
      <c r="F133" s="19">
        <v>0</v>
      </c>
      <c r="G133" s="19">
        <v>0</v>
      </c>
      <c r="H133" s="19">
        <v>0</v>
      </c>
      <c r="I133" s="20">
        <v>0</v>
      </c>
    </row>
    <row r="134" spans="1:9" s="13" customFormat="1" ht="15.75" thickBot="1">
      <c r="A134" s="13" t="str">
        <f t="shared" si="28"/>
        <v>b</v>
      </c>
      <c r="B134" s="23" t="s">
        <v>157</v>
      </c>
      <c r="C134" s="24" t="s">
        <v>17</v>
      </c>
      <c r="D134" s="39"/>
      <c r="E134" s="25">
        <f t="shared" si="19"/>
        <v>0</v>
      </c>
      <c r="F134" s="25">
        <v>0</v>
      </c>
      <c r="G134" s="25">
        <v>0</v>
      </c>
      <c r="H134" s="25">
        <v>0</v>
      </c>
      <c r="I134" s="26">
        <v>0</v>
      </c>
    </row>
    <row r="135" spans="1:9" s="13" customFormat="1" ht="31.5" thickTop="1" thickBot="1">
      <c r="A135" s="13" t="str">
        <f t="shared" si="28"/>
        <v>b</v>
      </c>
      <c r="B135" s="14" t="s">
        <v>36</v>
      </c>
      <c r="C135" s="28" t="s">
        <v>167</v>
      </c>
      <c r="D135" s="28"/>
      <c r="E135" s="28">
        <f t="shared" si="19"/>
        <v>0</v>
      </c>
      <c r="F135" s="15">
        <f>F136+F144+F145+F146</f>
        <v>0</v>
      </c>
      <c r="G135" s="15">
        <f t="shared" ref="G135:I135" si="29">G136+G144+G145+G146</f>
        <v>0</v>
      </c>
      <c r="H135" s="15">
        <f t="shared" si="29"/>
        <v>0</v>
      </c>
      <c r="I135" s="16">
        <f t="shared" si="29"/>
        <v>0</v>
      </c>
    </row>
    <row r="136" spans="1:9" s="13" customFormat="1" ht="15.75" thickTop="1">
      <c r="A136" s="13" t="str">
        <f t="shared" si="28"/>
        <v>b</v>
      </c>
      <c r="B136" s="17" t="s">
        <v>157</v>
      </c>
      <c r="C136" s="18" t="s">
        <v>13</v>
      </c>
      <c r="D136" s="38"/>
      <c r="E136" s="19">
        <f t="shared" si="19"/>
        <v>0</v>
      </c>
      <c r="F136" s="19">
        <f>SUM(F137:F143)</f>
        <v>0</v>
      </c>
      <c r="G136" s="19">
        <f t="shared" ref="G136:I136" si="30">SUM(G137:G143)</f>
        <v>0</v>
      </c>
      <c r="H136" s="19">
        <f t="shared" si="30"/>
        <v>0</v>
      </c>
      <c r="I136" s="20">
        <f t="shared" si="30"/>
        <v>0</v>
      </c>
    </row>
    <row r="137" spans="1:9" s="13" customFormat="1">
      <c r="A137" s="13" t="str">
        <f t="shared" si="28"/>
        <v>b</v>
      </c>
      <c r="B137" s="21" t="s">
        <v>157</v>
      </c>
      <c r="C137" s="8" t="s">
        <v>158</v>
      </c>
      <c r="D137" s="12"/>
      <c r="E137" s="9">
        <f t="shared" si="19"/>
        <v>0</v>
      </c>
      <c r="F137" s="9"/>
      <c r="G137" s="9"/>
      <c r="H137" s="9"/>
      <c r="I137" s="22"/>
    </row>
    <row r="138" spans="1:9" s="13" customFormat="1">
      <c r="A138" s="13" t="str">
        <f t="shared" si="28"/>
        <v>b</v>
      </c>
      <c r="B138" s="21" t="s">
        <v>157</v>
      </c>
      <c r="C138" s="8" t="s">
        <v>159</v>
      </c>
      <c r="D138" s="12"/>
      <c r="E138" s="9">
        <f t="shared" si="19"/>
        <v>0</v>
      </c>
      <c r="F138" s="9"/>
      <c r="G138" s="9"/>
      <c r="H138" s="9"/>
      <c r="I138" s="22"/>
    </row>
    <row r="139" spans="1:9" s="13" customFormat="1">
      <c r="A139" s="13" t="str">
        <f t="shared" si="28"/>
        <v>b</v>
      </c>
      <c r="B139" s="21" t="s">
        <v>157</v>
      </c>
      <c r="C139" s="8" t="s">
        <v>160</v>
      </c>
      <c r="D139" s="12"/>
      <c r="E139" s="9">
        <f t="shared" si="19"/>
        <v>0</v>
      </c>
      <c r="F139" s="9"/>
      <c r="G139" s="9"/>
      <c r="H139" s="9"/>
      <c r="I139" s="22"/>
    </row>
    <row r="140" spans="1:9" s="13" customFormat="1">
      <c r="A140" s="13" t="str">
        <f t="shared" si="28"/>
        <v>b</v>
      </c>
      <c r="B140" s="21" t="s">
        <v>157</v>
      </c>
      <c r="C140" s="8" t="s">
        <v>161</v>
      </c>
      <c r="D140" s="12"/>
      <c r="E140" s="9">
        <f t="shared" si="19"/>
        <v>0</v>
      </c>
      <c r="F140" s="9"/>
      <c r="G140" s="9"/>
      <c r="H140" s="9"/>
      <c r="I140" s="22"/>
    </row>
    <row r="141" spans="1:9" s="13" customFormat="1">
      <c r="A141" s="13" t="str">
        <f t="shared" si="28"/>
        <v>b</v>
      </c>
      <c r="B141" s="21" t="s">
        <v>157</v>
      </c>
      <c r="C141" s="8" t="s">
        <v>162</v>
      </c>
      <c r="D141" s="12"/>
      <c r="E141" s="9">
        <f t="shared" si="19"/>
        <v>0</v>
      </c>
      <c r="F141" s="9"/>
      <c r="G141" s="9"/>
      <c r="H141" s="9"/>
      <c r="I141" s="22"/>
    </row>
    <row r="142" spans="1:9" s="13" customFormat="1">
      <c r="A142" s="13" t="str">
        <f t="shared" si="28"/>
        <v>b</v>
      </c>
      <c r="B142" s="21" t="s">
        <v>157</v>
      </c>
      <c r="C142" s="8" t="s">
        <v>163</v>
      </c>
      <c r="D142" s="12"/>
      <c r="E142" s="9">
        <f t="shared" si="19"/>
        <v>0</v>
      </c>
      <c r="F142" s="9"/>
      <c r="G142" s="9"/>
      <c r="H142" s="9"/>
      <c r="I142" s="22"/>
    </row>
    <row r="143" spans="1:9" s="13" customFormat="1">
      <c r="A143" s="13" t="str">
        <f t="shared" si="28"/>
        <v>b</v>
      </c>
      <c r="B143" s="21" t="s">
        <v>157</v>
      </c>
      <c r="C143" s="8" t="s">
        <v>164</v>
      </c>
      <c r="D143" s="12"/>
      <c r="E143" s="9">
        <f t="shared" si="19"/>
        <v>0</v>
      </c>
      <c r="F143" s="9"/>
      <c r="G143" s="9"/>
      <c r="H143" s="9"/>
      <c r="I143" s="22"/>
    </row>
    <row r="144" spans="1:9" s="13" customFormat="1">
      <c r="A144" s="13" t="str">
        <f t="shared" si="28"/>
        <v>b</v>
      </c>
      <c r="B144" s="17" t="s">
        <v>157</v>
      </c>
      <c r="C144" s="18" t="s">
        <v>15</v>
      </c>
      <c r="D144" s="38"/>
      <c r="E144" s="19">
        <f t="shared" ref="E144:E207" si="31">SUM(F144:I144)</f>
        <v>0</v>
      </c>
      <c r="F144" s="19">
        <v>0</v>
      </c>
      <c r="G144" s="19">
        <v>0</v>
      </c>
      <c r="H144" s="19">
        <v>0</v>
      </c>
      <c r="I144" s="20">
        <v>0</v>
      </c>
    </row>
    <row r="145" spans="1:9" s="13" customFormat="1">
      <c r="A145" s="13" t="str">
        <f t="shared" si="28"/>
        <v>b</v>
      </c>
      <c r="B145" s="17" t="s">
        <v>157</v>
      </c>
      <c r="C145" s="18" t="s">
        <v>16</v>
      </c>
      <c r="D145" s="38"/>
      <c r="E145" s="19">
        <f t="shared" si="31"/>
        <v>0</v>
      </c>
      <c r="F145" s="19">
        <v>0</v>
      </c>
      <c r="G145" s="19">
        <v>0</v>
      </c>
      <c r="H145" s="19">
        <v>0</v>
      </c>
      <c r="I145" s="20">
        <v>0</v>
      </c>
    </row>
    <row r="146" spans="1:9" s="13" customFormat="1" ht="15.75" thickBot="1">
      <c r="A146" s="13" t="str">
        <f t="shared" si="28"/>
        <v>b</v>
      </c>
      <c r="B146" s="23" t="s">
        <v>157</v>
      </c>
      <c r="C146" s="24" t="s">
        <v>17</v>
      </c>
      <c r="D146" s="39"/>
      <c r="E146" s="25">
        <f t="shared" si="31"/>
        <v>0</v>
      </c>
      <c r="F146" s="25">
        <v>0</v>
      </c>
      <c r="G146" s="25">
        <v>0</v>
      </c>
      <c r="H146" s="25">
        <v>0</v>
      </c>
      <c r="I146" s="26">
        <v>0</v>
      </c>
    </row>
    <row r="147" spans="1:9" s="13" customFormat="1" ht="46.5" thickTop="1" thickBot="1">
      <c r="A147" s="13" t="str">
        <f t="shared" si="28"/>
        <v>b</v>
      </c>
      <c r="B147" s="14" t="s">
        <v>37</v>
      </c>
      <c r="C147" s="28" t="s">
        <v>168</v>
      </c>
      <c r="D147" s="28"/>
      <c r="E147" s="28">
        <f t="shared" si="31"/>
        <v>0</v>
      </c>
      <c r="F147" s="15">
        <f>F148+F156+F157+F158</f>
        <v>0</v>
      </c>
      <c r="G147" s="15">
        <f t="shared" ref="G147:I147" si="32">G148+G156+G157+G158</f>
        <v>0</v>
      </c>
      <c r="H147" s="15">
        <f t="shared" si="32"/>
        <v>0</v>
      </c>
      <c r="I147" s="16">
        <f t="shared" si="32"/>
        <v>0</v>
      </c>
    </row>
    <row r="148" spans="1:9" s="13" customFormat="1" ht="15.75" thickTop="1">
      <c r="A148" s="13" t="str">
        <f t="shared" si="28"/>
        <v>b</v>
      </c>
      <c r="B148" s="17" t="s">
        <v>157</v>
      </c>
      <c r="C148" s="18" t="s">
        <v>13</v>
      </c>
      <c r="D148" s="38"/>
      <c r="E148" s="19">
        <f t="shared" si="31"/>
        <v>0</v>
      </c>
      <c r="F148" s="19">
        <f>SUM(F149:F155)</f>
        <v>0</v>
      </c>
      <c r="G148" s="19">
        <f t="shared" ref="G148:I148" si="33">SUM(G149:G155)</f>
        <v>0</v>
      </c>
      <c r="H148" s="19">
        <f t="shared" si="33"/>
        <v>0</v>
      </c>
      <c r="I148" s="20">
        <f t="shared" si="33"/>
        <v>0</v>
      </c>
    </row>
    <row r="149" spans="1:9" s="13" customFormat="1">
      <c r="A149" s="13" t="str">
        <f t="shared" si="28"/>
        <v>b</v>
      </c>
      <c r="B149" s="21" t="s">
        <v>157</v>
      </c>
      <c r="C149" s="8" t="s">
        <v>158</v>
      </c>
      <c r="D149" s="12"/>
      <c r="E149" s="9">
        <f t="shared" si="31"/>
        <v>0</v>
      </c>
      <c r="F149" s="9"/>
      <c r="G149" s="9"/>
      <c r="H149" s="9"/>
      <c r="I149" s="22"/>
    </row>
    <row r="150" spans="1:9" s="13" customFormat="1">
      <c r="A150" s="13" t="str">
        <f t="shared" si="28"/>
        <v>b</v>
      </c>
      <c r="B150" s="21" t="s">
        <v>157</v>
      </c>
      <c r="C150" s="8" t="s">
        <v>159</v>
      </c>
      <c r="D150" s="12"/>
      <c r="E150" s="9">
        <f t="shared" si="31"/>
        <v>0</v>
      </c>
      <c r="F150" s="9"/>
      <c r="G150" s="9"/>
      <c r="H150" s="9"/>
      <c r="I150" s="22"/>
    </row>
    <row r="151" spans="1:9" s="13" customFormat="1">
      <c r="A151" s="13" t="str">
        <f t="shared" si="28"/>
        <v>b</v>
      </c>
      <c r="B151" s="21" t="s">
        <v>157</v>
      </c>
      <c r="C151" s="8" t="s">
        <v>160</v>
      </c>
      <c r="D151" s="12"/>
      <c r="E151" s="9">
        <f t="shared" si="31"/>
        <v>0</v>
      </c>
      <c r="F151" s="9"/>
      <c r="G151" s="9"/>
      <c r="H151" s="9"/>
      <c r="I151" s="22"/>
    </row>
    <row r="152" spans="1:9" s="13" customFormat="1">
      <c r="A152" s="13" t="str">
        <f t="shared" si="28"/>
        <v>b</v>
      </c>
      <c r="B152" s="21" t="s">
        <v>157</v>
      </c>
      <c r="C152" s="8" t="s">
        <v>161</v>
      </c>
      <c r="D152" s="12"/>
      <c r="E152" s="9">
        <f t="shared" si="31"/>
        <v>0</v>
      </c>
      <c r="F152" s="9"/>
      <c r="G152" s="9"/>
      <c r="H152" s="9"/>
      <c r="I152" s="22"/>
    </row>
    <row r="153" spans="1:9" s="13" customFormat="1">
      <c r="A153" s="13" t="str">
        <f t="shared" si="28"/>
        <v>b</v>
      </c>
      <c r="B153" s="21" t="s">
        <v>157</v>
      </c>
      <c r="C153" s="8" t="s">
        <v>162</v>
      </c>
      <c r="D153" s="12"/>
      <c r="E153" s="9">
        <f t="shared" si="31"/>
        <v>0</v>
      </c>
      <c r="F153" s="9"/>
      <c r="G153" s="9"/>
      <c r="H153" s="9"/>
      <c r="I153" s="22"/>
    </row>
    <row r="154" spans="1:9" s="13" customFormat="1">
      <c r="A154" s="13" t="str">
        <f t="shared" si="28"/>
        <v>b</v>
      </c>
      <c r="B154" s="21" t="s">
        <v>157</v>
      </c>
      <c r="C154" s="8" t="s">
        <v>163</v>
      </c>
      <c r="D154" s="12"/>
      <c r="E154" s="9">
        <f t="shared" si="31"/>
        <v>0</v>
      </c>
      <c r="F154" s="9"/>
      <c r="G154" s="9"/>
      <c r="H154" s="9"/>
      <c r="I154" s="22"/>
    </row>
    <row r="155" spans="1:9" s="13" customFormat="1">
      <c r="A155" s="13" t="str">
        <f t="shared" si="28"/>
        <v>b</v>
      </c>
      <c r="B155" s="21" t="s">
        <v>157</v>
      </c>
      <c r="C155" s="8" t="s">
        <v>164</v>
      </c>
      <c r="D155" s="12"/>
      <c r="E155" s="9">
        <f t="shared" si="31"/>
        <v>0</v>
      </c>
      <c r="F155" s="9"/>
      <c r="G155" s="9"/>
      <c r="H155" s="9"/>
      <c r="I155" s="22"/>
    </row>
    <row r="156" spans="1:9" s="13" customFormat="1">
      <c r="A156" s="13" t="str">
        <f t="shared" si="28"/>
        <v>b</v>
      </c>
      <c r="B156" s="17" t="s">
        <v>157</v>
      </c>
      <c r="C156" s="18" t="s">
        <v>15</v>
      </c>
      <c r="D156" s="38"/>
      <c r="E156" s="19">
        <f t="shared" si="31"/>
        <v>0</v>
      </c>
      <c r="F156" s="19">
        <v>0</v>
      </c>
      <c r="G156" s="19">
        <v>0</v>
      </c>
      <c r="H156" s="19">
        <v>0</v>
      </c>
      <c r="I156" s="20">
        <v>0</v>
      </c>
    </row>
    <row r="157" spans="1:9" s="13" customFormat="1">
      <c r="A157" s="13" t="str">
        <f t="shared" si="28"/>
        <v>b</v>
      </c>
      <c r="B157" s="17" t="s">
        <v>157</v>
      </c>
      <c r="C157" s="18" t="s">
        <v>16</v>
      </c>
      <c r="D157" s="38"/>
      <c r="E157" s="19">
        <f t="shared" si="31"/>
        <v>0</v>
      </c>
      <c r="F157" s="19">
        <v>0</v>
      </c>
      <c r="G157" s="19">
        <v>0</v>
      </c>
      <c r="H157" s="19">
        <v>0</v>
      </c>
      <c r="I157" s="20">
        <v>0</v>
      </c>
    </row>
    <row r="158" spans="1:9" s="13" customFormat="1" ht="15.75" thickBot="1">
      <c r="A158" s="13" t="str">
        <f t="shared" si="28"/>
        <v>b</v>
      </c>
      <c r="B158" s="23" t="s">
        <v>157</v>
      </c>
      <c r="C158" s="24" t="s">
        <v>17</v>
      </c>
      <c r="D158" s="39"/>
      <c r="E158" s="25">
        <f t="shared" si="31"/>
        <v>0</v>
      </c>
      <c r="F158" s="25">
        <v>0</v>
      </c>
      <c r="G158" s="25">
        <v>0</v>
      </c>
      <c r="H158" s="25">
        <v>0</v>
      </c>
      <c r="I158" s="26">
        <v>0</v>
      </c>
    </row>
    <row r="159" spans="1:9" s="13" customFormat="1" ht="46.5" thickTop="1" thickBot="1">
      <c r="A159" s="13" t="str">
        <f t="shared" si="28"/>
        <v>b</v>
      </c>
      <c r="B159" s="14" t="s">
        <v>38</v>
      </c>
      <c r="C159" s="28" t="s">
        <v>169</v>
      </c>
      <c r="D159" s="28"/>
      <c r="E159" s="28">
        <f t="shared" si="31"/>
        <v>0</v>
      </c>
      <c r="F159" s="15">
        <f>F160+F168+F169+F170</f>
        <v>0</v>
      </c>
      <c r="G159" s="15">
        <f t="shared" ref="G159:I159" si="34">G160+G168+G169+G170</f>
        <v>0</v>
      </c>
      <c r="H159" s="15">
        <f t="shared" si="34"/>
        <v>0</v>
      </c>
      <c r="I159" s="16">
        <f t="shared" si="34"/>
        <v>0</v>
      </c>
    </row>
    <row r="160" spans="1:9" s="13" customFormat="1" ht="15.75" thickTop="1">
      <c r="A160" s="13" t="str">
        <f t="shared" si="28"/>
        <v>b</v>
      </c>
      <c r="B160" s="17" t="s">
        <v>157</v>
      </c>
      <c r="C160" s="18" t="s">
        <v>13</v>
      </c>
      <c r="D160" s="38"/>
      <c r="E160" s="19">
        <f t="shared" si="31"/>
        <v>0</v>
      </c>
      <c r="F160" s="19">
        <f>SUM(F161:F167)</f>
        <v>0</v>
      </c>
      <c r="G160" s="19">
        <f t="shared" ref="G160:I160" si="35">SUM(G161:G167)</f>
        <v>0</v>
      </c>
      <c r="H160" s="19">
        <f t="shared" si="35"/>
        <v>0</v>
      </c>
      <c r="I160" s="20">
        <f t="shared" si="35"/>
        <v>0</v>
      </c>
    </row>
    <row r="161" spans="1:9" s="13" customFormat="1">
      <c r="A161" s="13" t="str">
        <f t="shared" si="28"/>
        <v>b</v>
      </c>
      <c r="B161" s="21" t="s">
        <v>157</v>
      </c>
      <c r="C161" s="8" t="s">
        <v>158</v>
      </c>
      <c r="D161" s="12"/>
      <c r="E161" s="9">
        <f t="shared" si="31"/>
        <v>0</v>
      </c>
      <c r="F161" s="9"/>
      <c r="G161" s="9"/>
      <c r="H161" s="9"/>
      <c r="I161" s="22"/>
    </row>
    <row r="162" spans="1:9" s="13" customFormat="1">
      <c r="A162" s="13" t="str">
        <f t="shared" si="28"/>
        <v>b</v>
      </c>
      <c r="B162" s="21" t="s">
        <v>157</v>
      </c>
      <c r="C162" s="8" t="s">
        <v>159</v>
      </c>
      <c r="D162" s="12"/>
      <c r="E162" s="9">
        <f t="shared" si="31"/>
        <v>0</v>
      </c>
      <c r="F162" s="9"/>
      <c r="G162" s="9"/>
      <c r="H162" s="9"/>
      <c r="I162" s="22"/>
    </row>
    <row r="163" spans="1:9" s="13" customFormat="1">
      <c r="A163" s="13" t="str">
        <f t="shared" si="28"/>
        <v>b</v>
      </c>
      <c r="B163" s="21" t="s">
        <v>157</v>
      </c>
      <c r="C163" s="8" t="s">
        <v>160</v>
      </c>
      <c r="D163" s="12"/>
      <c r="E163" s="9">
        <f t="shared" si="31"/>
        <v>0</v>
      </c>
      <c r="F163" s="9"/>
      <c r="G163" s="9"/>
      <c r="H163" s="9"/>
      <c r="I163" s="22"/>
    </row>
    <row r="164" spans="1:9" s="13" customFormat="1">
      <c r="A164" s="13" t="str">
        <f t="shared" si="28"/>
        <v>b</v>
      </c>
      <c r="B164" s="21" t="s">
        <v>157</v>
      </c>
      <c r="C164" s="8" t="s">
        <v>161</v>
      </c>
      <c r="D164" s="12"/>
      <c r="E164" s="9">
        <f t="shared" si="31"/>
        <v>0</v>
      </c>
      <c r="F164" s="9"/>
      <c r="G164" s="9"/>
      <c r="H164" s="9"/>
      <c r="I164" s="22"/>
    </row>
    <row r="165" spans="1:9" s="13" customFormat="1">
      <c r="A165" s="13" t="str">
        <f t="shared" si="28"/>
        <v>b</v>
      </c>
      <c r="B165" s="21" t="s">
        <v>157</v>
      </c>
      <c r="C165" s="8" t="s">
        <v>162</v>
      </c>
      <c r="D165" s="12"/>
      <c r="E165" s="9">
        <f t="shared" si="31"/>
        <v>0</v>
      </c>
      <c r="F165" s="9"/>
      <c r="G165" s="9"/>
      <c r="H165" s="9"/>
      <c r="I165" s="22"/>
    </row>
    <row r="166" spans="1:9" s="13" customFormat="1">
      <c r="A166" s="13" t="str">
        <f t="shared" si="28"/>
        <v>b</v>
      </c>
      <c r="B166" s="21" t="s">
        <v>157</v>
      </c>
      <c r="C166" s="8" t="s">
        <v>163</v>
      </c>
      <c r="D166" s="12"/>
      <c r="E166" s="9">
        <f t="shared" si="31"/>
        <v>0</v>
      </c>
      <c r="F166" s="9"/>
      <c r="G166" s="9"/>
      <c r="H166" s="9"/>
      <c r="I166" s="22"/>
    </row>
    <row r="167" spans="1:9" s="13" customFormat="1">
      <c r="A167" s="13" t="str">
        <f t="shared" si="28"/>
        <v>b</v>
      </c>
      <c r="B167" s="21" t="s">
        <v>157</v>
      </c>
      <c r="C167" s="8" t="s">
        <v>164</v>
      </c>
      <c r="D167" s="12"/>
      <c r="E167" s="9">
        <f t="shared" si="31"/>
        <v>0</v>
      </c>
      <c r="F167" s="9"/>
      <c r="G167" s="9"/>
      <c r="H167" s="9"/>
      <c r="I167" s="22"/>
    </row>
    <row r="168" spans="1:9" s="13" customFormat="1">
      <c r="A168" s="13" t="str">
        <f t="shared" si="28"/>
        <v>b</v>
      </c>
      <c r="B168" s="17" t="s">
        <v>157</v>
      </c>
      <c r="C168" s="18" t="s">
        <v>15</v>
      </c>
      <c r="D168" s="38"/>
      <c r="E168" s="19">
        <f t="shared" si="31"/>
        <v>0</v>
      </c>
      <c r="F168" s="19">
        <v>0</v>
      </c>
      <c r="G168" s="19">
        <v>0</v>
      </c>
      <c r="H168" s="19">
        <v>0</v>
      </c>
      <c r="I168" s="20">
        <v>0</v>
      </c>
    </row>
    <row r="169" spans="1:9" s="13" customFormat="1">
      <c r="A169" s="13" t="str">
        <f t="shared" si="28"/>
        <v>b</v>
      </c>
      <c r="B169" s="17" t="s">
        <v>157</v>
      </c>
      <c r="C169" s="18" t="s">
        <v>16</v>
      </c>
      <c r="D169" s="38"/>
      <c r="E169" s="19">
        <f t="shared" si="31"/>
        <v>0</v>
      </c>
      <c r="F169" s="19">
        <v>0</v>
      </c>
      <c r="G169" s="19">
        <v>0</v>
      </c>
      <c r="H169" s="19">
        <v>0</v>
      </c>
      <c r="I169" s="20">
        <v>0</v>
      </c>
    </row>
    <row r="170" spans="1:9" s="13" customFormat="1" ht="15.75" thickBot="1">
      <c r="A170" s="13" t="str">
        <f t="shared" si="28"/>
        <v>b</v>
      </c>
      <c r="B170" s="23" t="s">
        <v>157</v>
      </c>
      <c r="C170" s="24" t="s">
        <v>17</v>
      </c>
      <c r="D170" s="39"/>
      <c r="E170" s="25">
        <f t="shared" si="31"/>
        <v>0</v>
      </c>
      <c r="F170" s="25">
        <v>0</v>
      </c>
      <c r="G170" s="25">
        <v>0</v>
      </c>
      <c r="H170" s="25">
        <v>0</v>
      </c>
      <c r="I170" s="26">
        <v>0</v>
      </c>
    </row>
    <row r="171" spans="1:9" s="13" customFormat="1" ht="46.5" thickTop="1" thickBot="1">
      <c r="A171" s="13" t="str">
        <f t="shared" si="28"/>
        <v>b</v>
      </c>
      <c r="B171" s="14" t="s">
        <v>39</v>
      </c>
      <c r="C171" s="28" t="s">
        <v>170</v>
      </c>
      <c r="D171" s="28"/>
      <c r="E171" s="28">
        <f t="shared" si="31"/>
        <v>0</v>
      </c>
      <c r="F171" s="15">
        <f>F172+F180+F181+F182</f>
        <v>0</v>
      </c>
      <c r="G171" s="15">
        <f t="shared" ref="G171:I171" si="36">G172+G180+G181+G182</f>
        <v>0</v>
      </c>
      <c r="H171" s="15">
        <f t="shared" si="36"/>
        <v>0</v>
      </c>
      <c r="I171" s="16">
        <f t="shared" si="36"/>
        <v>0</v>
      </c>
    </row>
    <row r="172" spans="1:9" s="13" customFormat="1" ht="15.75" thickTop="1">
      <c r="A172" s="13" t="str">
        <f t="shared" si="28"/>
        <v>b</v>
      </c>
      <c r="B172" s="17" t="s">
        <v>157</v>
      </c>
      <c r="C172" s="18" t="s">
        <v>13</v>
      </c>
      <c r="D172" s="38"/>
      <c r="E172" s="19">
        <f t="shared" si="31"/>
        <v>0</v>
      </c>
      <c r="F172" s="19">
        <f>SUM(F173:F179)</f>
        <v>0</v>
      </c>
      <c r="G172" s="19">
        <f t="shared" ref="G172:I172" si="37">SUM(G173:G179)</f>
        <v>0</v>
      </c>
      <c r="H172" s="19">
        <f t="shared" si="37"/>
        <v>0</v>
      </c>
      <c r="I172" s="20">
        <f t="shared" si="37"/>
        <v>0</v>
      </c>
    </row>
    <row r="173" spans="1:9" s="13" customFormat="1">
      <c r="A173" s="13" t="str">
        <f t="shared" si="28"/>
        <v>b</v>
      </c>
      <c r="B173" s="21" t="s">
        <v>157</v>
      </c>
      <c r="C173" s="8" t="s">
        <v>158</v>
      </c>
      <c r="D173" s="12"/>
      <c r="E173" s="9">
        <f t="shared" si="31"/>
        <v>0</v>
      </c>
      <c r="F173" s="9"/>
      <c r="G173" s="9"/>
      <c r="H173" s="9"/>
      <c r="I173" s="22"/>
    </row>
    <row r="174" spans="1:9" s="13" customFormat="1">
      <c r="A174" s="13" t="str">
        <f t="shared" si="28"/>
        <v>b</v>
      </c>
      <c r="B174" s="21" t="s">
        <v>157</v>
      </c>
      <c r="C174" s="8" t="s">
        <v>159</v>
      </c>
      <c r="D174" s="12"/>
      <c r="E174" s="9">
        <f t="shared" si="31"/>
        <v>0</v>
      </c>
      <c r="F174" s="9"/>
      <c r="G174" s="9"/>
      <c r="H174" s="9"/>
      <c r="I174" s="22"/>
    </row>
    <row r="175" spans="1:9" s="13" customFormat="1">
      <c r="A175" s="13" t="str">
        <f t="shared" si="28"/>
        <v>b</v>
      </c>
      <c r="B175" s="21" t="s">
        <v>157</v>
      </c>
      <c r="C175" s="8" t="s">
        <v>160</v>
      </c>
      <c r="D175" s="12"/>
      <c r="E175" s="9">
        <f t="shared" si="31"/>
        <v>0</v>
      </c>
      <c r="F175" s="9"/>
      <c r="G175" s="9"/>
      <c r="H175" s="9"/>
      <c r="I175" s="22"/>
    </row>
    <row r="176" spans="1:9" s="13" customFormat="1">
      <c r="A176" s="13" t="str">
        <f t="shared" si="28"/>
        <v>b</v>
      </c>
      <c r="B176" s="21" t="s">
        <v>157</v>
      </c>
      <c r="C176" s="8" t="s">
        <v>161</v>
      </c>
      <c r="D176" s="12"/>
      <c r="E176" s="9">
        <f t="shared" si="31"/>
        <v>0</v>
      </c>
      <c r="F176" s="9"/>
      <c r="G176" s="9"/>
      <c r="H176" s="9"/>
      <c r="I176" s="22"/>
    </row>
    <row r="177" spans="1:9" s="13" customFormat="1">
      <c r="A177" s="13" t="str">
        <f t="shared" si="28"/>
        <v>b</v>
      </c>
      <c r="B177" s="21" t="s">
        <v>157</v>
      </c>
      <c r="C177" s="8" t="s">
        <v>162</v>
      </c>
      <c r="D177" s="12"/>
      <c r="E177" s="9">
        <f t="shared" si="31"/>
        <v>0</v>
      </c>
      <c r="F177" s="9"/>
      <c r="G177" s="9"/>
      <c r="H177" s="9"/>
      <c r="I177" s="22"/>
    </row>
    <row r="178" spans="1:9" s="13" customFormat="1">
      <c r="A178" s="13" t="str">
        <f t="shared" si="28"/>
        <v>b</v>
      </c>
      <c r="B178" s="21" t="s">
        <v>157</v>
      </c>
      <c r="C178" s="8" t="s">
        <v>163</v>
      </c>
      <c r="D178" s="12"/>
      <c r="E178" s="9">
        <f t="shared" si="31"/>
        <v>0</v>
      </c>
      <c r="F178" s="9"/>
      <c r="G178" s="9"/>
      <c r="H178" s="9"/>
      <c r="I178" s="22"/>
    </row>
    <row r="179" spans="1:9" s="13" customFormat="1">
      <c r="A179" s="13" t="str">
        <f t="shared" si="28"/>
        <v>b</v>
      </c>
      <c r="B179" s="21" t="s">
        <v>157</v>
      </c>
      <c r="C179" s="8" t="s">
        <v>164</v>
      </c>
      <c r="D179" s="12"/>
      <c r="E179" s="9">
        <f t="shared" si="31"/>
        <v>0</v>
      </c>
      <c r="F179" s="9"/>
      <c r="G179" s="9"/>
      <c r="H179" s="9"/>
      <c r="I179" s="22"/>
    </row>
    <row r="180" spans="1:9" s="13" customFormat="1">
      <c r="A180" s="13" t="str">
        <f t="shared" si="28"/>
        <v>b</v>
      </c>
      <c r="B180" s="17" t="s">
        <v>157</v>
      </c>
      <c r="C180" s="18" t="s">
        <v>15</v>
      </c>
      <c r="D180" s="38"/>
      <c r="E180" s="19">
        <f t="shared" si="31"/>
        <v>0</v>
      </c>
      <c r="F180" s="19">
        <v>0</v>
      </c>
      <c r="G180" s="19">
        <v>0</v>
      </c>
      <c r="H180" s="19">
        <v>0</v>
      </c>
      <c r="I180" s="20">
        <v>0</v>
      </c>
    </row>
    <row r="181" spans="1:9" s="13" customFormat="1">
      <c r="A181" s="13" t="str">
        <f t="shared" si="28"/>
        <v>b</v>
      </c>
      <c r="B181" s="17" t="s">
        <v>157</v>
      </c>
      <c r="C181" s="18" t="s">
        <v>16</v>
      </c>
      <c r="D181" s="38"/>
      <c r="E181" s="19">
        <f t="shared" si="31"/>
        <v>0</v>
      </c>
      <c r="F181" s="19">
        <v>0</v>
      </c>
      <c r="G181" s="19">
        <v>0</v>
      </c>
      <c r="H181" s="19">
        <v>0</v>
      </c>
      <c r="I181" s="20">
        <v>0</v>
      </c>
    </row>
    <row r="182" spans="1:9" s="13" customFormat="1" ht="15.75" thickBot="1">
      <c r="A182" s="13" t="str">
        <f t="shared" si="28"/>
        <v>b</v>
      </c>
      <c r="B182" s="23" t="s">
        <v>157</v>
      </c>
      <c r="C182" s="24" t="s">
        <v>17</v>
      </c>
      <c r="D182" s="39"/>
      <c r="E182" s="25">
        <f t="shared" si="31"/>
        <v>0</v>
      </c>
      <c r="F182" s="25">
        <v>0</v>
      </c>
      <c r="G182" s="25">
        <v>0</v>
      </c>
      <c r="H182" s="25">
        <v>0</v>
      </c>
      <c r="I182" s="26">
        <v>0</v>
      </c>
    </row>
    <row r="183" spans="1:9" s="13" customFormat="1" ht="46.5" thickTop="1" thickBot="1">
      <c r="A183" s="13" t="str">
        <f t="shared" si="28"/>
        <v>b</v>
      </c>
      <c r="B183" s="14" t="s">
        <v>40</v>
      </c>
      <c r="C183" s="28" t="s">
        <v>171</v>
      </c>
      <c r="D183" s="28"/>
      <c r="E183" s="28">
        <f t="shared" si="31"/>
        <v>0</v>
      </c>
      <c r="F183" s="15">
        <f>F184+F192+F193+F194</f>
        <v>0</v>
      </c>
      <c r="G183" s="15">
        <f t="shared" ref="G183:I183" si="38">G184+G192+G193+G194</f>
        <v>0</v>
      </c>
      <c r="H183" s="15">
        <f t="shared" si="38"/>
        <v>0</v>
      </c>
      <c r="I183" s="16">
        <f t="shared" si="38"/>
        <v>0</v>
      </c>
    </row>
    <row r="184" spans="1:9" s="13" customFormat="1" ht="15.75" thickTop="1">
      <c r="A184" s="13" t="str">
        <f t="shared" si="28"/>
        <v>b</v>
      </c>
      <c r="B184" s="17" t="s">
        <v>157</v>
      </c>
      <c r="C184" s="18" t="s">
        <v>13</v>
      </c>
      <c r="D184" s="38"/>
      <c r="E184" s="19">
        <f t="shared" si="31"/>
        <v>0</v>
      </c>
      <c r="F184" s="19">
        <f>SUM(F185:F191)</f>
        <v>0</v>
      </c>
      <c r="G184" s="19">
        <f t="shared" ref="G184:I184" si="39">SUM(G185:G191)</f>
        <v>0</v>
      </c>
      <c r="H184" s="19">
        <f t="shared" si="39"/>
        <v>0</v>
      </c>
      <c r="I184" s="20">
        <f t="shared" si="39"/>
        <v>0</v>
      </c>
    </row>
    <row r="185" spans="1:9" s="13" customFormat="1">
      <c r="A185" s="13" t="str">
        <f t="shared" si="28"/>
        <v>b</v>
      </c>
      <c r="B185" s="21" t="s">
        <v>157</v>
      </c>
      <c r="C185" s="8" t="s">
        <v>158</v>
      </c>
      <c r="D185" s="12"/>
      <c r="E185" s="9">
        <f t="shared" si="31"/>
        <v>0</v>
      </c>
      <c r="F185" s="9"/>
      <c r="G185" s="9"/>
      <c r="H185" s="9"/>
      <c r="I185" s="22"/>
    </row>
    <row r="186" spans="1:9" s="13" customFormat="1">
      <c r="A186" s="13" t="str">
        <f t="shared" si="28"/>
        <v>b</v>
      </c>
      <c r="B186" s="21" t="s">
        <v>157</v>
      </c>
      <c r="C186" s="8" t="s">
        <v>159</v>
      </c>
      <c r="D186" s="12"/>
      <c r="E186" s="9">
        <f t="shared" si="31"/>
        <v>0</v>
      </c>
      <c r="F186" s="9"/>
      <c r="G186" s="9"/>
      <c r="H186" s="9"/>
      <c r="I186" s="22"/>
    </row>
    <row r="187" spans="1:9" s="13" customFormat="1">
      <c r="A187" s="13" t="str">
        <f t="shared" si="28"/>
        <v>b</v>
      </c>
      <c r="B187" s="21" t="s">
        <v>157</v>
      </c>
      <c r="C187" s="8" t="s">
        <v>160</v>
      </c>
      <c r="D187" s="12"/>
      <c r="E187" s="9">
        <f t="shared" si="31"/>
        <v>0</v>
      </c>
      <c r="F187" s="9"/>
      <c r="G187" s="9"/>
      <c r="H187" s="9"/>
      <c r="I187" s="22"/>
    </row>
    <row r="188" spans="1:9" s="13" customFormat="1">
      <c r="A188" s="13" t="str">
        <f t="shared" si="28"/>
        <v>b</v>
      </c>
      <c r="B188" s="21" t="s">
        <v>157</v>
      </c>
      <c r="C188" s="8" t="s">
        <v>161</v>
      </c>
      <c r="D188" s="12"/>
      <c r="E188" s="9">
        <f t="shared" si="31"/>
        <v>0</v>
      </c>
      <c r="F188" s="9"/>
      <c r="G188" s="9"/>
      <c r="H188" s="9"/>
      <c r="I188" s="22"/>
    </row>
    <row r="189" spans="1:9" s="13" customFormat="1">
      <c r="A189" s="13" t="str">
        <f t="shared" si="28"/>
        <v>b</v>
      </c>
      <c r="B189" s="21" t="s">
        <v>157</v>
      </c>
      <c r="C189" s="8" t="s">
        <v>162</v>
      </c>
      <c r="D189" s="12"/>
      <c r="E189" s="9">
        <f t="shared" si="31"/>
        <v>0</v>
      </c>
      <c r="F189" s="9"/>
      <c r="G189" s="9"/>
      <c r="H189" s="9"/>
      <c r="I189" s="22"/>
    </row>
    <row r="190" spans="1:9" s="13" customFormat="1">
      <c r="A190" s="13" t="str">
        <f t="shared" si="28"/>
        <v>b</v>
      </c>
      <c r="B190" s="21" t="s">
        <v>157</v>
      </c>
      <c r="C190" s="8" t="s">
        <v>163</v>
      </c>
      <c r="D190" s="12"/>
      <c r="E190" s="9">
        <f t="shared" si="31"/>
        <v>0</v>
      </c>
      <c r="F190" s="9"/>
      <c r="G190" s="9"/>
      <c r="H190" s="9"/>
      <c r="I190" s="22"/>
    </row>
    <row r="191" spans="1:9" s="13" customFormat="1">
      <c r="A191" s="13" t="str">
        <f t="shared" si="28"/>
        <v>b</v>
      </c>
      <c r="B191" s="21" t="s">
        <v>157</v>
      </c>
      <c r="C191" s="8" t="s">
        <v>164</v>
      </c>
      <c r="D191" s="12"/>
      <c r="E191" s="9">
        <f t="shared" si="31"/>
        <v>0</v>
      </c>
      <c r="F191" s="9"/>
      <c r="G191" s="9"/>
      <c r="H191" s="9"/>
      <c r="I191" s="22"/>
    </row>
    <row r="192" spans="1:9" s="13" customFormat="1">
      <c r="A192" s="13" t="str">
        <f t="shared" si="28"/>
        <v>b</v>
      </c>
      <c r="B192" s="17" t="s">
        <v>157</v>
      </c>
      <c r="C192" s="18" t="s">
        <v>15</v>
      </c>
      <c r="D192" s="38"/>
      <c r="E192" s="19">
        <f t="shared" si="31"/>
        <v>0</v>
      </c>
      <c r="F192" s="19">
        <v>0</v>
      </c>
      <c r="G192" s="19">
        <v>0</v>
      </c>
      <c r="H192" s="19">
        <v>0</v>
      </c>
      <c r="I192" s="20">
        <v>0</v>
      </c>
    </row>
    <row r="193" spans="1:9" s="13" customFormat="1">
      <c r="A193" s="13" t="str">
        <f t="shared" si="28"/>
        <v>b</v>
      </c>
      <c r="B193" s="17" t="s">
        <v>157</v>
      </c>
      <c r="C193" s="18" t="s">
        <v>16</v>
      </c>
      <c r="D193" s="38"/>
      <c r="E193" s="19">
        <f t="shared" si="31"/>
        <v>0</v>
      </c>
      <c r="F193" s="19">
        <v>0</v>
      </c>
      <c r="G193" s="19">
        <v>0</v>
      </c>
      <c r="H193" s="19">
        <v>0</v>
      </c>
      <c r="I193" s="20">
        <v>0</v>
      </c>
    </row>
    <row r="194" spans="1:9" s="13" customFormat="1" ht="15.75" thickBot="1">
      <c r="A194" s="13" t="str">
        <f t="shared" si="28"/>
        <v>b</v>
      </c>
      <c r="B194" s="23" t="s">
        <v>157</v>
      </c>
      <c r="C194" s="24" t="s">
        <v>17</v>
      </c>
      <c r="D194" s="39"/>
      <c r="E194" s="25">
        <f t="shared" si="31"/>
        <v>0</v>
      </c>
      <c r="F194" s="25">
        <v>0</v>
      </c>
      <c r="G194" s="25">
        <v>0</v>
      </c>
      <c r="H194" s="25">
        <v>0</v>
      </c>
      <c r="I194" s="26">
        <v>0</v>
      </c>
    </row>
    <row r="195" spans="1:9" s="13" customFormat="1" ht="46.5" thickTop="1" thickBot="1">
      <c r="A195" s="13" t="str">
        <f t="shared" si="28"/>
        <v>b</v>
      </c>
      <c r="B195" s="14" t="s">
        <v>41</v>
      </c>
      <c r="C195" s="28" t="s">
        <v>172</v>
      </c>
      <c r="D195" s="28"/>
      <c r="E195" s="28">
        <f t="shared" si="31"/>
        <v>0</v>
      </c>
      <c r="F195" s="15">
        <f>F196+F204+F205+F206</f>
        <v>0</v>
      </c>
      <c r="G195" s="15">
        <f t="shared" ref="G195:I195" si="40">G196+G204+G205+G206</f>
        <v>0</v>
      </c>
      <c r="H195" s="15">
        <f t="shared" si="40"/>
        <v>0</v>
      </c>
      <c r="I195" s="16">
        <f t="shared" si="40"/>
        <v>0</v>
      </c>
    </row>
    <row r="196" spans="1:9" s="13" customFormat="1" ht="15.75" thickTop="1">
      <c r="A196" s="13" t="str">
        <f t="shared" ref="A196:A259" si="41">IF(OR(E196&lt;&gt;0,F196&lt;&gt;0,G196&lt;&gt;0,H196&lt;&gt;0),"a","b")</f>
        <v>b</v>
      </c>
      <c r="B196" s="17" t="s">
        <v>157</v>
      </c>
      <c r="C196" s="18" t="s">
        <v>13</v>
      </c>
      <c r="D196" s="38"/>
      <c r="E196" s="19">
        <f t="shared" si="31"/>
        <v>0</v>
      </c>
      <c r="F196" s="19">
        <f>SUM(F197:F203)</f>
        <v>0</v>
      </c>
      <c r="G196" s="19">
        <f t="shared" ref="G196:I196" si="42">SUM(G197:G203)</f>
        <v>0</v>
      </c>
      <c r="H196" s="19">
        <f t="shared" si="42"/>
        <v>0</v>
      </c>
      <c r="I196" s="20">
        <f t="shared" si="42"/>
        <v>0</v>
      </c>
    </row>
    <row r="197" spans="1:9" s="13" customFormat="1">
      <c r="A197" s="13" t="str">
        <f t="shared" si="41"/>
        <v>b</v>
      </c>
      <c r="B197" s="21" t="s">
        <v>157</v>
      </c>
      <c r="C197" s="8" t="s">
        <v>158</v>
      </c>
      <c r="D197" s="12"/>
      <c r="E197" s="9">
        <f t="shared" si="31"/>
        <v>0</v>
      </c>
      <c r="F197" s="9"/>
      <c r="G197" s="9"/>
      <c r="H197" s="9"/>
      <c r="I197" s="22"/>
    </row>
    <row r="198" spans="1:9" s="13" customFormat="1">
      <c r="A198" s="13" t="str">
        <f t="shared" si="41"/>
        <v>b</v>
      </c>
      <c r="B198" s="21" t="s">
        <v>157</v>
      </c>
      <c r="C198" s="8" t="s">
        <v>159</v>
      </c>
      <c r="D198" s="12"/>
      <c r="E198" s="9">
        <f t="shared" si="31"/>
        <v>0</v>
      </c>
      <c r="F198" s="9"/>
      <c r="G198" s="9"/>
      <c r="H198" s="9"/>
      <c r="I198" s="22"/>
    </row>
    <row r="199" spans="1:9" s="13" customFormat="1">
      <c r="A199" s="13" t="str">
        <f t="shared" si="41"/>
        <v>b</v>
      </c>
      <c r="B199" s="21" t="s">
        <v>157</v>
      </c>
      <c r="C199" s="8" t="s">
        <v>160</v>
      </c>
      <c r="D199" s="12"/>
      <c r="E199" s="9">
        <f t="shared" si="31"/>
        <v>0</v>
      </c>
      <c r="F199" s="9"/>
      <c r="G199" s="9"/>
      <c r="H199" s="9"/>
      <c r="I199" s="22"/>
    </row>
    <row r="200" spans="1:9" s="13" customFormat="1">
      <c r="A200" s="13" t="str">
        <f t="shared" si="41"/>
        <v>b</v>
      </c>
      <c r="B200" s="21" t="s">
        <v>157</v>
      </c>
      <c r="C200" s="8" t="s">
        <v>161</v>
      </c>
      <c r="D200" s="12"/>
      <c r="E200" s="9">
        <f t="shared" si="31"/>
        <v>0</v>
      </c>
      <c r="F200" s="9"/>
      <c r="G200" s="9"/>
      <c r="H200" s="9"/>
      <c r="I200" s="22"/>
    </row>
    <row r="201" spans="1:9" s="13" customFormat="1">
      <c r="A201" s="13" t="str">
        <f t="shared" si="41"/>
        <v>b</v>
      </c>
      <c r="B201" s="21" t="s">
        <v>157</v>
      </c>
      <c r="C201" s="8" t="s">
        <v>162</v>
      </c>
      <c r="D201" s="12"/>
      <c r="E201" s="9">
        <f t="shared" si="31"/>
        <v>0</v>
      </c>
      <c r="F201" s="9"/>
      <c r="G201" s="9"/>
      <c r="H201" s="9"/>
      <c r="I201" s="22"/>
    </row>
    <row r="202" spans="1:9" s="13" customFormat="1">
      <c r="A202" s="13" t="str">
        <f t="shared" si="41"/>
        <v>b</v>
      </c>
      <c r="B202" s="21" t="s">
        <v>157</v>
      </c>
      <c r="C202" s="8" t="s">
        <v>163</v>
      </c>
      <c r="D202" s="12"/>
      <c r="E202" s="9">
        <f t="shared" si="31"/>
        <v>0</v>
      </c>
      <c r="F202" s="9"/>
      <c r="G202" s="9"/>
      <c r="H202" s="9"/>
      <c r="I202" s="22"/>
    </row>
    <row r="203" spans="1:9" s="13" customFormat="1">
      <c r="A203" s="13" t="str">
        <f t="shared" si="41"/>
        <v>b</v>
      </c>
      <c r="B203" s="21" t="s">
        <v>157</v>
      </c>
      <c r="C203" s="8" t="s">
        <v>164</v>
      </c>
      <c r="D203" s="12"/>
      <c r="E203" s="9">
        <f t="shared" si="31"/>
        <v>0</v>
      </c>
      <c r="F203" s="9"/>
      <c r="G203" s="9"/>
      <c r="H203" s="9"/>
      <c r="I203" s="22"/>
    </row>
    <row r="204" spans="1:9" s="13" customFormat="1">
      <c r="A204" s="13" t="str">
        <f t="shared" si="41"/>
        <v>b</v>
      </c>
      <c r="B204" s="17" t="s">
        <v>157</v>
      </c>
      <c r="C204" s="18" t="s">
        <v>15</v>
      </c>
      <c r="D204" s="38"/>
      <c r="E204" s="19">
        <f t="shared" si="31"/>
        <v>0</v>
      </c>
      <c r="F204" s="19">
        <v>0</v>
      </c>
      <c r="G204" s="19">
        <v>0</v>
      </c>
      <c r="H204" s="19">
        <v>0</v>
      </c>
      <c r="I204" s="20">
        <v>0</v>
      </c>
    </row>
    <row r="205" spans="1:9" s="13" customFormat="1">
      <c r="A205" s="13" t="str">
        <f t="shared" si="41"/>
        <v>b</v>
      </c>
      <c r="B205" s="17" t="s">
        <v>157</v>
      </c>
      <c r="C205" s="18" t="s">
        <v>16</v>
      </c>
      <c r="D205" s="38"/>
      <c r="E205" s="19">
        <f t="shared" si="31"/>
        <v>0</v>
      </c>
      <c r="F205" s="19">
        <v>0</v>
      </c>
      <c r="G205" s="19">
        <v>0</v>
      </c>
      <c r="H205" s="19">
        <v>0</v>
      </c>
      <c r="I205" s="20">
        <v>0</v>
      </c>
    </row>
    <row r="206" spans="1:9" s="13" customFormat="1" ht="15.75" thickBot="1">
      <c r="A206" s="13" t="str">
        <f t="shared" si="41"/>
        <v>b</v>
      </c>
      <c r="B206" s="23" t="s">
        <v>157</v>
      </c>
      <c r="C206" s="24" t="s">
        <v>17</v>
      </c>
      <c r="D206" s="39"/>
      <c r="E206" s="25">
        <f t="shared" si="31"/>
        <v>0</v>
      </c>
      <c r="F206" s="25">
        <v>0</v>
      </c>
      <c r="G206" s="25">
        <v>0</v>
      </c>
      <c r="H206" s="25">
        <v>0</v>
      </c>
      <c r="I206" s="26">
        <v>0</v>
      </c>
    </row>
    <row r="207" spans="1:9" s="13" customFormat="1" ht="31.5" thickTop="1" thickBot="1">
      <c r="A207" s="13" t="str">
        <f t="shared" si="41"/>
        <v>b</v>
      </c>
      <c r="B207" s="14" t="s">
        <v>42</v>
      </c>
      <c r="C207" s="28" t="s">
        <v>173</v>
      </c>
      <c r="D207" s="28"/>
      <c r="E207" s="28">
        <f t="shared" si="31"/>
        <v>0</v>
      </c>
      <c r="F207" s="15">
        <f>F208+F216+F217+F218</f>
        <v>0</v>
      </c>
      <c r="G207" s="15">
        <f t="shared" ref="G207:I207" si="43">G208+G216+G217+G218</f>
        <v>0</v>
      </c>
      <c r="H207" s="15">
        <f t="shared" si="43"/>
        <v>0</v>
      </c>
      <c r="I207" s="16">
        <f t="shared" si="43"/>
        <v>0</v>
      </c>
    </row>
    <row r="208" spans="1:9" s="13" customFormat="1" ht="15.75" thickTop="1">
      <c r="A208" s="13" t="str">
        <f t="shared" si="41"/>
        <v>b</v>
      </c>
      <c r="B208" s="17" t="s">
        <v>157</v>
      </c>
      <c r="C208" s="18" t="s">
        <v>13</v>
      </c>
      <c r="D208" s="38"/>
      <c r="E208" s="19">
        <f t="shared" ref="E208:E271" si="44">SUM(F208:I208)</f>
        <v>0</v>
      </c>
      <c r="F208" s="19">
        <f>SUM(F209:F215)</f>
        <v>0</v>
      </c>
      <c r="G208" s="19">
        <f t="shared" ref="G208:I208" si="45">SUM(G209:G215)</f>
        <v>0</v>
      </c>
      <c r="H208" s="19">
        <f t="shared" si="45"/>
        <v>0</v>
      </c>
      <c r="I208" s="20">
        <f t="shared" si="45"/>
        <v>0</v>
      </c>
    </row>
    <row r="209" spans="1:9" s="13" customFormat="1">
      <c r="A209" s="13" t="str">
        <f t="shared" si="41"/>
        <v>b</v>
      </c>
      <c r="B209" s="21" t="s">
        <v>157</v>
      </c>
      <c r="C209" s="8" t="s">
        <v>158</v>
      </c>
      <c r="D209" s="12"/>
      <c r="E209" s="9">
        <f t="shared" si="44"/>
        <v>0</v>
      </c>
      <c r="F209" s="9"/>
      <c r="G209" s="9"/>
      <c r="H209" s="9"/>
      <c r="I209" s="22"/>
    </row>
    <row r="210" spans="1:9" s="13" customFormat="1">
      <c r="A210" s="13" t="str">
        <f t="shared" si="41"/>
        <v>b</v>
      </c>
      <c r="B210" s="21" t="s">
        <v>157</v>
      </c>
      <c r="C210" s="8" t="s">
        <v>159</v>
      </c>
      <c r="D210" s="12"/>
      <c r="E210" s="9">
        <f t="shared" si="44"/>
        <v>0</v>
      </c>
      <c r="F210" s="9"/>
      <c r="G210" s="9"/>
      <c r="H210" s="9"/>
      <c r="I210" s="22"/>
    </row>
    <row r="211" spans="1:9" s="13" customFormat="1">
      <c r="A211" s="13" t="str">
        <f t="shared" si="41"/>
        <v>b</v>
      </c>
      <c r="B211" s="21" t="s">
        <v>157</v>
      </c>
      <c r="C211" s="8" t="s">
        <v>160</v>
      </c>
      <c r="D211" s="12"/>
      <c r="E211" s="9">
        <f t="shared" si="44"/>
        <v>0</v>
      </c>
      <c r="F211" s="9"/>
      <c r="G211" s="9"/>
      <c r="H211" s="9"/>
      <c r="I211" s="22"/>
    </row>
    <row r="212" spans="1:9" s="13" customFormat="1">
      <c r="A212" s="13" t="str">
        <f t="shared" si="41"/>
        <v>b</v>
      </c>
      <c r="B212" s="21" t="s">
        <v>157</v>
      </c>
      <c r="C212" s="8" t="s">
        <v>161</v>
      </c>
      <c r="D212" s="12"/>
      <c r="E212" s="9">
        <f t="shared" si="44"/>
        <v>0</v>
      </c>
      <c r="F212" s="9"/>
      <c r="G212" s="9"/>
      <c r="H212" s="9"/>
      <c r="I212" s="22"/>
    </row>
    <row r="213" spans="1:9" s="13" customFormat="1">
      <c r="A213" s="13" t="str">
        <f t="shared" si="41"/>
        <v>b</v>
      </c>
      <c r="B213" s="21" t="s">
        <v>157</v>
      </c>
      <c r="C213" s="8" t="s">
        <v>162</v>
      </c>
      <c r="D213" s="12"/>
      <c r="E213" s="9">
        <f t="shared" si="44"/>
        <v>0</v>
      </c>
      <c r="F213" s="9"/>
      <c r="G213" s="9"/>
      <c r="H213" s="9"/>
      <c r="I213" s="22"/>
    </row>
    <row r="214" spans="1:9" s="13" customFormat="1">
      <c r="A214" s="13" t="str">
        <f t="shared" si="41"/>
        <v>b</v>
      </c>
      <c r="B214" s="21" t="s">
        <v>157</v>
      </c>
      <c r="C214" s="8" t="s">
        <v>163</v>
      </c>
      <c r="D214" s="12"/>
      <c r="E214" s="9">
        <f t="shared" si="44"/>
        <v>0</v>
      </c>
      <c r="F214" s="9"/>
      <c r="G214" s="9"/>
      <c r="H214" s="9"/>
      <c r="I214" s="22"/>
    </row>
    <row r="215" spans="1:9" s="13" customFormat="1">
      <c r="A215" s="13" t="str">
        <f t="shared" si="41"/>
        <v>b</v>
      </c>
      <c r="B215" s="21" t="s">
        <v>157</v>
      </c>
      <c r="C215" s="8" t="s">
        <v>164</v>
      </c>
      <c r="D215" s="12"/>
      <c r="E215" s="9">
        <f t="shared" si="44"/>
        <v>0</v>
      </c>
      <c r="F215" s="9"/>
      <c r="G215" s="9"/>
      <c r="H215" s="9"/>
      <c r="I215" s="22"/>
    </row>
    <row r="216" spans="1:9" s="13" customFormat="1">
      <c r="A216" s="13" t="str">
        <f t="shared" si="41"/>
        <v>b</v>
      </c>
      <c r="B216" s="17" t="s">
        <v>157</v>
      </c>
      <c r="C216" s="18" t="s">
        <v>15</v>
      </c>
      <c r="D216" s="38"/>
      <c r="E216" s="19">
        <f t="shared" si="44"/>
        <v>0</v>
      </c>
      <c r="F216" s="19">
        <v>0</v>
      </c>
      <c r="G216" s="19">
        <v>0</v>
      </c>
      <c r="H216" s="19">
        <v>0</v>
      </c>
      <c r="I216" s="20">
        <v>0</v>
      </c>
    </row>
    <row r="217" spans="1:9" s="13" customFormat="1">
      <c r="A217" s="13" t="str">
        <f t="shared" si="41"/>
        <v>b</v>
      </c>
      <c r="B217" s="17" t="s">
        <v>157</v>
      </c>
      <c r="C217" s="18" t="s">
        <v>16</v>
      </c>
      <c r="D217" s="38"/>
      <c r="E217" s="19">
        <f t="shared" si="44"/>
        <v>0</v>
      </c>
      <c r="F217" s="19">
        <v>0</v>
      </c>
      <c r="G217" s="19">
        <v>0</v>
      </c>
      <c r="H217" s="19">
        <v>0</v>
      </c>
      <c r="I217" s="20">
        <v>0</v>
      </c>
    </row>
    <row r="218" spans="1:9" s="13" customFormat="1" ht="15.75" thickBot="1">
      <c r="A218" s="13" t="str">
        <f t="shared" si="41"/>
        <v>b</v>
      </c>
      <c r="B218" s="23" t="s">
        <v>157</v>
      </c>
      <c r="C218" s="24" t="s">
        <v>17</v>
      </c>
      <c r="D218" s="39"/>
      <c r="E218" s="25">
        <f t="shared" si="44"/>
        <v>0</v>
      </c>
      <c r="F218" s="25">
        <v>0</v>
      </c>
      <c r="G218" s="25">
        <v>0</v>
      </c>
      <c r="H218" s="25">
        <v>0</v>
      </c>
      <c r="I218" s="26">
        <v>0</v>
      </c>
    </row>
    <row r="219" spans="1:9" s="13" customFormat="1" ht="46.5" thickTop="1" thickBot="1">
      <c r="A219" s="13" t="str">
        <f t="shared" si="41"/>
        <v>b</v>
      </c>
      <c r="B219" s="14" t="s">
        <v>43</v>
      </c>
      <c r="C219" s="28" t="s">
        <v>174</v>
      </c>
      <c r="D219" s="28"/>
      <c r="E219" s="28">
        <f t="shared" si="44"/>
        <v>0</v>
      </c>
      <c r="F219" s="15">
        <f>F220+F228+F229+F230</f>
        <v>0</v>
      </c>
      <c r="G219" s="15">
        <f t="shared" ref="G219:I219" si="46">G220+G228+G229+G230</f>
        <v>0</v>
      </c>
      <c r="H219" s="15">
        <f t="shared" si="46"/>
        <v>0</v>
      </c>
      <c r="I219" s="16">
        <f t="shared" si="46"/>
        <v>0</v>
      </c>
    </row>
    <row r="220" spans="1:9" s="13" customFormat="1" ht="15.75" thickTop="1">
      <c r="A220" s="13" t="str">
        <f t="shared" si="41"/>
        <v>b</v>
      </c>
      <c r="B220" s="17" t="s">
        <v>157</v>
      </c>
      <c r="C220" s="18" t="s">
        <v>13</v>
      </c>
      <c r="D220" s="38"/>
      <c r="E220" s="19">
        <f t="shared" si="44"/>
        <v>0</v>
      </c>
      <c r="F220" s="19">
        <f>SUM(F221:F227)</f>
        <v>0</v>
      </c>
      <c r="G220" s="19">
        <f t="shared" ref="G220:I220" si="47">SUM(G221:G227)</f>
        <v>0</v>
      </c>
      <c r="H220" s="19">
        <f t="shared" si="47"/>
        <v>0</v>
      </c>
      <c r="I220" s="20">
        <f t="shared" si="47"/>
        <v>0</v>
      </c>
    </row>
    <row r="221" spans="1:9" s="13" customFormat="1">
      <c r="A221" s="13" t="str">
        <f t="shared" si="41"/>
        <v>b</v>
      </c>
      <c r="B221" s="21" t="s">
        <v>157</v>
      </c>
      <c r="C221" s="8" t="s">
        <v>158</v>
      </c>
      <c r="D221" s="12"/>
      <c r="E221" s="9">
        <f t="shared" si="44"/>
        <v>0</v>
      </c>
      <c r="F221" s="9"/>
      <c r="G221" s="9"/>
      <c r="H221" s="9"/>
      <c r="I221" s="22"/>
    </row>
    <row r="222" spans="1:9" s="13" customFormat="1">
      <c r="A222" s="13" t="str">
        <f t="shared" si="41"/>
        <v>b</v>
      </c>
      <c r="B222" s="21" t="s">
        <v>157</v>
      </c>
      <c r="C222" s="8" t="s">
        <v>159</v>
      </c>
      <c r="D222" s="12"/>
      <c r="E222" s="9">
        <f t="shared" si="44"/>
        <v>0</v>
      </c>
      <c r="F222" s="9"/>
      <c r="G222" s="9"/>
      <c r="H222" s="9"/>
      <c r="I222" s="22"/>
    </row>
    <row r="223" spans="1:9" s="13" customFormat="1">
      <c r="A223" s="13" t="str">
        <f t="shared" si="41"/>
        <v>b</v>
      </c>
      <c r="B223" s="21" t="s">
        <v>157</v>
      </c>
      <c r="C223" s="8" t="s">
        <v>160</v>
      </c>
      <c r="D223" s="12"/>
      <c r="E223" s="9">
        <f t="shared" si="44"/>
        <v>0</v>
      </c>
      <c r="F223" s="9"/>
      <c r="G223" s="9"/>
      <c r="H223" s="9"/>
      <c r="I223" s="22"/>
    </row>
    <row r="224" spans="1:9" s="13" customFormat="1">
      <c r="A224" s="13" t="str">
        <f t="shared" si="41"/>
        <v>b</v>
      </c>
      <c r="B224" s="21" t="s">
        <v>157</v>
      </c>
      <c r="C224" s="8" t="s">
        <v>161</v>
      </c>
      <c r="D224" s="12"/>
      <c r="E224" s="9">
        <f t="shared" si="44"/>
        <v>0</v>
      </c>
      <c r="F224" s="9"/>
      <c r="G224" s="9"/>
      <c r="H224" s="9"/>
      <c r="I224" s="22"/>
    </row>
    <row r="225" spans="1:9" s="13" customFormat="1">
      <c r="A225" s="13" t="str">
        <f t="shared" si="41"/>
        <v>b</v>
      </c>
      <c r="B225" s="21" t="s">
        <v>157</v>
      </c>
      <c r="C225" s="8" t="s">
        <v>162</v>
      </c>
      <c r="D225" s="12"/>
      <c r="E225" s="9">
        <f t="shared" si="44"/>
        <v>0</v>
      </c>
      <c r="F225" s="9"/>
      <c r="G225" s="9"/>
      <c r="H225" s="9"/>
      <c r="I225" s="22"/>
    </row>
    <row r="226" spans="1:9" s="13" customFormat="1">
      <c r="A226" s="13" t="str">
        <f t="shared" si="41"/>
        <v>b</v>
      </c>
      <c r="B226" s="21" t="s">
        <v>157</v>
      </c>
      <c r="C226" s="8" t="s">
        <v>163</v>
      </c>
      <c r="D226" s="12"/>
      <c r="E226" s="9">
        <f t="shared" si="44"/>
        <v>0</v>
      </c>
      <c r="F226" s="9"/>
      <c r="G226" s="9"/>
      <c r="H226" s="9"/>
      <c r="I226" s="22"/>
    </row>
    <row r="227" spans="1:9" s="13" customFormat="1">
      <c r="A227" s="13" t="str">
        <f t="shared" si="41"/>
        <v>b</v>
      </c>
      <c r="B227" s="21" t="s">
        <v>157</v>
      </c>
      <c r="C227" s="8" t="s">
        <v>164</v>
      </c>
      <c r="D227" s="12"/>
      <c r="E227" s="9">
        <f t="shared" si="44"/>
        <v>0</v>
      </c>
      <c r="F227" s="9"/>
      <c r="G227" s="9"/>
      <c r="H227" s="9"/>
      <c r="I227" s="22"/>
    </row>
    <row r="228" spans="1:9" s="13" customFormat="1">
      <c r="A228" s="13" t="str">
        <f t="shared" si="41"/>
        <v>b</v>
      </c>
      <c r="B228" s="17" t="s">
        <v>157</v>
      </c>
      <c r="C228" s="18" t="s">
        <v>15</v>
      </c>
      <c r="D228" s="38"/>
      <c r="E228" s="19">
        <f t="shared" si="44"/>
        <v>0</v>
      </c>
      <c r="F228" s="19">
        <v>0</v>
      </c>
      <c r="G228" s="19">
        <v>0</v>
      </c>
      <c r="H228" s="19">
        <v>0</v>
      </c>
      <c r="I228" s="20">
        <v>0</v>
      </c>
    </row>
    <row r="229" spans="1:9" s="13" customFormat="1">
      <c r="A229" s="13" t="str">
        <f t="shared" si="41"/>
        <v>b</v>
      </c>
      <c r="B229" s="17" t="s">
        <v>157</v>
      </c>
      <c r="C229" s="18" t="s">
        <v>16</v>
      </c>
      <c r="D229" s="38"/>
      <c r="E229" s="19">
        <f t="shared" si="44"/>
        <v>0</v>
      </c>
      <c r="F229" s="19">
        <v>0</v>
      </c>
      <c r="G229" s="19">
        <v>0</v>
      </c>
      <c r="H229" s="19">
        <v>0</v>
      </c>
      <c r="I229" s="20">
        <v>0</v>
      </c>
    </row>
    <row r="230" spans="1:9" s="13" customFormat="1" ht="15.75" thickBot="1">
      <c r="A230" s="13" t="str">
        <f t="shared" si="41"/>
        <v>b</v>
      </c>
      <c r="B230" s="23" t="s">
        <v>157</v>
      </c>
      <c r="C230" s="24" t="s">
        <v>17</v>
      </c>
      <c r="D230" s="39"/>
      <c r="E230" s="25">
        <f t="shared" si="44"/>
        <v>0</v>
      </c>
      <c r="F230" s="25">
        <v>0</v>
      </c>
      <c r="G230" s="25">
        <v>0</v>
      </c>
      <c r="H230" s="25">
        <v>0</v>
      </c>
      <c r="I230" s="26">
        <v>0</v>
      </c>
    </row>
    <row r="231" spans="1:9" s="13" customFormat="1" ht="31.5" thickTop="1" thickBot="1">
      <c r="A231" s="13" t="str">
        <f t="shared" si="41"/>
        <v>b</v>
      </c>
      <c r="B231" s="14" t="s">
        <v>44</v>
      </c>
      <c r="C231" s="28" t="s">
        <v>45</v>
      </c>
      <c r="D231" s="28"/>
      <c r="E231" s="28">
        <f t="shared" si="44"/>
        <v>0</v>
      </c>
      <c r="F231" s="15">
        <f>F232+F240+F241+F242</f>
        <v>0</v>
      </c>
      <c r="G231" s="15">
        <f t="shared" ref="G231:I231" si="48">G232+G240+G241+G242</f>
        <v>0</v>
      </c>
      <c r="H231" s="15">
        <f t="shared" si="48"/>
        <v>0</v>
      </c>
      <c r="I231" s="16">
        <f t="shared" si="48"/>
        <v>0</v>
      </c>
    </row>
    <row r="232" spans="1:9" s="13" customFormat="1" ht="15.75" thickTop="1">
      <c r="A232" s="13" t="str">
        <f t="shared" si="41"/>
        <v>b</v>
      </c>
      <c r="B232" s="17" t="s">
        <v>157</v>
      </c>
      <c r="C232" s="18" t="s">
        <v>13</v>
      </c>
      <c r="D232" s="38"/>
      <c r="E232" s="19">
        <f t="shared" si="44"/>
        <v>0</v>
      </c>
      <c r="F232" s="19">
        <f>SUM(F233:F239)</f>
        <v>0</v>
      </c>
      <c r="G232" s="19">
        <f t="shared" ref="G232:I232" si="49">SUM(G233:G239)</f>
        <v>0</v>
      </c>
      <c r="H232" s="19">
        <f t="shared" si="49"/>
        <v>0</v>
      </c>
      <c r="I232" s="20">
        <f t="shared" si="49"/>
        <v>0</v>
      </c>
    </row>
    <row r="233" spans="1:9" s="13" customFormat="1">
      <c r="A233" s="13" t="str">
        <f t="shared" si="41"/>
        <v>b</v>
      </c>
      <c r="B233" s="21" t="s">
        <v>157</v>
      </c>
      <c r="C233" s="8" t="s">
        <v>158</v>
      </c>
      <c r="D233" s="12"/>
      <c r="E233" s="9">
        <f t="shared" si="44"/>
        <v>0</v>
      </c>
      <c r="F233" s="9"/>
      <c r="G233" s="9"/>
      <c r="H233" s="9"/>
      <c r="I233" s="22"/>
    </row>
    <row r="234" spans="1:9" s="13" customFormat="1">
      <c r="A234" s="13" t="str">
        <f t="shared" si="41"/>
        <v>b</v>
      </c>
      <c r="B234" s="21" t="s">
        <v>157</v>
      </c>
      <c r="C234" s="8" t="s">
        <v>159</v>
      </c>
      <c r="D234" s="12"/>
      <c r="E234" s="9">
        <f t="shared" si="44"/>
        <v>0</v>
      </c>
      <c r="F234" s="9"/>
      <c r="G234" s="9"/>
      <c r="H234" s="9"/>
      <c r="I234" s="22"/>
    </row>
    <row r="235" spans="1:9" s="13" customFormat="1">
      <c r="A235" s="13" t="str">
        <f t="shared" si="41"/>
        <v>b</v>
      </c>
      <c r="B235" s="21" t="s">
        <v>157</v>
      </c>
      <c r="C235" s="8" t="s">
        <v>160</v>
      </c>
      <c r="D235" s="12"/>
      <c r="E235" s="9">
        <f t="shared" si="44"/>
        <v>0</v>
      </c>
      <c r="F235" s="9"/>
      <c r="G235" s="9"/>
      <c r="H235" s="9"/>
      <c r="I235" s="22"/>
    </row>
    <row r="236" spans="1:9" s="13" customFormat="1">
      <c r="A236" s="13" t="str">
        <f t="shared" si="41"/>
        <v>b</v>
      </c>
      <c r="B236" s="21" t="s">
        <v>157</v>
      </c>
      <c r="C236" s="8" t="s">
        <v>161</v>
      </c>
      <c r="D236" s="12"/>
      <c r="E236" s="9">
        <f t="shared" si="44"/>
        <v>0</v>
      </c>
      <c r="F236" s="9"/>
      <c r="G236" s="9"/>
      <c r="H236" s="9"/>
      <c r="I236" s="22"/>
    </row>
    <row r="237" spans="1:9" s="13" customFormat="1">
      <c r="A237" s="13" t="str">
        <f t="shared" si="41"/>
        <v>b</v>
      </c>
      <c r="B237" s="21" t="s">
        <v>157</v>
      </c>
      <c r="C237" s="8" t="s">
        <v>162</v>
      </c>
      <c r="D237" s="12"/>
      <c r="E237" s="9">
        <f t="shared" si="44"/>
        <v>0</v>
      </c>
      <c r="F237" s="9"/>
      <c r="G237" s="9"/>
      <c r="H237" s="9"/>
      <c r="I237" s="22"/>
    </row>
    <row r="238" spans="1:9" s="13" customFormat="1">
      <c r="A238" s="13" t="str">
        <f t="shared" si="41"/>
        <v>b</v>
      </c>
      <c r="B238" s="21" t="s">
        <v>157</v>
      </c>
      <c r="C238" s="8" t="s">
        <v>163</v>
      </c>
      <c r="D238" s="12"/>
      <c r="E238" s="9">
        <f t="shared" si="44"/>
        <v>0</v>
      </c>
      <c r="F238" s="9"/>
      <c r="G238" s="9"/>
      <c r="H238" s="9"/>
      <c r="I238" s="22"/>
    </row>
    <row r="239" spans="1:9" s="13" customFormat="1">
      <c r="A239" s="13" t="str">
        <f t="shared" si="41"/>
        <v>b</v>
      </c>
      <c r="B239" s="21" t="s">
        <v>157</v>
      </c>
      <c r="C239" s="8" t="s">
        <v>164</v>
      </c>
      <c r="D239" s="12"/>
      <c r="E239" s="9">
        <f t="shared" si="44"/>
        <v>0</v>
      </c>
      <c r="F239" s="9"/>
      <c r="G239" s="9"/>
      <c r="H239" s="9"/>
      <c r="I239" s="22"/>
    </row>
    <row r="240" spans="1:9" s="13" customFormat="1">
      <c r="A240" s="13" t="str">
        <f t="shared" si="41"/>
        <v>b</v>
      </c>
      <c r="B240" s="17" t="s">
        <v>157</v>
      </c>
      <c r="C240" s="18" t="s">
        <v>15</v>
      </c>
      <c r="D240" s="38"/>
      <c r="E240" s="19">
        <f t="shared" si="44"/>
        <v>0</v>
      </c>
      <c r="F240" s="19">
        <v>0</v>
      </c>
      <c r="G240" s="19">
        <v>0</v>
      </c>
      <c r="H240" s="19">
        <v>0</v>
      </c>
      <c r="I240" s="20">
        <v>0</v>
      </c>
    </row>
    <row r="241" spans="1:9" s="13" customFormat="1">
      <c r="A241" s="13" t="str">
        <f t="shared" si="41"/>
        <v>b</v>
      </c>
      <c r="B241" s="17" t="s">
        <v>157</v>
      </c>
      <c r="C241" s="18" t="s">
        <v>16</v>
      </c>
      <c r="D241" s="38"/>
      <c r="E241" s="19">
        <f t="shared" si="44"/>
        <v>0</v>
      </c>
      <c r="F241" s="19">
        <v>0</v>
      </c>
      <c r="G241" s="19">
        <v>0</v>
      </c>
      <c r="H241" s="19">
        <v>0</v>
      </c>
      <c r="I241" s="20">
        <v>0</v>
      </c>
    </row>
    <row r="242" spans="1:9" s="13" customFormat="1" ht="15.75" thickBot="1">
      <c r="A242" s="13" t="str">
        <f t="shared" si="41"/>
        <v>b</v>
      </c>
      <c r="B242" s="23" t="s">
        <v>157</v>
      </c>
      <c r="C242" s="24" t="s">
        <v>17</v>
      </c>
      <c r="D242" s="39"/>
      <c r="E242" s="25">
        <f t="shared" si="44"/>
        <v>0</v>
      </c>
      <c r="F242" s="25">
        <v>0</v>
      </c>
      <c r="G242" s="25">
        <v>0</v>
      </c>
      <c r="H242" s="25">
        <v>0</v>
      </c>
      <c r="I242" s="26">
        <v>0</v>
      </c>
    </row>
    <row r="243" spans="1:9" s="13" customFormat="1" ht="46.5" thickTop="1" thickBot="1">
      <c r="A243" s="13" t="str">
        <f t="shared" si="41"/>
        <v>b</v>
      </c>
      <c r="B243" s="14" t="s">
        <v>46</v>
      </c>
      <c r="C243" s="28" t="s">
        <v>47</v>
      </c>
      <c r="D243" s="28"/>
      <c r="E243" s="28">
        <f t="shared" si="44"/>
        <v>0</v>
      </c>
      <c r="F243" s="15">
        <f>F244+F252+F253+F254</f>
        <v>0</v>
      </c>
      <c r="G243" s="15">
        <f t="shared" ref="G243:I243" si="50">G244+G252+G253+G254</f>
        <v>0</v>
      </c>
      <c r="H243" s="15">
        <f t="shared" si="50"/>
        <v>0</v>
      </c>
      <c r="I243" s="16">
        <f t="shared" si="50"/>
        <v>0</v>
      </c>
    </row>
    <row r="244" spans="1:9" s="13" customFormat="1" ht="15.75" thickTop="1">
      <c r="A244" s="13" t="str">
        <f t="shared" si="41"/>
        <v>b</v>
      </c>
      <c r="B244" s="17" t="s">
        <v>157</v>
      </c>
      <c r="C244" s="18" t="s">
        <v>13</v>
      </c>
      <c r="D244" s="38"/>
      <c r="E244" s="19">
        <f t="shared" si="44"/>
        <v>0</v>
      </c>
      <c r="F244" s="19">
        <f>SUM(F245:F251)</f>
        <v>0</v>
      </c>
      <c r="G244" s="19">
        <f t="shared" ref="G244:I244" si="51">SUM(G245:G251)</f>
        <v>0</v>
      </c>
      <c r="H244" s="19">
        <f t="shared" si="51"/>
        <v>0</v>
      </c>
      <c r="I244" s="20">
        <f t="shared" si="51"/>
        <v>0</v>
      </c>
    </row>
    <row r="245" spans="1:9" s="13" customFormat="1">
      <c r="A245" s="13" t="str">
        <f t="shared" si="41"/>
        <v>b</v>
      </c>
      <c r="B245" s="21" t="s">
        <v>157</v>
      </c>
      <c r="C245" s="8" t="s">
        <v>158</v>
      </c>
      <c r="D245" s="12"/>
      <c r="E245" s="9">
        <f t="shared" si="44"/>
        <v>0</v>
      </c>
      <c r="F245" s="9"/>
      <c r="G245" s="9"/>
      <c r="H245" s="9"/>
      <c r="I245" s="22"/>
    </row>
    <row r="246" spans="1:9" s="13" customFormat="1">
      <c r="A246" s="13" t="str">
        <f t="shared" si="41"/>
        <v>b</v>
      </c>
      <c r="B246" s="21" t="s">
        <v>157</v>
      </c>
      <c r="C246" s="8" t="s">
        <v>159</v>
      </c>
      <c r="D246" s="12"/>
      <c r="E246" s="9">
        <f t="shared" si="44"/>
        <v>0</v>
      </c>
      <c r="F246" s="9"/>
      <c r="G246" s="9"/>
      <c r="H246" s="9"/>
      <c r="I246" s="22"/>
    </row>
    <row r="247" spans="1:9" s="13" customFormat="1">
      <c r="A247" s="13" t="str">
        <f t="shared" si="41"/>
        <v>b</v>
      </c>
      <c r="B247" s="21" t="s">
        <v>157</v>
      </c>
      <c r="C247" s="8" t="s">
        <v>160</v>
      </c>
      <c r="D247" s="12"/>
      <c r="E247" s="9">
        <f t="shared" si="44"/>
        <v>0</v>
      </c>
      <c r="F247" s="9"/>
      <c r="G247" s="9"/>
      <c r="H247" s="9"/>
      <c r="I247" s="22"/>
    </row>
    <row r="248" spans="1:9" s="13" customFormat="1">
      <c r="A248" s="13" t="str">
        <f t="shared" si="41"/>
        <v>b</v>
      </c>
      <c r="B248" s="21" t="s">
        <v>157</v>
      </c>
      <c r="C248" s="8" t="s">
        <v>161</v>
      </c>
      <c r="D248" s="12"/>
      <c r="E248" s="9">
        <f t="shared" si="44"/>
        <v>0</v>
      </c>
      <c r="F248" s="9"/>
      <c r="G248" s="9"/>
      <c r="H248" s="9"/>
      <c r="I248" s="22"/>
    </row>
    <row r="249" spans="1:9" s="13" customFormat="1">
      <c r="A249" s="13" t="str">
        <f t="shared" si="41"/>
        <v>b</v>
      </c>
      <c r="B249" s="21" t="s">
        <v>157</v>
      </c>
      <c r="C249" s="8" t="s">
        <v>162</v>
      </c>
      <c r="D249" s="12"/>
      <c r="E249" s="9">
        <f t="shared" si="44"/>
        <v>0</v>
      </c>
      <c r="F249" s="9"/>
      <c r="G249" s="9"/>
      <c r="H249" s="9"/>
      <c r="I249" s="22"/>
    </row>
    <row r="250" spans="1:9" s="13" customFormat="1">
      <c r="A250" s="13" t="str">
        <f t="shared" si="41"/>
        <v>b</v>
      </c>
      <c r="B250" s="21" t="s">
        <v>157</v>
      </c>
      <c r="C250" s="8" t="s">
        <v>163</v>
      </c>
      <c r="D250" s="12"/>
      <c r="E250" s="9">
        <f t="shared" si="44"/>
        <v>0</v>
      </c>
      <c r="F250" s="9"/>
      <c r="G250" s="9"/>
      <c r="H250" s="9"/>
      <c r="I250" s="22"/>
    </row>
    <row r="251" spans="1:9" s="13" customFormat="1">
      <c r="A251" s="13" t="str">
        <f t="shared" si="41"/>
        <v>b</v>
      </c>
      <c r="B251" s="21" t="s">
        <v>157</v>
      </c>
      <c r="C251" s="8" t="s">
        <v>164</v>
      </c>
      <c r="D251" s="12"/>
      <c r="E251" s="9">
        <f t="shared" si="44"/>
        <v>0</v>
      </c>
      <c r="F251" s="9"/>
      <c r="G251" s="9"/>
      <c r="H251" s="9"/>
      <c r="I251" s="22"/>
    </row>
    <row r="252" spans="1:9" s="13" customFormat="1">
      <c r="A252" s="13" t="str">
        <f t="shared" si="41"/>
        <v>b</v>
      </c>
      <c r="B252" s="17" t="s">
        <v>157</v>
      </c>
      <c r="C252" s="18" t="s">
        <v>15</v>
      </c>
      <c r="D252" s="38"/>
      <c r="E252" s="19">
        <f t="shared" si="44"/>
        <v>0</v>
      </c>
      <c r="F252" s="19">
        <v>0</v>
      </c>
      <c r="G252" s="19">
        <v>0</v>
      </c>
      <c r="H252" s="19">
        <v>0</v>
      </c>
      <c r="I252" s="20">
        <v>0</v>
      </c>
    </row>
    <row r="253" spans="1:9" s="13" customFormat="1">
      <c r="A253" s="13" t="str">
        <f t="shared" si="41"/>
        <v>b</v>
      </c>
      <c r="B253" s="17" t="s">
        <v>157</v>
      </c>
      <c r="C253" s="18" t="s">
        <v>16</v>
      </c>
      <c r="D253" s="38"/>
      <c r="E253" s="19">
        <f t="shared" si="44"/>
        <v>0</v>
      </c>
      <c r="F253" s="19">
        <v>0</v>
      </c>
      <c r="G253" s="19">
        <v>0</v>
      </c>
      <c r="H253" s="19">
        <v>0</v>
      </c>
      <c r="I253" s="20">
        <v>0</v>
      </c>
    </row>
    <row r="254" spans="1:9" s="13" customFormat="1" ht="15.75" thickBot="1">
      <c r="A254" s="13" t="str">
        <f t="shared" si="41"/>
        <v>b</v>
      </c>
      <c r="B254" s="23" t="s">
        <v>157</v>
      </c>
      <c r="C254" s="24" t="s">
        <v>17</v>
      </c>
      <c r="D254" s="39"/>
      <c r="E254" s="25">
        <f t="shared" si="44"/>
        <v>0</v>
      </c>
      <c r="F254" s="25">
        <v>0</v>
      </c>
      <c r="G254" s="25">
        <v>0</v>
      </c>
      <c r="H254" s="25">
        <v>0</v>
      </c>
      <c r="I254" s="26">
        <v>0</v>
      </c>
    </row>
    <row r="255" spans="1:9" s="13" customFormat="1" ht="21" customHeight="1" thickTop="1" thickBot="1">
      <c r="A255" s="13" t="str">
        <f t="shared" si="41"/>
        <v>b</v>
      </c>
      <c r="B255" s="14" t="s">
        <v>48</v>
      </c>
      <c r="C255" s="28" t="s">
        <v>49</v>
      </c>
      <c r="D255" s="28"/>
      <c r="E255" s="28">
        <f t="shared" si="44"/>
        <v>0</v>
      </c>
      <c r="F255" s="15">
        <f>F256+F264+F265+F266</f>
        <v>0</v>
      </c>
      <c r="G255" s="15">
        <f t="shared" ref="G255:I255" si="52">G256+G264+G265+G266</f>
        <v>0</v>
      </c>
      <c r="H255" s="15">
        <f t="shared" si="52"/>
        <v>0</v>
      </c>
      <c r="I255" s="16">
        <f t="shared" si="52"/>
        <v>0</v>
      </c>
    </row>
    <row r="256" spans="1:9" s="13" customFormat="1" ht="15.75" thickTop="1">
      <c r="A256" s="13" t="str">
        <f t="shared" si="41"/>
        <v>b</v>
      </c>
      <c r="B256" s="17" t="s">
        <v>157</v>
      </c>
      <c r="C256" s="18" t="s">
        <v>13</v>
      </c>
      <c r="D256" s="38"/>
      <c r="E256" s="19">
        <f t="shared" si="44"/>
        <v>0</v>
      </c>
      <c r="F256" s="19">
        <f>SUM(F257:F263)</f>
        <v>0</v>
      </c>
      <c r="G256" s="19">
        <f t="shared" ref="G256:I256" si="53">SUM(G257:G263)</f>
        <v>0</v>
      </c>
      <c r="H256" s="19">
        <f t="shared" si="53"/>
        <v>0</v>
      </c>
      <c r="I256" s="20">
        <f t="shared" si="53"/>
        <v>0</v>
      </c>
    </row>
    <row r="257" spans="1:9" s="13" customFormat="1">
      <c r="A257" s="13" t="str">
        <f t="shared" si="41"/>
        <v>b</v>
      </c>
      <c r="B257" s="21" t="s">
        <v>157</v>
      </c>
      <c r="C257" s="8" t="s">
        <v>158</v>
      </c>
      <c r="D257" s="12"/>
      <c r="E257" s="9">
        <f t="shared" si="44"/>
        <v>0</v>
      </c>
      <c r="F257" s="9"/>
      <c r="G257" s="9"/>
      <c r="H257" s="9"/>
      <c r="I257" s="22"/>
    </row>
    <row r="258" spans="1:9" s="13" customFormat="1">
      <c r="A258" s="13" t="str">
        <f t="shared" si="41"/>
        <v>b</v>
      </c>
      <c r="B258" s="21" t="s">
        <v>157</v>
      </c>
      <c r="C258" s="8" t="s">
        <v>159</v>
      </c>
      <c r="D258" s="12"/>
      <c r="E258" s="9">
        <f t="shared" si="44"/>
        <v>0</v>
      </c>
      <c r="F258" s="9"/>
      <c r="G258" s="9"/>
      <c r="H258" s="9"/>
      <c r="I258" s="22"/>
    </row>
    <row r="259" spans="1:9" s="13" customFormat="1">
      <c r="A259" s="13" t="str">
        <f t="shared" si="41"/>
        <v>b</v>
      </c>
      <c r="B259" s="21" t="s">
        <v>157</v>
      </c>
      <c r="C259" s="8" t="s">
        <v>160</v>
      </c>
      <c r="D259" s="12"/>
      <c r="E259" s="9">
        <f t="shared" si="44"/>
        <v>0</v>
      </c>
      <c r="F259" s="9"/>
      <c r="G259" s="9"/>
      <c r="H259" s="9"/>
      <c r="I259" s="22"/>
    </row>
    <row r="260" spans="1:9" s="13" customFormat="1">
      <c r="A260" s="13" t="str">
        <f t="shared" ref="A260:A323" si="54">IF(OR(E260&lt;&gt;0,F260&lt;&gt;0,G260&lt;&gt;0,H260&lt;&gt;0),"a","b")</f>
        <v>b</v>
      </c>
      <c r="B260" s="21" t="s">
        <v>157</v>
      </c>
      <c r="C260" s="8" t="s">
        <v>161</v>
      </c>
      <c r="D260" s="12"/>
      <c r="E260" s="9">
        <f t="shared" si="44"/>
        <v>0</v>
      </c>
      <c r="F260" s="9"/>
      <c r="G260" s="9"/>
      <c r="H260" s="9"/>
      <c r="I260" s="22"/>
    </row>
    <row r="261" spans="1:9" s="13" customFormat="1">
      <c r="A261" s="13" t="str">
        <f t="shared" si="54"/>
        <v>b</v>
      </c>
      <c r="B261" s="21" t="s">
        <v>157</v>
      </c>
      <c r="C261" s="8" t="s">
        <v>162</v>
      </c>
      <c r="D261" s="12"/>
      <c r="E261" s="9">
        <f t="shared" si="44"/>
        <v>0</v>
      </c>
      <c r="F261" s="9"/>
      <c r="G261" s="9"/>
      <c r="H261" s="9"/>
      <c r="I261" s="22"/>
    </row>
    <row r="262" spans="1:9" s="13" customFormat="1">
      <c r="A262" s="13" t="str">
        <f t="shared" si="54"/>
        <v>b</v>
      </c>
      <c r="B262" s="21" t="s">
        <v>157</v>
      </c>
      <c r="C262" s="8" t="s">
        <v>163</v>
      </c>
      <c r="D262" s="12"/>
      <c r="E262" s="9">
        <f t="shared" si="44"/>
        <v>0</v>
      </c>
      <c r="F262" s="9"/>
      <c r="G262" s="9"/>
      <c r="H262" s="9"/>
      <c r="I262" s="22"/>
    </row>
    <row r="263" spans="1:9" s="13" customFormat="1">
      <c r="A263" s="13" t="str">
        <f t="shared" si="54"/>
        <v>b</v>
      </c>
      <c r="B263" s="21" t="s">
        <v>157</v>
      </c>
      <c r="C263" s="8" t="s">
        <v>164</v>
      </c>
      <c r="D263" s="12"/>
      <c r="E263" s="9">
        <f t="shared" si="44"/>
        <v>0</v>
      </c>
      <c r="F263" s="9"/>
      <c r="G263" s="9"/>
      <c r="H263" s="9"/>
      <c r="I263" s="22"/>
    </row>
    <row r="264" spans="1:9" s="13" customFormat="1">
      <c r="A264" s="13" t="str">
        <f t="shared" si="54"/>
        <v>b</v>
      </c>
      <c r="B264" s="17" t="s">
        <v>157</v>
      </c>
      <c r="C264" s="18" t="s">
        <v>15</v>
      </c>
      <c r="D264" s="38"/>
      <c r="E264" s="19">
        <f t="shared" si="44"/>
        <v>0</v>
      </c>
      <c r="F264" s="19">
        <v>0</v>
      </c>
      <c r="G264" s="19">
        <v>0</v>
      </c>
      <c r="H264" s="19">
        <v>0</v>
      </c>
      <c r="I264" s="20">
        <v>0</v>
      </c>
    </row>
    <row r="265" spans="1:9" s="13" customFormat="1">
      <c r="A265" s="13" t="str">
        <f t="shared" si="54"/>
        <v>b</v>
      </c>
      <c r="B265" s="17" t="s">
        <v>157</v>
      </c>
      <c r="C265" s="18" t="s">
        <v>16</v>
      </c>
      <c r="D265" s="38"/>
      <c r="E265" s="19">
        <f t="shared" si="44"/>
        <v>0</v>
      </c>
      <c r="F265" s="19">
        <v>0</v>
      </c>
      <c r="G265" s="19">
        <v>0</v>
      </c>
      <c r="H265" s="19">
        <v>0</v>
      </c>
      <c r="I265" s="20">
        <v>0</v>
      </c>
    </row>
    <row r="266" spans="1:9" s="13" customFormat="1" ht="15.75" thickBot="1">
      <c r="A266" s="13" t="str">
        <f t="shared" si="54"/>
        <v>b</v>
      </c>
      <c r="B266" s="23" t="s">
        <v>157</v>
      </c>
      <c r="C266" s="24" t="s">
        <v>17</v>
      </c>
      <c r="D266" s="39"/>
      <c r="E266" s="25">
        <f t="shared" si="44"/>
        <v>0</v>
      </c>
      <c r="F266" s="25">
        <v>0</v>
      </c>
      <c r="G266" s="25">
        <v>0</v>
      </c>
      <c r="H266" s="25">
        <v>0</v>
      </c>
      <c r="I266" s="26">
        <v>0</v>
      </c>
    </row>
    <row r="267" spans="1:9" s="13" customFormat="1" ht="42" customHeight="1" thickTop="1" thickBot="1">
      <c r="A267" s="13" t="str">
        <f t="shared" si="54"/>
        <v>b</v>
      </c>
      <c r="B267" s="14" t="s">
        <v>50</v>
      </c>
      <c r="C267" s="28" t="s">
        <v>175</v>
      </c>
      <c r="D267" s="28"/>
      <c r="E267" s="28">
        <f t="shared" si="44"/>
        <v>0</v>
      </c>
      <c r="F267" s="15">
        <f>F268+F276+F277+F278</f>
        <v>0</v>
      </c>
      <c r="G267" s="15">
        <f t="shared" ref="G267:I267" si="55">G268+G276+G277+G278</f>
        <v>0</v>
      </c>
      <c r="H267" s="15">
        <f t="shared" si="55"/>
        <v>0</v>
      </c>
      <c r="I267" s="16">
        <f t="shared" si="55"/>
        <v>0</v>
      </c>
    </row>
    <row r="268" spans="1:9" s="13" customFormat="1" ht="15.75" thickTop="1">
      <c r="A268" s="13" t="str">
        <f t="shared" si="54"/>
        <v>b</v>
      </c>
      <c r="B268" s="17" t="s">
        <v>157</v>
      </c>
      <c r="C268" s="18" t="s">
        <v>13</v>
      </c>
      <c r="D268" s="38"/>
      <c r="E268" s="19">
        <f t="shared" si="44"/>
        <v>0</v>
      </c>
      <c r="F268" s="19">
        <f>SUM(F269:F275)</f>
        <v>0</v>
      </c>
      <c r="G268" s="19">
        <f t="shared" ref="G268:I268" si="56">SUM(G269:G275)</f>
        <v>0</v>
      </c>
      <c r="H268" s="19">
        <f t="shared" si="56"/>
        <v>0</v>
      </c>
      <c r="I268" s="20">
        <f t="shared" si="56"/>
        <v>0</v>
      </c>
    </row>
    <row r="269" spans="1:9" s="13" customFormat="1">
      <c r="A269" s="13" t="str">
        <f t="shared" si="54"/>
        <v>b</v>
      </c>
      <c r="B269" s="21" t="s">
        <v>157</v>
      </c>
      <c r="C269" s="8" t="s">
        <v>158</v>
      </c>
      <c r="D269" s="12"/>
      <c r="E269" s="9">
        <f t="shared" si="44"/>
        <v>0</v>
      </c>
      <c r="F269" s="9"/>
      <c r="G269" s="9"/>
      <c r="H269" s="9"/>
      <c r="I269" s="22"/>
    </row>
    <row r="270" spans="1:9" s="13" customFormat="1">
      <c r="A270" s="13" t="str">
        <f t="shared" si="54"/>
        <v>b</v>
      </c>
      <c r="B270" s="21" t="s">
        <v>157</v>
      </c>
      <c r="C270" s="8" t="s">
        <v>159</v>
      </c>
      <c r="D270" s="12"/>
      <c r="E270" s="9">
        <f t="shared" si="44"/>
        <v>0</v>
      </c>
      <c r="F270" s="9"/>
      <c r="G270" s="9"/>
      <c r="H270" s="9"/>
      <c r="I270" s="22"/>
    </row>
    <row r="271" spans="1:9" s="13" customFormat="1">
      <c r="A271" s="13" t="str">
        <f t="shared" si="54"/>
        <v>b</v>
      </c>
      <c r="B271" s="21" t="s">
        <v>157</v>
      </c>
      <c r="C271" s="8" t="s">
        <v>160</v>
      </c>
      <c r="D271" s="12"/>
      <c r="E271" s="9">
        <f t="shared" si="44"/>
        <v>0</v>
      </c>
      <c r="F271" s="9"/>
      <c r="G271" s="9"/>
      <c r="H271" s="9"/>
      <c r="I271" s="22"/>
    </row>
    <row r="272" spans="1:9" s="13" customFormat="1">
      <c r="A272" s="13" t="str">
        <f t="shared" si="54"/>
        <v>b</v>
      </c>
      <c r="B272" s="21" t="s">
        <v>157</v>
      </c>
      <c r="C272" s="8" t="s">
        <v>161</v>
      </c>
      <c r="D272" s="12"/>
      <c r="E272" s="9">
        <f t="shared" ref="E272:E335" si="57">SUM(F272:I272)</f>
        <v>0</v>
      </c>
      <c r="F272" s="9"/>
      <c r="G272" s="9"/>
      <c r="H272" s="9"/>
      <c r="I272" s="22"/>
    </row>
    <row r="273" spans="1:9" s="13" customFormat="1">
      <c r="A273" s="13" t="str">
        <f t="shared" si="54"/>
        <v>b</v>
      </c>
      <c r="B273" s="21" t="s">
        <v>157</v>
      </c>
      <c r="C273" s="8" t="s">
        <v>162</v>
      </c>
      <c r="D273" s="12"/>
      <c r="E273" s="9">
        <f t="shared" si="57"/>
        <v>0</v>
      </c>
      <c r="F273" s="9"/>
      <c r="G273" s="9"/>
      <c r="H273" s="9"/>
      <c r="I273" s="22"/>
    </row>
    <row r="274" spans="1:9" s="13" customFormat="1">
      <c r="A274" s="13" t="str">
        <f t="shared" si="54"/>
        <v>b</v>
      </c>
      <c r="B274" s="21" t="s">
        <v>157</v>
      </c>
      <c r="C274" s="8" t="s">
        <v>163</v>
      </c>
      <c r="D274" s="12"/>
      <c r="E274" s="9">
        <f t="shared" si="57"/>
        <v>0</v>
      </c>
      <c r="F274" s="9"/>
      <c r="G274" s="9"/>
      <c r="H274" s="9"/>
      <c r="I274" s="22"/>
    </row>
    <row r="275" spans="1:9" s="13" customFormat="1">
      <c r="A275" s="13" t="str">
        <f t="shared" si="54"/>
        <v>b</v>
      </c>
      <c r="B275" s="21" t="s">
        <v>157</v>
      </c>
      <c r="C275" s="8" t="s">
        <v>164</v>
      </c>
      <c r="D275" s="12"/>
      <c r="E275" s="9">
        <f t="shared" si="57"/>
        <v>0</v>
      </c>
      <c r="F275" s="9"/>
      <c r="G275" s="9"/>
      <c r="H275" s="9"/>
      <c r="I275" s="22"/>
    </row>
    <row r="276" spans="1:9" s="13" customFormat="1">
      <c r="A276" s="13" t="str">
        <f t="shared" si="54"/>
        <v>b</v>
      </c>
      <c r="B276" s="17" t="s">
        <v>157</v>
      </c>
      <c r="C276" s="18" t="s">
        <v>15</v>
      </c>
      <c r="D276" s="38"/>
      <c r="E276" s="19">
        <f t="shared" si="57"/>
        <v>0</v>
      </c>
      <c r="F276" s="19">
        <v>0</v>
      </c>
      <c r="G276" s="19">
        <v>0</v>
      </c>
      <c r="H276" s="19">
        <v>0</v>
      </c>
      <c r="I276" s="20">
        <v>0</v>
      </c>
    </row>
    <row r="277" spans="1:9" s="13" customFormat="1">
      <c r="A277" s="13" t="str">
        <f t="shared" si="54"/>
        <v>b</v>
      </c>
      <c r="B277" s="17" t="s">
        <v>157</v>
      </c>
      <c r="C277" s="18" t="s">
        <v>16</v>
      </c>
      <c r="D277" s="38"/>
      <c r="E277" s="19">
        <f t="shared" si="57"/>
        <v>0</v>
      </c>
      <c r="F277" s="19">
        <v>0</v>
      </c>
      <c r="G277" s="19">
        <v>0</v>
      </c>
      <c r="H277" s="19">
        <v>0</v>
      </c>
      <c r="I277" s="20">
        <v>0</v>
      </c>
    </row>
    <row r="278" spans="1:9" s="13" customFormat="1" ht="15.75" thickBot="1">
      <c r="A278" s="13" t="str">
        <f t="shared" si="54"/>
        <v>b</v>
      </c>
      <c r="B278" s="23" t="s">
        <v>157</v>
      </c>
      <c r="C278" s="24" t="s">
        <v>17</v>
      </c>
      <c r="D278" s="39"/>
      <c r="E278" s="25">
        <f t="shared" si="57"/>
        <v>0</v>
      </c>
      <c r="F278" s="25">
        <v>0</v>
      </c>
      <c r="G278" s="25">
        <v>0</v>
      </c>
      <c r="H278" s="25">
        <v>0</v>
      </c>
      <c r="I278" s="26">
        <v>0</v>
      </c>
    </row>
    <row r="279" spans="1:9" s="13" customFormat="1" ht="30" customHeight="1" thickTop="1" thickBot="1">
      <c r="A279" s="13" t="str">
        <f t="shared" si="54"/>
        <v>b</v>
      </c>
      <c r="B279" s="14" t="s">
        <v>155</v>
      </c>
      <c r="C279" s="28" t="s">
        <v>176</v>
      </c>
      <c r="D279" s="28"/>
      <c r="E279" s="28">
        <f t="shared" si="57"/>
        <v>0</v>
      </c>
      <c r="F279" s="15">
        <f>F280+F288+F289+F290</f>
        <v>0</v>
      </c>
      <c r="G279" s="15">
        <f t="shared" ref="G279:I279" si="58">G280+G288+G289+G290</f>
        <v>0</v>
      </c>
      <c r="H279" s="15">
        <f t="shared" si="58"/>
        <v>0</v>
      </c>
      <c r="I279" s="16">
        <f t="shared" si="58"/>
        <v>0</v>
      </c>
    </row>
    <row r="280" spans="1:9" s="13" customFormat="1" ht="15.75" thickTop="1">
      <c r="A280" s="13" t="str">
        <f t="shared" si="54"/>
        <v>b</v>
      </c>
      <c r="B280" s="17" t="s">
        <v>157</v>
      </c>
      <c r="C280" s="18" t="s">
        <v>13</v>
      </c>
      <c r="D280" s="38"/>
      <c r="E280" s="19">
        <f t="shared" si="57"/>
        <v>0</v>
      </c>
      <c r="F280" s="19">
        <f>SUM(F281:F287)</f>
        <v>0</v>
      </c>
      <c r="G280" s="19">
        <f t="shared" ref="G280:I280" si="59">SUM(G281:G287)</f>
        <v>0</v>
      </c>
      <c r="H280" s="19">
        <f t="shared" si="59"/>
        <v>0</v>
      </c>
      <c r="I280" s="20">
        <f t="shared" si="59"/>
        <v>0</v>
      </c>
    </row>
    <row r="281" spans="1:9" s="13" customFormat="1">
      <c r="A281" s="13" t="str">
        <f t="shared" si="54"/>
        <v>b</v>
      </c>
      <c r="B281" s="21" t="s">
        <v>157</v>
      </c>
      <c r="C281" s="8" t="s">
        <v>158</v>
      </c>
      <c r="D281" s="12"/>
      <c r="E281" s="9">
        <f t="shared" si="57"/>
        <v>0</v>
      </c>
      <c r="F281" s="9"/>
      <c r="G281" s="9"/>
      <c r="H281" s="9"/>
      <c r="I281" s="22"/>
    </row>
    <row r="282" spans="1:9" s="13" customFormat="1">
      <c r="A282" s="13" t="str">
        <f t="shared" si="54"/>
        <v>b</v>
      </c>
      <c r="B282" s="21" t="s">
        <v>157</v>
      </c>
      <c r="C282" s="8" t="s">
        <v>159</v>
      </c>
      <c r="D282" s="12"/>
      <c r="E282" s="9">
        <f t="shared" si="57"/>
        <v>0</v>
      </c>
      <c r="F282" s="9"/>
      <c r="G282" s="9"/>
      <c r="H282" s="9"/>
      <c r="I282" s="22"/>
    </row>
    <row r="283" spans="1:9" s="13" customFormat="1">
      <c r="A283" s="13" t="str">
        <f t="shared" si="54"/>
        <v>b</v>
      </c>
      <c r="B283" s="21" t="s">
        <v>157</v>
      </c>
      <c r="C283" s="8" t="s">
        <v>160</v>
      </c>
      <c r="D283" s="12"/>
      <c r="E283" s="9">
        <f t="shared" si="57"/>
        <v>0</v>
      </c>
      <c r="F283" s="9"/>
      <c r="G283" s="9"/>
      <c r="H283" s="9"/>
      <c r="I283" s="22"/>
    </row>
    <row r="284" spans="1:9" s="13" customFormat="1">
      <c r="A284" s="13" t="str">
        <f t="shared" si="54"/>
        <v>b</v>
      </c>
      <c r="B284" s="21" t="s">
        <v>157</v>
      </c>
      <c r="C284" s="8" t="s">
        <v>161</v>
      </c>
      <c r="D284" s="12"/>
      <c r="E284" s="9">
        <f t="shared" si="57"/>
        <v>0</v>
      </c>
      <c r="F284" s="9"/>
      <c r="G284" s="9"/>
      <c r="H284" s="9"/>
      <c r="I284" s="22"/>
    </row>
    <row r="285" spans="1:9" s="13" customFormat="1">
      <c r="A285" s="13" t="str">
        <f t="shared" si="54"/>
        <v>b</v>
      </c>
      <c r="B285" s="21" t="s">
        <v>157</v>
      </c>
      <c r="C285" s="8" t="s">
        <v>162</v>
      </c>
      <c r="D285" s="12"/>
      <c r="E285" s="9">
        <f t="shared" si="57"/>
        <v>0</v>
      </c>
      <c r="F285" s="9"/>
      <c r="G285" s="9"/>
      <c r="H285" s="9"/>
      <c r="I285" s="22"/>
    </row>
    <row r="286" spans="1:9" s="13" customFormat="1">
      <c r="A286" s="13" t="str">
        <f t="shared" si="54"/>
        <v>b</v>
      </c>
      <c r="B286" s="21" t="s">
        <v>157</v>
      </c>
      <c r="C286" s="8" t="s">
        <v>163</v>
      </c>
      <c r="D286" s="12"/>
      <c r="E286" s="9">
        <f t="shared" si="57"/>
        <v>0</v>
      </c>
      <c r="F286" s="9"/>
      <c r="G286" s="9"/>
      <c r="H286" s="9"/>
      <c r="I286" s="22"/>
    </row>
    <row r="287" spans="1:9" s="13" customFormat="1">
      <c r="A287" s="13" t="str">
        <f t="shared" si="54"/>
        <v>b</v>
      </c>
      <c r="B287" s="21" t="s">
        <v>157</v>
      </c>
      <c r="C287" s="8" t="s">
        <v>164</v>
      </c>
      <c r="D287" s="12"/>
      <c r="E287" s="9">
        <f t="shared" si="57"/>
        <v>0</v>
      </c>
      <c r="F287" s="9"/>
      <c r="G287" s="9"/>
      <c r="H287" s="9"/>
      <c r="I287" s="22"/>
    </row>
    <row r="288" spans="1:9" s="13" customFormat="1">
      <c r="A288" s="13" t="str">
        <f t="shared" si="54"/>
        <v>b</v>
      </c>
      <c r="B288" s="17" t="s">
        <v>157</v>
      </c>
      <c r="C288" s="18" t="s">
        <v>15</v>
      </c>
      <c r="D288" s="38"/>
      <c r="E288" s="19">
        <f t="shared" si="57"/>
        <v>0</v>
      </c>
      <c r="F288" s="19">
        <v>0</v>
      </c>
      <c r="G288" s="19">
        <v>0</v>
      </c>
      <c r="H288" s="19">
        <v>0</v>
      </c>
      <c r="I288" s="20">
        <v>0</v>
      </c>
    </row>
    <row r="289" spans="1:9" s="13" customFormat="1">
      <c r="A289" s="13" t="str">
        <f t="shared" si="54"/>
        <v>b</v>
      </c>
      <c r="B289" s="17" t="s">
        <v>157</v>
      </c>
      <c r="C289" s="18" t="s">
        <v>16</v>
      </c>
      <c r="D289" s="38"/>
      <c r="E289" s="19">
        <f t="shared" si="57"/>
        <v>0</v>
      </c>
      <c r="F289" s="19">
        <v>0</v>
      </c>
      <c r="G289" s="19">
        <v>0</v>
      </c>
      <c r="H289" s="19">
        <v>0</v>
      </c>
      <c r="I289" s="20">
        <v>0</v>
      </c>
    </row>
    <row r="290" spans="1:9" s="13" customFormat="1" ht="15.75" thickBot="1">
      <c r="A290" s="13" t="str">
        <f t="shared" si="54"/>
        <v>b</v>
      </c>
      <c r="B290" s="23" t="s">
        <v>157</v>
      </c>
      <c r="C290" s="24" t="s">
        <v>17</v>
      </c>
      <c r="D290" s="39"/>
      <c r="E290" s="25">
        <f t="shared" si="57"/>
        <v>0</v>
      </c>
      <c r="F290" s="25">
        <v>0</v>
      </c>
      <c r="G290" s="25">
        <v>0</v>
      </c>
      <c r="H290" s="25">
        <v>0</v>
      </c>
      <c r="I290" s="26">
        <v>0</v>
      </c>
    </row>
    <row r="291" spans="1:9" s="13" customFormat="1" ht="31.5" thickTop="1" thickBot="1">
      <c r="A291" s="13" t="str">
        <f t="shared" si="54"/>
        <v>b</v>
      </c>
      <c r="B291" s="14" t="s">
        <v>51</v>
      </c>
      <c r="C291" s="28" t="s">
        <v>52</v>
      </c>
      <c r="D291" s="28"/>
      <c r="E291" s="28">
        <f t="shared" si="57"/>
        <v>0</v>
      </c>
      <c r="F291" s="15">
        <f>F303+F315+F459</f>
        <v>0</v>
      </c>
      <c r="G291" s="15">
        <f t="shared" ref="G291:I291" si="60">G303+G315+G459</f>
        <v>0</v>
      </c>
      <c r="H291" s="15">
        <f t="shared" si="60"/>
        <v>0</v>
      </c>
      <c r="I291" s="16">
        <f t="shared" si="60"/>
        <v>0</v>
      </c>
    </row>
    <row r="292" spans="1:9" s="13" customFormat="1" ht="15.75" thickTop="1">
      <c r="A292" s="13" t="str">
        <f t="shared" si="54"/>
        <v>b</v>
      </c>
      <c r="B292" s="17" t="s">
        <v>157</v>
      </c>
      <c r="C292" s="18" t="s">
        <v>13</v>
      </c>
      <c r="D292" s="38"/>
      <c r="E292" s="19">
        <f t="shared" si="57"/>
        <v>0</v>
      </c>
      <c r="F292" s="19">
        <f t="shared" ref="F292:I302" si="61">F304+F316+F460</f>
        <v>0</v>
      </c>
      <c r="G292" s="19">
        <f t="shared" si="61"/>
        <v>0</v>
      </c>
      <c r="H292" s="19">
        <f t="shared" si="61"/>
        <v>0</v>
      </c>
      <c r="I292" s="20">
        <f t="shared" si="61"/>
        <v>0</v>
      </c>
    </row>
    <row r="293" spans="1:9" s="13" customFormat="1">
      <c r="A293" s="13" t="str">
        <f t="shared" si="54"/>
        <v>b</v>
      </c>
      <c r="B293" s="21" t="s">
        <v>157</v>
      </c>
      <c r="C293" s="8" t="s">
        <v>158</v>
      </c>
      <c r="D293" s="12"/>
      <c r="E293" s="9">
        <f t="shared" si="57"/>
        <v>0</v>
      </c>
      <c r="F293" s="9">
        <f t="shared" si="61"/>
        <v>0</v>
      </c>
      <c r="G293" s="9">
        <f t="shared" si="61"/>
        <v>0</v>
      </c>
      <c r="H293" s="9">
        <f t="shared" si="61"/>
        <v>0</v>
      </c>
      <c r="I293" s="22">
        <f t="shared" si="61"/>
        <v>0</v>
      </c>
    </row>
    <row r="294" spans="1:9" s="13" customFormat="1">
      <c r="A294" s="13" t="str">
        <f t="shared" si="54"/>
        <v>b</v>
      </c>
      <c r="B294" s="21" t="s">
        <v>157</v>
      </c>
      <c r="C294" s="8" t="s">
        <v>159</v>
      </c>
      <c r="D294" s="12"/>
      <c r="E294" s="9">
        <f t="shared" si="57"/>
        <v>0</v>
      </c>
      <c r="F294" s="9">
        <f t="shared" si="61"/>
        <v>0</v>
      </c>
      <c r="G294" s="9">
        <f t="shared" si="61"/>
        <v>0</v>
      </c>
      <c r="H294" s="9">
        <f t="shared" si="61"/>
        <v>0</v>
      </c>
      <c r="I294" s="22">
        <f t="shared" si="61"/>
        <v>0</v>
      </c>
    </row>
    <row r="295" spans="1:9" s="13" customFormat="1">
      <c r="A295" s="13" t="str">
        <f t="shared" si="54"/>
        <v>b</v>
      </c>
      <c r="B295" s="21" t="s">
        <v>157</v>
      </c>
      <c r="C295" s="8" t="s">
        <v>160</v>
      </c>
      <c r="D295" s="12"/>
      <c r="E295" s="9">
        <f t="shared" si="57"/>
        <v>0</v>
      </c>
      <c r="F295" s="9">
        <f t="shared" si="61"/>
        <v>0</v>
      </c>
      <c r="G295" s="9">
        <f t="shared" si="61"/>
        <v>0</v>
      </c>
      <c r="H295" s="9">
        <f t="shared" si="61"/>
        <v>0</v>
      </c>
      <c r="I295" s="22">
        <f t="shared" si="61"/>
        <v>0</v>
      </c>
    </row>
    <row r="296" spans="1:9" s="13" customFormat="1">
      <c r="A296" s="13" t="str">
        <f t="shared" si="54"/>
        <v>b</v>
      </c>
      <c r="B296" s="21" t="s">
        <v>157</v>
      </c>
      <c r="C296" s="8" t="s">
        <v>161</v>
      </c>
      <c r="D296" s="12"/>
      <c r="E296" s="9">
        <f t="shared" si="57"/>
        <v>0</v>
      </c>
      <c r="F296" s="9">
        <f t="shared" si="61"/>
        <v>0</v>
      </c>
      <c r="G296" s="9">
        <f t="shared" si="61"/>
        <v>0</v>
      </c>
      <c r="H296" s="9">
        <f t="shared" si="61"/>
        <v>0</v>
      </c>
      <c r="I296" s="22">
        <f t="shared" si="61"/>
        <v>0</v>
      </c>
    </row>
    <row r="297" spans="1:9" s="13" customFormat="1">
      <c r="A297" s="13" t="str">
        <f t="shared" si="54"/>
        <v>b</v>
      </c>
      <c r="B297" s="21" t="s">
        <v>157</v>
      </c>
      <c r="C297" s="8" t="s">
        <v>162</v>
      </c>
      <c r="D297" s="12"/>
      <c r="E297" s="9">
        <f t="shared" si="57"/>
        <v>0</v>
      </c>
      <c r="F297" s="9">
        <f t="shared" si="61"/>
        <v>0</v>
      </c>
      <c r="G297" s="9">
        <f t="shared" si="61"/>
        <v>0</v>
      </c>
      <c r="H297" s="9">
        <f t="shared" si="61"/>
        <v>0</v>
      </c>
      <c r="I297" s="22">
        <f t="shared" si="61"/>
        <v>0</v>
      </c>
    </row>
    <row r="298" spans="1:9" s="13" customFormat="1">
      <c r="A298" s="13" t="str">
        <f t="shared" si="54"/>
        <v>b</v>
      </c>
      <c r="B298" s="21" t="s">
        <v>157</v>
      </c>
      <c r="C298" s="8" t="s">
        <v>163</v>
      </c>
      <c r="D298" s="12"/>
      <c r="E298" s="9">
        <f t="shared" si="57"/>
        <v>0</v>
      </c>
      <c r="F298" s="9">
        <f t="shared" si="61"/>
        <v>0</v>
      </c>
      <c r="G298" s="9">
        <f t="shared" si="61"/>
        <v>0</v>
      </c>
      <c r="H298" s="9">
        <f t="shared" si="61"/>
        <v>0</v>
      </c>
      <c r="I298" s="22">
        <f t="shared" si="61"/>
        <v>0</v>
      </c>
    </row>
    <row r="299" spans="1:9" s="13" customFormat="1">
      <c r="A299" s="13" t="str">
        <f t="shared" si="54"/>
        <v>b</v>
      </c>
      <c r="B299" s="21" t="s">
        <v>157</v>
      </c>
      <c r="C299" s="8" t="s">
        <v>164</v>
      </c>
      <c r="D299" s="12"/>
      <c r="E299" s="9">
        <f t="shared" si="57"/>
        <v>0</v>
      </c>
      <c r="F299" s="9">
        <f t="shared" si="61"/>
        <v>0</v>
      </c>
      <c r="G299" s="9">
        <f t="shared" si="61"/>
        <v>0</v>
      </c>
      <c r="H299" s="9">
        <f t="shared" si="61"/>
        <v>0</v>
      </c>
      <c r="I299" s="22">
        <f t="shared" si="61"/>
        <v>0</v>
      </c>
    </row>
    <row r="300" spans="1:9" s="13" customFormat="1">
      <c r="A300" s="13" t="str">
        <f t="shared" si="54"/>
        <v>b</v>
      </c>
      <c r="B300" s="17" t="s">
        <v>157</v>
      </c>
      <c r="C300" s="18" t="s">
        <v>15</v>
      </c>
      <c r="D300" s="38"/>
      <c r="E300" s="19">
        <f t="shared" si="57"/>
        <v>0</v>
      </c>
      <c r="F300" s="19">
        <f t="shared" si="61"/>
        <v>0</v>
      </c>
      <c r="G300" s="19">
        <f t="shared" si="61"/>
        <v>0</v>
      </c>
      <c r="H300" s="19">
        <f t="shared" si="61"/>
        <v>0</v>
      </c>
      <c r="I300" s="20">
        <f t="shared" si="61"/>
        <v>0</v>
      </c>
    </row>
    <row r="301" spans="1:9" s="13" customFormat="1">
      <c r="A301" s="13" t="str">
        <f t="shared" si="54"/>
        <v>b</v>
      </c>
      <c r="B301" s="17" t="s">
        <v>157</v>
      </c>
      <c r="C301" s="18" t="s">
        <v>16</v>
      </c>
      <c r="D301" s="38"/>
      <c r="E301" s="19">
        <f t="shared" si="57"/>
        <v>0</v>
      </c>
      <c r="F301" s="19">
        <f t="shared" si="61"/>
        <v>0</v>
      </c>
      <c r="G301" s="19">
        <f t="shared" si="61"/>
        <v>0</v>
      </c>
      <c r="H301" s="19">
        <f t="shared" si="61"/>
        <v>0</v>
      </c>
      <c r="I301" s="20">
        <f t="shared" si="61"/>
        <v>0</v>
      </c>
    </row>
    <row r="302" spans="1:9" s="13" customFormat="1" ht="15.75" thickBot="1">
      <c r="A302" s="13" t="str">
        <f t="shared" si="54"/>
        <v>b</v>
      </c>
      <c r="B302" s="23" t="s">
        <v>157</v>
      </c>
      <c r="C302" s="24" t="s">
        <v>17</v>
      </c>
      <c r="D302" s="39"/>
      <c r="E302" s="25">
        <f t="shared" si="57"/>
        <v>0</v>
      </c>
      <c r="F302" s="25">
        <f t="shared" si="61"/>
        <v>0</v>
      </c>
      <c r="G302" s="25">
        <f t="shared" si="61"/>
        <v>0</v>
      </c>
      <c r="H302" s="25">
        <f t="shared" si="61"/>
        <v>0</v>
      </c>
      <c r="I302" s="26">
        <f t="shared" si="61"/>
        <v>0</v>
      </c>
    </row>
    <row r="303" spans="1:9" s="13" customFormat="1" ht="16.5" thickTop="1" thickBot="1">
      <c r="A303" s="13" t="str">
        <f t="shared" si="54"/>
        <v>b</v>
      </c>
      <c r="B303" s="14" t="s">
        <v>53</v>
      </c>
      <c r="C303" s="28" t="s">
        <v>54</v>
      </c>
      <c r="D303" s="28"/>
      <c r="E303" s="28">
        <f t="shared" si="57"/>
        <v>0</v>
      </c>
      <c r="F303" s="15">
        <f>F304+F312+F313+F314</f>
        <v>0</v>
      </c>
      <c r="G303" s="15">
        <f t="shared" ref="G303:I303" si="62">G304+G312+G313+G314</f>
        <v>0</v>
      </c>
      <c r="H303" s="15">
        <f t="shared" si="62"/>
        <v>0</v>
      </c>
      <c r="I303" s="16">
        <f t="shared" si="62"/>
        <v>0</v>
      </c>
    </row>
    <row r="304" spans="1:9" s="13" customFormat="1" ht="15.75" thickTop="1">
      <c r="A304" s="13" t="str">
        <f t="shared" si="54"/>
        <v>b</v>
      </c>
      <c r="B304" s="17" t="s">
        <v>157</v>
      </c>
      <c r="C304" s="18" t="s">
        <v>13</v>
      </c>
      <c r="D304" s="38"/>
      <c r="E304" s="19">
        <f t="shared" si="57"/>
        <v>0</v>
      </c>
      <c r="F304" s="19">
        <f>SUM(F305:F311)</f>
        <v>0</v>
      </c>
      <c r="G304" s="19">
        <f t="shared" ref="G304:I304" si="63">SUM(G305:G311)</f>
        <v>0</v>
      </c>
      <c r="H304" s="19">
        <f t="shared" si="63"/>
        <v>0</v>
      </c>
      <c r="I304" s="20">
        <f t="shared" si="63"/>
        <v>0</v>
      </c>
    </row>
    <row r="305" spans="1:9" s="13" customFormat="1">
      <c r="A305" s="13" t="str">
        <f t="shared" si="54"/>
        <v>b</v>
      </c>
      <c r="B305" s="21" t="s">
        <v>157</v>
      </c>
      <c r="C305" s="8" t="s">
        <v>158</v>
      </c>
      <c r="D305" s="12"/>
      <c r="E305" s="9">
        <f t="shared" si="57"/>
        <v>0</v>
      </c>
      <c r="F305" s="9"/>
      <c r="G305" s="9"/>
      <c r="H305" s="9"/>
      <c r="I305" s="22"/>
    </row>
    <row r="306" spans="1:9" s="13" customFormat="1">
      <c r="A306" s="13" t="str">
        <f t="shared" si="54"/>
        <v>b</v>
      </c>
      <c r="B306" s="21" t="s">
        <v>157</v>
      </c>
      <c r="C306" s="8" t="s">
        <v>159</v>
      </c>
      <c r="D306" s="12"/>
      <c r="E306" s="9">
        <f t="shared" si="57"/>
        <v>0</v>
      </c>
      <c r="F306" s="9"/>
      <c r="G306" s="9"/>
      <c r="H306" s="9"/>
      <c r="I306" s="22"/>
    </row>
    <row r="307" spans="1:9" s="13" customFormat="1">
      <c r="A307" s="13" t="str">
        <f t="shared" si="54"/>
        <v>b</v>
      </c>
      <c r="B307" s="21" t="s">
        <v>157</v>
      </c>
      <c r="C307" s="8" t="s">
        <v>160</v>
      </c>
      <c r="D307" s="12"/>
      <c r="E307" s="9">
        <f t="shared" si="57"/>
        <v>0</v>
      </c>
      <c r="F307" s="9"/>
      <c r="G307" s="9"/>
      <c r="H307" s="9"/>
      <c r="I307" s="22"/>
    </row>
    <row r="308" spans="1:9" s="13" customFormat="1">
      <c r="A308" s="13" t="str">
        <f t="shared" si="54"/>
        <v>b</v>
      </c>
      <c r="B308" s="21" t="s">
        <v>157</v>
      </c>
      <c r="C308" s="8" t="s">
        <v>161</v>
      </c>
      <c r="D308" s="12"/>
      <c r="E308" s="9">
        <f t="shared" si="57"/>
        <v>0</v>
      </c>
      <c r="F308" s="9"/>
      <c r="G308" s="9"/>
      <c r="H308" s="9"/>
      <c r="I308" s="22"/>
    </row>
    <row r="309" spans="1:9" s="13" customFormat="1">
      <c r="A309" s="13" t="str">
        <f t="shared" si="54"/>
        <v>b</v>
      </c>
      <c r="B309" s="21" t="s">
        <v>157</v>
      </c>
      <c r="C309" s="8" t="s">
        <v>162</v>
      </c>
      <c r="D309" s="12"/>
      <c r="E309" s="9">
        <f t="shared" si="57"/>
        <v>0</v>
      </c>
      <c r="F309" s="9"/>
      <c r="G309" s="9"/>
      <c r="H309" s="9"/>
      <c r="I309" s="22"/>
    </row>
    <row r="310" spans="1:9" s="13" customFormat="1">
      <c r="A310" s="13" t="str">
        <f t="shared" si="54"/>
        <v>b</v>
      </c>
      <c r="B310" s="21" t="s">
        <v>157</v>
      </c>
      <c r="C310" s="8" t="s">
        <v>163</v>
      </c>
      <c r="D310" s="12"/>
      <c r="E310" s="9">
        <f t="shared" si="57"/>
        <v>0</v>
      </c>
      <c r="F310" s="9"/>
      <c r="G310" s="9"/>
      <c r="H310" s="9"/>
      <c r="I310" s="22"/>
    </row>
    <row r="311" spans="1:9" s="13" customFormat="1">
      <c r="A311" s="13" t="str">
        <f t="shared" si="54"/>
        <v>b</v>
      </c>
      <c r="B311" s="21" t="s">
        <v>157</v>
      </c>
      <c r="C311" s="8" t="s">
        <v>164</v>
      </c>
      <c r="D311" s="12"/>
      <c r="E311" s="9">
        <f t="shared" si="57"/>
        <v>0</v>
      </c>
      <c r="F311" s="9"/>
      <c r="G311" s="9"/>
      <c r="H311" s="9"/>
      <c r="I311" s="22"/>
    </row>
    <row r="312" spans="1:9" s="13" customFormat="1">
      <c r="A312" s="13" t="str">
        <f t="shared" si="54"/>
        <v>b</v>
      </c>
      <c r="B312" s="17" t="s">
        <v>157</v>
      </c>
      <c r="C312" s="18" t="s">
        <v>15</v>
      </c>
      <c r="D312" s="38"/>
      <c r="E312" s="19">
        <f t="shared" si="57"/>
        <v>0</v>
      </c>
      <c r="F312" s="19">
        <v>0</v>
      </c>
      <c r="G312" s="19">
        <v>0</v>
      </c>
      <c r="H312" s="19">
        <v>0</v>
      </c>
      <c r="I312" s="20">
        <v>0</v>
      </c>
    </row>
    <row r="313" spans="1:9" s="13" customFormat="1">
      <c r="A313" s="13" t="str">
        <f t="shared" si="54"/>
        <v>b</v>
      </c>
      <c r="B313" s="17" t="s">
        <v>157</v>
      </c>
      <c r="C313" s="18" t="s">
        <v>16</v>
      </c>
      <c r="D313" s="38"/>
      <c r="E313" s="19">
        <f t="shared" si="57"/>
        <v>0</v>
      </c>
      <c r="F313" s="19">
        <v>0</v>
      </c>
      <c r="G313" s="19">
        <v>0</v>
      </c>
      <c r="H313" s="19">
        <v>0</v>
      </c>
      <c r="I313" s="20">
        <v>0</v>
      </c>
    </row>
    <row r="314" spans="1:9" s="13" customFormat="1" ht="15.75" thickBot="1">
      <c r="A314" s="13" t="str">
        <f t="shared" si="54"/>
        <v>b</v>
      </c>
      <c r="B314" s="23" t="s">
        <v>157</v>
      </c>
      <c r="C314" s="24" t="s">
        <v>17</v>
      </c>
      <c r="D314" s="39"/>
      <c r="E314" s="25">
        <f t="shared" si="57"/>
        <v>0</v>
      </c>
      <c r="F314" s="25">
        <v>0</v>
      </c>
      <c r="G314" s="25">
        <v>0</v>
      </c>
      <c r="H314" s="25">
        <v>0</v>
      </c>
      <c r="I314" s="26">
        <v>0</v>
      </c>
    </row>
    <row r="315" spans="1:9" s="13" customFormat="1" ht="16.5" thickTop="1" thickBot="1">
      <c r="A315" s="13" t="str">
        <f t="shared" si="54"/>
        <v>b</v>
      </c>
      <c r="B315" s="14" t="s">
        <v>55</v>
      </c>
      <c r="C315" s="28" t="s">
        <v>56</v>
      </c>
      <c r="D315" s="28"/>
      <c r="E315" s="28">
        <f t="shared" si="57"/>
        <v>0</v>
      </c>
      <c r="F315" s="15">
        <f>F327+F339+F351+F363+F375+F387+F399+F411+F423+F435+F447</f>
        <v>0</v>
      </c>
      <c r="G315" s="15">
        <f t="shared" ref="G315:I315" si="64">G327+G339+G351+G363+G375+G387+G399+G411+G423+G435+G447</f>
        <v>0</v>
      </c>
      <c r="H315" s="15">
        <f t="shared" si="64"/>
        <v>0</v>
      </c>
      <c r="I315" s="16">
        <f t="shared" si="64"/>
        <v>0</v>
      </c>
    </row>
    <row r="316" spans="1:9" s="13" customFormat="1" ht="15.75" thickTop="1">
      <c r="A316" s="13" t="str">
        <f t="shared" si="54"/>
        <v>b</v>
      </c>
      <c r="B316" s="17" t="s">
        <v>157</v>
      </c>
      <c r="C316" s="18" t="s">
        <v>13</v>
      </c>
      <c r="D316" s="38"/>
      <c r="E316" s="19">
        <f t="shared" si="57"/>
        <v>0</v>
      </c>
      <c r="F316" s="19">
        <f t="shared" ref="F316:I326" si="65">F328+F340+F352+F364+F376+F388+F400+F412+F424+F436+F448</f>
        <v>0</v>
      </c>
      <c r="G316" s="19">
        <f t="shared" si="65"/>
        <v>0</v>
      </c>
      <c r="H316" s="19">
        <f t="shared" si="65"/>
        <v>0</v>
      </c>
      <c r="I316" s="20">
        <f t="shared" si="65"/>
        <v>0</v>
      </c>
    </row>
    <row r="317" spans="1:9" s="13" customFormat="1">
      <c r="A317" s="13" t="str">
        <f t="shared" si="54"/>
        <v>b</v>
      </c>
      <c r="B317" s="21" t="s">
        <v>157</v>
      </c>
      <c r="C317" s="8" t="s">
        <v>158</v>
      </c>
      <c r="D317" s="12"/>
      <c r="E317" s="9">
        <f t="shared" si="57"/>
        <v>0</v>
      </c>
      <c r="F317" s="9">
        <f t="shared" si="65"/>
        <v>0</v>
      </c>
      <c r="G317" s="9">
        <f t="shared" si="65"/>
        <v>0</v>
      </c>
      <c r="H317" s="9">
        <f t="shared" si="65"/>
        <v>0</v>
      </c>
      <c r="I317" s="22">
        <f t="shared" si="65"/>
        <v>0</v>
      </c>
    </row>
    <row r="318" spans="1:9" s="13" customFormat="1">
      <c r="A318" s="13" t="str">
        <f t="shared" si="54"/>
        <v>b</v>
      </c>
      <c r="B318" s="21" t="s">
        <v>157</v>
      </c>
      <c r="C318" s="8" t="s">
        <v>159</v>
      </c>
      <c r="D318" s="12"/>
      <c r="E318" s="9">
        <f t="shared" si="57"/>
        <v>0</v>
      </c>
      <c r="F318" s="9">
        <f t="shared" si="65"/>
        <v>0</v>
      </c>
      <c r="G318" s="9">
        <f t="shared" si="65"/>
        <v>0</v>
      </c>
      <c r="H318" s="9">
        <f t="shared" si="65"/>
        <v>0</v>
      </c>
      <c r="I318" s="22">
        <f t="shared" si="65"/>
        <v>0</v>
      </c>
    </row>
    <row r="319" spans="1:9" s="13" customFormat="1">
      <c r="A319" s="13" t="str">
        <f t="shared" si="54"/>
        <v>b</v>
      </c>
      <c r="B319" s="21" t="s">
        <v>157</v>
      </c>
      <c r="C319" s="8" t="s">
        <v>160</v>
      </c>
      <c r="D319" s="12"/>
      <c r="E319" s="9">
        <f t="shared" si="57"/>
        <v>0</v>
      </c>
      <c r="F319" s="9">
        <f t="shared" si="65"/>
        <v>0</v>
      </c>
      <c r="G319" s="9">
        <f t="shared" si="65"/>
        <v>0</v>
      </c>
      <c r="H319" s="9">
        <f t="shared" si="65"/>
        <v>0</v>
      </c>
      <c r="I319" s="22">
        <f t="shared" si="65"/>
        <v>0</v>
      </c>
    </row>
    <row r="320" spans="1:9" s="13" customFormat="1">
      <c r="A320" s="13" t="str">
        <f t="shared" si="54"/>
        <v>b</v>
      </c>
      <c r="B320" s="21" t="s">
        <v>157</v>
      </c>
      <c r="C320" s="8" t="s">
        <v>161</v>
      </c>
      <c r="D320" s="12"/>
      <c r="E320" s="9">
        <f t="shared" si="57"/>
        <v>0</v>
      </c>
      <c r="F320" s="9">
        <f t="shared" si="65"/>
        <v>0</v>
      </c>
      <c r="G320" s="9">
        <f t="shared" si="65"/>
        <v>0</v>
      </c>
      <c r="H320" s="9">
        <f t="shared" si="65"/>
        <v>0</v>
      </c>
      <c r="I320" s="22">
        <f t="shared" si="65"/>
        <v>0</v>
      </c>
    </row>
    <row r="321" spans="1:9" s="13" customFormat="1">
      <c r="A321" s="13" t="str">
        <f t="shared" si="54"/>
        <v>b</v>
      </c>
      <c r="B321" s="21" t="s">
        <v>157</v>
      </c>
      <c r="C321" s="8" t="s">
        <v>162</v>
      </c>
      <c r="D321" s="12"/>
      <c r="E321" s="9">
        <f t="shared" si="57"/>
        <v>0</v>
      </c>
      <c r="F321" s="9">
        <f t="shared" si="65"/>
        <v>0</v>
      </c>
      <c r="G321" s="9">
        <f t="shared" si="65"/>
        <v>0</v>
      </c>
      <c r="H321" s="9">
        <f t="shared" si="65"/>
        <v>0</v>
      </c>
      <c r="I321" s="22">
        <f t="shared" si="65"/>
        <v>0</v>
      </c>
    </row>
    <row r="322" spans="1:9" s="13" customFormat="1">
      <c r="A322" s="13" t="str">
        <f t="shared" si="54"/>
        <v>b</v>
      </c>
      <c r="B322" s="21" t="s">
        <v>157</v>
      </c>
      <c r="C322" s="8" t="s">
        <v>163</v>
      </c>
      <c r="D322" s="12"/>
      <c r="E322" s="9">
        <f t="shared" si="57"/>
        <v>0</v>
      </c>
      <c r="F322" s="9">
        <f t="shared" si="65"/>
        <v>0</v>
      </c>
      <c r="G322" s="9">
        <f t="shared" si="65"/>
        <v>0</v>
      </c>
      <c r="H322" s="9">
        <f t="shared" si="65"/>
        <v>0</v>
      </c>
      <c r="I322" s="22">
        <f t="shared" si="65"/>
        <v>0</v>
      </c>
    </row>
    <row r="323" spans="1:9" s="13" customFormat="1">
      <c r="A323" s="13" t="str">
        <f t="shared" si="54"/>
        <v>b</v>
      </c>
      <c r="B323" s="21" t="s">
        <v>157</v>
      </c>
      <c r="C323" s="8" t="s">
        <v>164</v>
      </c>
      <c r="D323" s="12"/>
      <c r="E323" s="9">
        <f t="shared" si="57"/>
        <v>0</v>
      </c>
      <c r="F323" s="9">
        <f t="shared" si="65"/>
        <v>0</v>
      </c>
      <c r="G323" s="9">
        <f t="shared" si="65"/>
        <v>0</v>
      </c>
      <c r="H323" s="9">
        <f t="shared" si="65"/>
        <v>0</v>
      </c>
      <c r="I323" s="22">
        <f t="shared" si="65"/>
        <v>0</v>
      </c>
    </row>
    <row r="324" spans="1:9" s="13" customFormat="1">
      <c r="A324" s="13" t="str">
        <f t="shared" ref="A324:A387" si="66">IF(OR(E324&lt;&gt;0,F324&lt;&gt;0,G324&lt;&gt;0,H324&lt;&gt;0),"a","b")</f>
        <v>b</v>
      </c>
      <c r="B324" s="17" t="s">
        <v>157</v>
      </c>
      <c r="C324" s="18" t="s">
        <v>15</v>
      </c>
      <c r="D324" s="38"/>
      <c r="E324" s="19">
        <f t="shared" si="57"/>
        <v>0</v>
      </c>
      <c r="F324" s="19">
        <f t="shared" si="65"/>
        <v>0</v>
      </c>
      <c r="G324" s="19">
        <f t="shared" si="65"/>
        <v>0</v>
      </c>
      <c r="H324" s="19">
        <f t="shared" si="65"/>
        <v>0</v>
      </c>
      <c r="I324" s="20">
        <f t="shared" si="65"/>
        <v>0</v>
      </c>
    </row>
    <row r="325" spans="1:9" s="13" customFormat="1">
      <c r="A325" s="13" t="str">
        <f t="shared" si="66"/>
        <v>b</v>
      </c>
      <c r="B325" s="17" t="s">
        <v>157</v>
      </c>
      <c r="C325" s="18" t="s">
        <v>16</v>
      </c>
      <c r="D325" s="38"/>
      <c r="E325" s="19">
        <f t="shared" si="57"/>
        <v>0</v>
      </c>
      <c r="F325" s="19">
        <f t="shared" si="65"/>
        <v>0</v>
      </c>
      <c r="G325" s="19">
        <f t="shared" si="65"/>
        <v>0</v>
      </c>
      <c r="H325" s="19">
        <f t="shared" si="65"/>
        <v>0</v>
      </c>
      <c r="I325" s="20">
        <f t="shared" si="65"/>
        <v>0</v>
      </c>
    </row>
    <row r="326" spans="1:9" s="13" customFormat="1" ht="15.75" thickBot="1">
      <c r="A326" s="13" t="str">
        <f t="shared" si="66"/>
        <v>b</v>
      </c>
      <c r="B326" s="23" t="s">
        <v>157</v>
      </c>
      <c r="C326" s="24" t="s">
        <v>17</v>
      </c>
      <c r="D326" s="39"/>
      <c r="E326" s="25">
        <f t="shared" si="57"/>
        <v>0</v>
      </c>
      <c r="F326" s="25">
        <f t="shared" si="65"/>
        <v>0</v>
      </c>
      <c r="G326" s="25">
        <f t="shared" si="65"/>
        <v>0</v>
      </c>
      <c r="H326" s="25">
        <f t="shared" si="65"/>
        <v>0</v>
      </c>
      <c r="I326" s="26">
        <f t="shared" si="65"/>
        <v>0</v>
      </c>
    </row>
    <row r="327" spans="1:9" s="13" customFormat="1" ht="31.5" thickTop="1" thickBot="1">
      <c r="A327" s="13" t="str">
        <f t="shared" si="66"/>
        <v>b</v>
      </c>
      <c r="B327" s="14" t="s">
        <v>57</v>
      </c>
      <c r="C327" s="28" t="s">
        <v>58</v>
      </c>
      <c r="D327" s="28"/>
      <c r="E327" s="28">
        <f t="shared" si="57"/>
        <v>0</v>
      </c>
      <c r="F327" s="15">
        <f>F328+F336+F337+F338</f>
        <v>0</v>
      </c>
      <c r="G327" s="15">
        <f t="shared" ref="G327:I327" si="67">G328+G336+G337+G338</f>
        <v>0</v>
      </c>
      <c r="H327" s="15">
        <f t="shared" si="67"/>
        <v>0</v>
      </c>
      <c r="I327" s="16">
        <f t="shared" si="67"/>
        <v>0</v>
      </c>
    </row>
    <row r="328" spans="1:9" s="13" customFormat="1" ht="15.75" thickTop="1">
      <c r="A328" s="13" t="str">
        <f t="shared" si="66"/>
        <v>b</v>
      </c>
      <c r="B328" s="17" t="s">
        <v>157</v>
      </c>
      <c r="C328" s="18" t="s">
        <v>13</v>
      </c>
      <c r="D328" s="38"/>
      <c r="E328" s="19">
        <f t="shared" si="57"/>
        <v>0</v>
      </c>
      <c r="F328" s="19">
        <f>SUM(F329:F335)</f>
        <v>0</v>
      </c>
      <c r="G328" s="19">
        <f t="shared" ref="G328:I328" si="68">SUM(G329:G335)</f>
        <v>0</v>
      </c>
      <c r="H328" s="19">
        <f t="shared" si="68"/>
        <v>0</v>
      </c>
      <c r="I328" s="20">
        <f t="shared" si="68"/>
        <v>0</v>
      </c>
    </row>
    <row r="329" spans="1:9" s="13" customFormat="1">
      <c r="A329" s="13" t="str">
        <f t="shared" si="66"/>
        <v>b</v>
      </c>
      <c r="B329" s="21" t="s">
        <v>157</v>
      </c>
      <c r="C329" s="8" t="s">
        <v>158</v>
      </c>
      <c r="D329" s="12"/>
      <c r="E329" s="9">
        <f t="shared" si="57"/>
        <v>0</v>
      </c>
      <c r="F329" s="9"/>
      <c r="G329" s="9"/>
      <c r="H329" s="9"/>
      <c r="I329" s="22"/>
    </row>
    <row r="330" spans="1:9" s="13" customFormat="1">
      <c r="A330" s="13" t="str">
        <f t="shared" si="66"/>
        <v>b</v>
      </c>
      <c r="B330" s="21" t="s">
        <v>157</v>
      </c>
      <c r="C330" s="8" t="s">
        <v>159</v>
      </c>
      <c r="D330" s="12"/>
      <c r="E330" s="9">
        <f t="shared" si="57"/>
        <v>0</v>
      </c>
      <c r="F330" s="9"/>
      <c r="G330" s="9"/>
      <c r="H330" s="9"/>
      <c r="I330" s="22"/>
    </row>
    <row r="331" spans="1:9" s="13" customFormat="1">
      <c r="A331" s="13" t="str">
        <f t="shared" si="66"/>
        <v>b</v>
      </c>
      <c r="B331" s="21" t="s">
        <v>157</v>
      </c>
      <c r="C331" s="8" t="s">
        <v>160</v>
      </c>
      <c r="D331" s="12"/>
      <c r="E331" s="9">
        <f t="shared" si="57"/>
        <v>0</v>
      </c>
      <c r="F331" s="9"/>
      <c r="G331" s="9"/>
      <c r="H331" s="9"/>
      <c r="I331" s="22"/>
    </row>
    <row r="332" spans="1:9" s="13" customFormat="1">
      <c r="A332" s="13" t="str">
        <f t="shared" si="66"/>
        <v>b</v>
      </c>
      <c r="B332" s="21" t="s">
        <v>157</v>
      </c>
      <c r="C332" s="8" t="s">
        <v>161</v>
      </c>
      <c r="D332" s="12"/>
      <c r="E332" s="9">
        <f t="shared" si="57"/>
        <v>0</v>
      </c>
      <c r="F332" s="9"/>
      <c r="G332" s="9"/>
      <c r="H332" s="9"/>
      <c r="I332" s="22"/>
    </row>
    <row r="333" spans="1:9" s="13" customFormat="1">
      <c r="A333" s="13" t="str">
        <f t="shared" si="66"/>
        <v>b</v>
      </c>
      <c r="B333" s="21" t="s">
        <v>157</v>
      </c>
      <c r="C333" s="8" t="s">
        <v>162</v>
      </c>
      <c r="D333" s="12"/>
      <c r="E333" s="9">
        <f t="shared" si="57"/>
        <v>0</v>
      </c>
      <c r="F333" s="9"/>
      <c r="G333" s="9"/>
      <c r="H333" s="9"/>
      <c r="I333" s="22"/>
    </row>
    <row r="334" spans="1:9" s="13" customFormat="1">
      <c r="A334" s="13" t="str">
        <f t="shared" si="66"/>
        <v>b</v>
      </c>
      <c r="B334" s="21" t="s">
        <v>157</v>
      </c>
      <c r="C334" s="8" t="s">
        <v>163</v>
      </c>
      <c r="D334" s="12"/>
      <c r="E334" s="9">
        <f t="shared" si="57"/>
        <v>0</v>
      </c>
      <c r="F334" s="9"/>
      <c r="G334" s="9"/>
      <c r="H334" s="9"/>
      <c r="I334" s="22"/>
    </row>
    <row r="335" spans="1:9" s="13" customFormat="1">
      <c r="A335" s="13" t="str">
        <f t="shared" si="66"/>
        <v>b</v>
      </c>
      <c r="B335" s="21" t="s">
        <v>157</v>
      </c>
      <c r="C335" s="8" t="s">
        <v>164</v>
      </c>
      <c r="D335" s="12"/>
      <c r="E335" s="9">
        <f t="shared" si="57"/>
        <v>0</v>
      </c>
      <c r="F335" s="9"/>
      <c r="G335" s="9"/>
      <c r="H335" s="9"/>
      <c r="I335" s="22"/>
    </row>
    <row r="336" spans="1:9" s="13" customFormat="1">
      <c r="A336" s="13" t="str">
        <f t="shared" si="66"/>
        <v>b</v>
      </c>
      <c r="B336" s="17" t="s">
        <v>157</v>
      </c>
      <c r="C336" s="18" t="s">
        <v>15</v>
      </c>
      <c r="D336" s="38"/>
      <c r="E336" s="19">
        <f t="shared" ref="E336:E399" si="69">SUM(F336:I336)</f>
        <v>0</v>
      </c>
      <c r="F336" s="19">
        <v>0</v>
      </c>
      <c r="G336" s="19">
        <v>0</v>
      </c>
      <c r="H336" s="19">
        <v>0</v>
      </c>
      <c r="I336" s="20">
        <v>0</v>
      </c>
    </row>
    <row r="337" spans="1:9" s="13" customFormat="1">
      <c r="A337" s="13" t="str">
        <f t="shared" si="66"/>
        <v>b</v>
      </c>
      <c r="B337" s="17" t="s">
        <v>157</v>
      </c>
      <c r="C337" s="18" t="s">
        <v>16</v>
      </c>
      <c r="D337" s="38"/>
      <c r="E337" s="19">
        <f t="shared" si="69"/>
        <v>0</v>
      </c>
      <c r="F337" s="19">
        <v>0</v>
      </c>
      <c r="G337" s="19">
        <v>0</v>
      </c>
      <c r="H337" s="19">
        <v>0</v>
      </c>
      <c r="I337" s="20">
        <v>0</v>
      </c>
    </row>
    <row r="338" spans="1:9" s="13" customFormat="1" ht="15.75" thickBot="1">
      <c r="A338" s="13" t="str">
        <f t="shared" si="66"/>
        <v>b</v>
      </c>
      <c r="B338" s="23" t="s">
        <v>157</v>
      </c>
      <c r="C338" s="24" t="s">
        <v>17</v>
      </c>
      <c r="D338" s="39"/>
      <c r="E338" s="25">
        <f t="shared" si="69"/>
        <v>0</v>
      </c>
      <c r="F338" s="25">
        <v>0</v>
      </c>
      <c r="G338" s="25">
        <v>0</v>
      </c>
      <c r="H338" s="25">
        <v>0</v>
      </c>
      <c r="I338" s="26">
        <v>0</v>
      </c>
    </row>
    <row r="339" spans="1:9" s="13" customFormat="1" ht="46.5" thickTop="1" thickBot="1">
      <c r="A339" s="13" t="str">
        <f t="shared" si="66"/>
        <v>b</v>
      </c>
      <c r="B339" s="14" t="s">
        <v>59</v>
      </c>
      <c r="C339" s="30" t="s">
        <v>177</v>
      </c>
      <c r="D339" s="30"/>
      <c r="E339" s="28">
        <f t="shared" si="69"/>
        <v>0</v>
      </c>
      <c r="F339" s="15">
        <f>F340+F348+F349+F350</f>
        <v>0</v>
      </c>
      <c r="G339" s="15">
        <f t="shared" ref="G339:I339" si="70">G340+G348+G349+G350</f>
        <v>0</v>
      </c>
      <c r="H339" s="15">
        <f t="shared" si="70"/>
        <v>0</v>
      </c>
      <c r="I339" s="16">
        <f t="shared" si="70"/>
        <v>0</v>
      </c>
    </row>
    <row r="340" spans="1:9" s="13" customFormat="1" ht="15.75" thickTop="1">
      <c r="A340" s="13" t="str">
        <f t="shared" si="66"/>
        <v>b</v>
      </c>
      <c r="B340" s="17" t="s">
        <v>157</v>
      </c>
      <c r="C340" s="18" t="s">
        <v>13</v>
      </c>
      <c r="D340" s="38"/>
      <c r="E340" s="19">
        <f t="shared" si="69"/>
        <v>0</v>
      </c>
      <c r="F340" s="19">
        <f>SUM(F341:F347)</f>
        <v>0</v>
      </c>
      <c r="G340" s="19">
        <f t="shared" ref="G340:I340" si="71">SUM(G341:G347)</f>
        <v>0</v>
      </c>
      <c r="H340" s="19">
        <f t="shared" si="71"/>
        <v>0</v>
      </c>
      <c r="I340" s="20">
        <f t="shared" si="71"/>
        <v>0</v>
      </c>
    </row>
    <row r="341" spans="1:9" s="13" customFormat="1">
      <c r="A341" s="13" t="str">
        <f t="shared" si="66"/>
        <v>b</v>
      </c>
      <c r="B341" s="21" t="s">
        <v>157</v>
      </c>
      <c r="C341" s="8" t="s">
        <v>158</v>
      </c>
      <c r="D341" s="12"/>
      <c r="E341" s="9">
        <f t="shared" si="69"/>
        <v>0</v>
      </c>
      <c r="F341" s="9">
        <v>0</v>
      </c>
      <c r="G341" s="9">
        <v>0</v>
      </c>
      <c r="H341" s="9">
        <v>0</v>
      </c>
      <c r="I341" s="22">
        <v>0</v>
      </c>
    </row>
    <row r="342" spans="1:9" s="13" customFormat="1">
      <c r="A342" s="13" t="str">
        <f t="shared" si="66"/>
        <v>b</v>
      </c>
      <c r="B342" s="21" t="s">
        <v>157</v>
      </c>
      <c r="C342" s="8" t="s">
        <v>159</v>
      </c>
      <c r="D342" s="12"/>
      <c r="E342" s="9">
        <f t="shared" si="69"/>
        <v>0</v>
      </c>
      <c r="F342" s="9">
        <v>0</v>
      </c>
      <c r="G342" s="9">
        <v>0</v>
      </c>
      <c r="H342" s="9">
        <v>0</v>
      </c>
      <c r="I342" s="22">
        <v>0</v>
      </c>
    </row>
    <row r="343" spans="1:9" s="13" customFormat="1">
      <c r="A343" s="13" t="str">
        <f t="shared" si="66"/>
        <v>b</v>
      </c>
      <c r="B343" s="21" t="s">
        <v>157</v>
      </c>
      <c r="C343" s="8" t="s">
        <v>160</v>
      </c>
      <c r="D343" s="12"/>
      <c r="E343" s="9">
        <f t="shared" si="69"/>
        <v>0</v>
      </c>
      <c r="F343" s="9">
        <v>0</v>
      </c>
      <c r="G343" s="9">
        <v>0</v>
      </c>
      <c r="H343" s="9">
        <v>0</v>
      </c>
      <c r="I343" s="22">
        <v>0</v>
      </c>
    </row>
    <row r="344" spans="1:9" s="13" customFormat="1">
      <c r="A344" s="13" t="str">
        <f t="shared" si="66"/>
        <v>b</v>
      </c>
      <c r="B344" s="21" t="s">
        <v>157</v>
      </c>
      <c r="C344" s="8" t="s">
        <v>161</v>
      </c>
      <c r="D344" s="12"/>
      <c r="E344" s="9">
        <f t="shared" si="69"/>
        <v>0</v>
      </c>
      <c r="F344" s="9">
        <v>0</v>
      </c>
      <c r="G344" s="9">
        <v>0</v>
      </c>
      <c r="H344" s="9">
        <v>0</v>
      </c>
      <c r="I344" s="22">
        <v>0</v>
      </c>
    </row>
    <row r="345" spans="1:9" s="13" customFormat="1">
      <c r="A345" s="13" t="str">
        <f t="shared" si="66"/>
        <v>b</v>
      </c>
      <c r="B345" s="21" t="s">
        <v>157</v>
      </c>
      <c r="C345" s="8" t="s">
        <v>162</v>
      </c>
      <c r="D345" s="12"/>
      <c r="E345" s="9">
        <f t="shared" si="69"/>
        <v>0</v>
      </c>
      <c r="F345" s="9">
        <v>0</v>
      </c>
      <c r="G345" s="9">
        <v>0</v>
      </c>
      <c r="H345" s="9">
        <v>0</v>
      </c>
      <c r="I345" s="22">
        <v>0</v>
      </c>
    </row>
    <row r="346" spans="1:9" s="13" customFormat="1">
      <c r="A346" s="13" t="str">
        <f t="shared" si="66"/>
        <v>b</v>
      </c>
      <c r="B346" s="21" t="s">
        <v>157</v>
      </c>
      <c r="C346" s="8" t="s">
        <v>163</v>
      </c>
      <c r="D346" s="12"/>
      <c r="E346" s="9">
        <f t="shared" si="69"/>
        <v>0</v>
      </c>
      <c r="F346" s="9">
        <v>0</v>
      </c>
      <c r="G346" s="9">
        <v>0</v>
      </c>
      <c r="H346" s="9">
        <v>0</v>
      </c>
      <c r="I346" s="22">
        <v>0</v>
      </c>
    </row>
    <row r="347" spans="1:9" s="13" customFormat="1">
      <c r="A347" s="13" t="str">
        <f t="shared" si="66"/>
        <v>b</v>
      </c>
      <c r="B347" s="21" t="s">
        <v>157</v>
      </c>
      <c r="C347" s="8" t="s">
        <v>164</v>
      </c>
      <c r="D347" s="12"/>
      <c r="E347" s="9">
        <f t="shared" si="69"/>
        <v>0</v>
      </c>
      <c r="F347" s="9">
        <v>0</v>
      </c>
      <c r="G347" s="9">
        <v>0</v>
      </c>
      <c r="H347" s="9">
        <v>0</v>
      </c>
      <c r="I347" s="22">
        <v>0</v>
      </c>
    </row>
    <row r="348" spans="1:9" s="13" customFormat="1">
      <c r="A348" s="13" t="str">
        <f t="shared" si="66"/>
        <v>b</v>
      </c>
      <c r="B348" s="17" t="s">
        <v>157</v>
      </c>
      <c r="C348" s="18" t="s">
        <v>15</v>
      </c>
      <c r="D348" s="38"/>
      <c r="E348" s="19">
        <f t="shared" si="69"/>
        <v>0</v>
      </c>
      <c r="F348" s="19">
        <v>0</v>
      </c>
      <c r="G348" s="19">
        <v>0</v>
      </c>
      <c r="H348" s="19">
        <v>0</v>
      </c>
      <c r="I348" s="20">
        <v>0</v>
      </c>
    </row>
    <row r="349" spans="1:9" s="13" customFormat="1">
      <c r="A349" s="13" t="str">
        <f t="shared" si="66"/>
        <v>b</v>
      </c>
      <c r="B349" s="17" t="s">
        <v>157</v>
      </c>
      <c r="C349" s="18" t="s">
        <v>16</v>
      </c>
      <c r="D349" s="38"/>
      <c r="E349" s="19">
        <f t="shared" si="69"/>
        <v>0</v>
      </c>
      <c r="F349" s="19">
        <v>0</v>
      </c>
      <c r="G349" s="19">
        <v>0</v>
      </c>
      <c r="H349" s="19">
        <v>0</v>
      </c>
      <c r="I349" s="20">
        <v>0</v>
      </c>
    </row>
    <row r="350" spans="1:9" s="13" customFormat="1" ht="15.75" thickBot="1">
      <c r="A350" s="13" t="str">
        <f t="shared" si="66"/>
        <v>b</v>
      </c>
      <c r="B350" s="23" t="s">
        <v>157</v>
      </c>
      <c r="C350" s="24" t="s">
        <v>17</v>
      </c>
      <c r="D350" s="39"/>
      <c r="E350" s="25">
        <f t="shared" si="69"/>
        <v>0</v>
      </c>
      <c r="F350" s="25">
        <v>0</v>
      </c>
      <c r="G350" s="25">
        <v>0</v>
      </c>
      <c r="H350" s="25">
        <v>0</v>
      </c>
      <c r="I350" s="26">
        <v>0</v>
      </c>
    </row>
    <row r="351" spans="1:9" s="13" customFormat="1" ht="46.5" thickTop="1" thickBot="1">
      <c r="A351" s="13" t="str">
        <f t="shared" si="66"/>
        <v>b</v>
      </c>
      <c r="B351" s="14" t="s">
        <v>60</v>
      </c>
      <c r="C351" s="30" t="s">
        <v>178</v>
      </c>
      <c r="D351" s="30"/>
      <c r="E351" s="28">
        <f t="shared" si="69"/>
        <v>0</v>
      </c>
      <c r="F351" s="15">
        <f>F352+F360+F361+F362</f>
        <v>0</v>
      </c>
      <c r="G351" s="15">
        <f t="shared" ref="G351:I351" si="72">G352+G360+G361+G362</f>
        <v>0</v>
      </c>
      <c r="H351" s="15">
        <f t="shared" si="72"/>
        <v>0</v>
      </c>
      <c r="I351" s="16">
        <f t="shared" si="72"/>
        <v>0</v>
      </c>
    </row>
    <row r="352" spans="1:9" s="13" customFormat="1" ht="15.75" thickTop="1">
      <c r="A352" s="13" t="str">
        <f t="shared" si="66"/>
        <v>b</v>
      </c>
      <c r="B352" s="17" t="s">
        <v>157</v>
      </c>
      <c r="C352" s="18" t="s">
        <v>13</v>
      </c>
      <c r="D352" s="38"/>
      <c r="E352" s="19">
        <f t="shared" si="69"/>
        <v>0</v>
      </c>
      <c r="F352" s="19">
        <f>SUM(F353:F359)</f>
        <v>0</v>
      </c>
      <c r="G352" s="19">
        <f t="shared" ref="G352:I352" si="73">SUM(G353:G359)</f>
        <v>0</v>
      </c>
      <c r="H352" s="19">
        <f t="shared" si="73"/>
        <v>0</v>
      </c>
      <c r="I352" s="20">
        <f t="shared" si="73"/>
        <v>0</v>
      </c>
    </row>
    <row r="353" spans="1:9" s="13" customFormat="1">
      <c r="A353" s="13" t="str">
        <f t="shared" si="66"/>
        <v>b</v>
      </c>
      <c r="B353" s="21" t="s">
        <v>157</v>
      </c>
      <c r="C353" s="8" t="s">
        <v>158</v>
      </c>
      <c r="D353" s="12"/>
      <c r="E353" s="9">
        <f t="shared" si="69"/>
        <v>0</v>
      </c>
      <c r="F353" s="9">
        <v>0</v>
      </c>
      <c r="G353" s="9">
        <v>0</v>
      </c>
      <c r="H353" s="9">
        <v>0</v>
      </c>
      <c r="I353" s="22">
        <v>0</v>
      </c>
    </row>
    <row r="354" spans="1:9" s="13" customFormat="1">
      <c r="A354" s="13" t="str">
        <f t="shared" si="66"/>
        <v>b</v>
      </c>
      <c r="B354" s="21" t="s">
        <v>157</v>
      </c>
      <c r="C354" s="8" t="s">
        <v>159</v>
      </c>
      <c r="D354" s="12"/>
      <c r="E354" s="9">
        <f t="shared" si="69"/>
        <v>0</v>
      </c>
      <c r="F354" s="9">
        <v>0</v>
      </c>
      <c r="G354" s="9">
        <v>0</v>
      </c>
      <c r="H354" s="9">
        <v>0</v>
      </c>
      <c r="I354" s="22">
        <v>0</v>
      </c>
    </row>
    <row r="355" spans="1:9" s="13" customFormat="1">
      <c r="A355" s="13" t="str">
        <f t="shared" si="66"/>
        <v>b</v>
      </c>
      <c r="B355" s="21" t="s">
        <v>157</v>
      </c>
      <c r="C355" s="8" t="s">
        <v>160</v>
      </c>
      <c r="D355" s="12"/>
      <c r="E355" s="9">
        <f t="shared" si="69"/>
        <v>0</v>
      </c>
      <c r="F355" s="9">
        <v>0</v>
      </c>
      <c r="G355" s="9">
        <v>0</v>
      </c>
      <c r="H355" s="9">
        <v>0</v>
      </c>
      <c r="I355" s="22">
        <v>0</v>
      </c>
    </row>
    <row r="356" spans="1:9" s="13" customFormat="1">
      <c r="A356" s="13" t="str">
        <f t="shared" si="66"/>
        <v>b</v>
      </c>
      <c r="B356" s="21" t="s">
        <v>157</v>
      </c>
      <c r="C356" s="8" t="s">
        <v>161</v>
      </c>
      <c r="D356" s="12"/>
      <c r="E356" s="9">
        <f t="shared" si="69"/>
        <v>0</v>
      </c>
      <c r="F356" s="9">
        <v>0</v>
      </c>
      <c r="G356" s="9">
        <v>0</v>
      </c>
      <c r="H356" s="9">
        <v>0</v>
      </c>
      <c r="I356" s="22">
        <v>0</v>
      </c>
    </row>
    <row r="357" spans="1:9" s="13" customFormat="1">
      <c r="A357" s="13" t="str">
        <f t="shared" si="66"/>
        <v>b</v>
      </c>
      <c r="B357" s="21" t="s">
        <v>157</v>
      </c>
      <c r="C357" s="8" t="s">
        <v>162</v>
      </c>
      <c r="D357" s="12"/>
      <c r="E357" s="9">
        <f t="shared" si="69"/>
        <v>0</v>
      </c>
      <c r="F357" s="9">
        <v>0</v>
      </c>
      <c r="G357" s="9">
        <v>0</v>
      </c>
      <c r="H357" s="9">
        <v>0</v>
      </c>
      <c r="I357" s="22">
        <v>0</v>
      </c>
    </row>
    <row r="358" spans="1:9" s="13" customFormat="1">
      <c r="A358" s="13" t="str">
        <f t="shared" si="66"/>
        <v>b</v>
      </c>
      <c r="B358" s="21" t="s">
        <v>157</v>
      </c>
      <c r="C358" s="8" t="s">
        <v>163</v>
      </c>
      <c r="D358" s="12"/>
      <c r="E358" s="9">
        <f t="shared" si="69"/>
        <v>0</v>
      </c>
      <c r="F358" s="9">
        <v>0</v>
      </c>
      <c r="G358" s="9">
        <v>0</v>
      </c>
      <c r="H358" s="9">
        <v>0</v>
      </c>
      <c r="I358" s="22">
        <v>0</v>
      </c>
    </row>
    <row r="359" spans="1:9" s="13" customFormat="1">
      <c r="A359" s="13" t="str">
        <f t="shared" si="66"/>
        <v>b</v>
      </c>
      <c r="B359" s="21" t="s">
        <v>157</v>
      </c>
      <c r="C359" s="8" t="s">
        <v>164</v>
      </c>
      <c r="D359" s="12"/>
      <c r="E359" s="9">
        <f t="shared" si="69"/>
        <v>0</v>
      </c>
      <c r="F359" s="9">
        <v>0</v>
      </c>
      <c r="G359" s="9">
        <v>0</v>
      </c>
      <c r="H359" s="9">
        <v>0</v>
      </c>
      <c r="I359" s="22">
        <v>0</v>
      </c>
    </row>
    <row r="360" spans="1:9" s="13" customFormat="1">
      <c r="A360" s="13" t="str">
        <f t="shared" si="66"/>
        <v>b</v>
      </c>
      <c r="B360" s="17" t="s">
        <v>157</v>
      </c>
      <c r="C360" s="18" t="s">
        <v>15</v>
      </c>
      <c r="D360" s="38"/>
      <c r="E360" s="19">
        <f t="shared" si="69"/>
        <v>0</v>
      </c>
      <c r="F360" s="19">
        <v>0</v>
      </c>
      <c r="G360" s="19">
        <v>0</v>
      </c>
      <c r="H360" s="19">
        <v>0</v>
      </c>
      <c r="I360" s="20">
        <v>0</v>
      </c>
    </row>
    <row r="361" spans="1:9" s="13" customFormat="1">
      <c r="A361" s="13" t="str">
        <f t="shared" si="66"/>
        <v>b</v>
      </c>
      <c r="B361" s="17" t="s">
        <v>157</v>
      </c>
      <c r="C361" s="18" t="s">
        <v>16</v>
      </c>
      <c r="D361" s="38"/>
      <c r="E361" s="19">
        <f t="shared" si="69"/>
        <v>0</v>
      </c>
      <c r="F361" s="19">
        <v>0</v>
      </c>
      <c r="G361" s="19">
        <v>0</v>
      </c>
      <c r="H361" s="19">
        <v>0</v>
      </c>
      <c r="I361" s="20">
        <v>0</v>
      </c>
    </row>
    <row r="362" spans="1:9" s="13" customFormat="1" ht="15.75" thickBot="1">
      <c r="A362" s="13" t="str">
        <f t="shared" si="66"/>
        <v>b</v>
      </c>
      <c r="B362" s="23" t="s">
        <v>157</v>
      </c>
      <c r="C362" s="24" t="s">
        <v>17</v>
      </c>
      <c r="D362" s="39"/>
      <c r="E362" s="25">
        <f t="shared" si="69"/>
        <v>0</v>
      </c>
      <c r="F362" s="25">
        <v>0</v>
      </c>
      <c r="G362" s="25">
        <v>0</v>
      </c>
      <c r="H362" s="25">
        <v>0</v>
      </c>
      <c r="I362" s="26">
        <v>0</v>
      </c>
    </row>
    <row r="363" spans="1:9" s="13" customFormat="1" ht="46.5" thickTop="1" thickBot="1">
      <c r="A363" s="13" t="str">
        <f t="shared" si="66"/>
        <v>b</v>
      </c>
      <c r="B363" s="14" t="s">
        <v>61</v>
      </c>
      <c r="C363" s="30" t="s">
        <v>179</v>
      </c>
      <c r="D363" s="30"/>
      <c r="E363" s="28">
        <f t="shared" si="69"/>
        <v>0</v>
      </c>
      <c r="F363" s="15">
        <f>F364+F372+F373+F374</f>
        <v>0</v>
      </c>
      <c r="G363" s="15">
        <f t="shared" ref="G363:I363" si="74">G364+G372+G373+G374</f>
        <v>0</v>
      </c>
      <c r="H363" s="15">
        <f t="shared" si="74"/>
        <v>0</v>
      </c>
      <c r="I363" s="16">
        <f t="shared" si="74"/>
        <v>0</v>
      </c>
    </row>
    <row r="364" spans="1:9" s="13" customFormat="1" ht="15.75" thickTop="1">
      <c r="A364" s="13" t="str">
        <f t="shared" si="66"/>
        <v>b</v>
      </c>
      <c r="B364" s="17" t="s">
        <v>157</v>
      </c>
      <c r="C364" s="18" t="s">
        <v>13</v>
      </c>
      <c r="D364" s="38"/>
      <c r="E364" s="19">
        <f t="shared" si="69"/>
        <v>0</v>
      </c>
      <c r="F364" s="19">
        <f>SUM(F365:F371)</f>
        <v>0</v>
      </c>
      <c r="G364" s="19">
        <f t="shared" ref="G364:I364" si="75">SUM(G365:G371)</f>
        <v>0</v>
      </c>
      <c r="H364" s="19">
        <f t="shared" si="75"/>
        <v>0</v>
      </c>
      <c r="I364" s="20">
        <f t="shared" si="75"/>
        <v>0</v>
      </c>
    </row>
    <row r="365" spans="1:9" s="13" customFormat="1">
      <c r="A365" s="13" t="str">
        <f t="shared" si="66"/>
        <v>b</v>
      </c>
      <c r="B365" s="21" t="s">
        <v>157</v>
      </c>
      <c r="C365" s="8" t="s">
        <v>158</v>
      </c>
      <c r="D365" s="12"/>
      <c r="E365" s="9">
        <f t="shared" si="69"/>
        <v>0</v>
      </c>
      <c r="F365" s="9">
        <v>0</v>
      </c>
      <c r="G365" s="9">
        <v>0</v>
      </c>
      <c r="H365" s="9">
        <v>0</v>
      </c>
      <c r="I365" s="22">
        <v>0</v>
      </c>
    </row>
    <row r="366" spans="1:9" s="13" customFormat="1">
      <c r="A366" s="13" t="str">
        <f t="shared" si="66"/>
        <v>b</v>
      </c>
      <c r="B366" s="21" t="s">
        <v>157</v>
      </c>
      <c r="C366" s="8" t="s">
        <v>159</v>
      </c>
      <c r="D366" s="12"/>
      <c r="E366" s="9">
        <f t="shared" si="69"/>
        <v>0</v>
      </c>
      <c r="F366" s="9">
        <v>0</v>
      </c>
      <c r="G366" s="9">
        <v>0</v>
      </c>
      <c r="H366" s="9">
        <v>0</v>
      </c>
      <c r="I366" s="22">
        <v>0</v>
      </c>
    </row>
    <row r="367" spans="1:9" s="13" customFormat="1">
      <c r="A367" s="13" t="str">
        <f t="shared" si="66"/>
        <v>b</v>
      </c>
      <c r="B367" s="21" t="s">
        <v>157</v>
      </c>
      <c r="C367" s="8" t="s">
        <v>160</v>
      </c>
      <c r="D367" s="12"/>
      <c r="E367" s="9">
        <f t="shared" si="69"/>
        <v>0</v>
      </c>
      <c r="F367" s="9">
        <v>0</v>
      </c>
      <c r="G367" s="9">
        <v>0</v>
      </c>
      <c r="H367" s="9">
        <v>0</v>
      </c>
      <c r="I367" s="22">
        <v>0</v>
      </c>
    </row>
    <row r="368" spans="1:9" s="13" customFormat="1">
      <c r="A368" s="13" t="str">
        <f t="shared" si="66"/>
        <v>b</v>
      </c>
      <c r="B368" s="21" t="s">
        <v>157</v>
      </c>
      <c r="C368" s="8" t="s">
        <v>161</v>
      </c>
      <c r="D368" s="12"/>
      <c r="E368" s="9">
        <f t="shared" si="69"/>
        <v>0</v>
      </c>
      <c r="F368" s="9">
        <v>0</v>
      </c>
      <c r="G368" s="9">
        <v>0</v>
      </c>
      <c r="H368" s="9">
        <v>0</v>
      </c>
      <c r="I368" s="22">
        <v>0</v>
      </c>
    </row>
    <row r="369" spans="1:9" s="13" customFormat="1">
      <c r="A369" s="13" t="str">
        <f t="shared" si="66"/>
        <v>b</v>
      </c>
      <c r="B369" s="21" t="s">
        <v>157</v>
      </c>
      <c r="C369" s="8" t="s">
        <v>162</v>
      </c>
      <c r="D369" s="12"/>
      <c r="E369" s="9">
        <f t="shared" si="69"/>
        <v>0</v>
      </c>
      <c r="F369" s="9">
        <v>0</v>
      </c>
      <c r="G369" s="9">
        <v>0</v>
      </c>
      <c r="H369" s="9">
        <v>0</v>
      </c>
      <c r="I369" s="22">
        <v>0</v>
      </c>
    </row>
    <row r="370" spans="1:9" s="13" customFormat="1">
      <c r="A370" s="13" t="str">
        <f t="shared" si="66"/>
        <v>b</v>
      </c>
      <c r="B370" s="21" t="s">
        <v>157</v>
      </c>
      <c r="C370" s="8" t="s">
        <v>163</v>
      </c>
      <c r="D370" s="12"/>
      <c r="E370" s="9">
        <f t="shared" si="69"/>
        <v>0</v>
      </c>
      <c r="F370" s="9">
        <v>0</v>
      </c>
      <c r="G370" s="9">
        <v>0</v>
      </c>
      <c r="H370" s="9">
        <v>0</v>
      </c>
      <c r="I370" s="22">
        <v>0</v>
      </c>
    </row>
    <row r="371" spans="1:9" s="13" customFormat="1">
      <c r="A371" s="13" t="str">
        <f t="shared" si="66"/>
        <v>b</v>
      </c>
      <c r="B371" s="21" t="s">
        <v>157</v>
      </c>
      <c r="C371" s="8" t="s">
        <v>164</v>
      </c>
      <c r="D371" s="12"/>
      <c r="E371" s="9">
        <f t="shared" si="69"/>
        <v>0</v>
      </c>
      <c r="F371" s="9">
        <v>0</v>
      </c>
      <c r="G371" s="9">
        <v>0</v>
      </c>
      <c r="H371" s="9">
        <v>0</v>
      </c>
      <c r="I371" s="22">
        <v>0</v>
      </c>
    </row>
    <row r="372" spans="1:9" s="13" customFormat="1">
      <c r="A372" s="13" t="str">
        <f t="shared" si="66"/>
        <v>b</v>
      </c>
      <c r="B372" s="17" t="s">
        <v>157</v>
      </c>
      <c r="C372" s="18" t="s">
        <v>15</v>
      </c>
      <c r="D372" s="38"/>
      <c r="E372" s="19">
        <f t="shared" si="69"/>
        <v>0</v>
      </c>
      <c r="F372" s="19">
        <v>0</v>
      </c>
      <c r="G372" s="19">
        <v>0</v>
      </c>
      <c r="H372" s="19">
        <v>0</v>
      </c>
      <c r="I372" s="20">
        <v>0</v>
      </c>
    </row>
    <row r="373" spans="1:9" s="13" customFormat="1">
      <c r="A373" s="13" t="str">
        <f t="shared" si="66"/>
        <v>b</v>
      </c>
      <c r="B373" s="17" t="s">
        <v>157</v>
      </c>
      <c r="C373" s="18" t="s">
        <v>16</v>
      </c>
      <c r="D373" s="38"/>
      <c r="E373" s="19">
        <f t="shared" si="69"/>
        <v>0</v>
      </c>
      <c r="F373" s="19">
        <v>0</v>
      </c>
      <c r="G373" s="19">
        <v>0</v>
      </c>
      <c r="H373" s="19">
        <v>0</v>
      </c>
      <c r="I373" s="20">
        <v>0</v>
      </c>
    </row>
    <row r="374" spans="1:9" s="13" customFormat="1" ht="15.75" thickBot="1">
      <c r="A374" s="13" t="str">
        <f t="shared" si="66"/>
        <v>b</v>
      </c>
      <c r="B374" s="23" t="s">
        <v>157</v>
      </c>
      <c r="C374" s="24" t="s">
        <v>17</v>
      </c>
      <c r="D374" s="39"/>
      <c r="E374" s="25">
        <f t="shared" si="69"/>
        <v>0</v>
      </c>
      <c r="F374" s="25">
        <v>0</v>
      </c>
      <c r="G374" s="25">
        <v>0</v>
      </c>
      <c r="H374" s="25">
        <v>0</v>
      </c>
      <c r="I374" s="26">
        <v>0</v>
      </c>
    </row>
    <row r="375" spans="1:9" s="13" customFormat="1" ht="46.5" thickTop="1" thickBot="1">
      <c r="A375" s="13" t="str">
        <f t="shared" si="66"/>
        <v>b</v>
      </c>
      <c r="B375" s="14" t="s">
        <v>62</v>
      </c>
      <c r="C375" s="30" t="s">
        <v>180</v>
      </c>
      <c r="D375" s="30"/>
      <c r="E375" s="28">
        <f t="shared" si="69"/>
        <v>0</v>
      </c>
      <c r="F375" s="15">
        <f>F376+F384+F385+F386</f>
        <v>0</v>
      </c>
      <c r="G375" s="15">
        <f t="shared" ref="G375:I375" si="76">G376+G384+G385+G386</f>
        <v>0</v>
      </c>
      <c r="H375" s="15">
        <f t="shared" si="76"/>
        <v>0</v>
      </c>
      <c r="I375" s="16">
        <f t="shared" si="76"/>
        <v>0</v>
      </c>
    </row>
    <row r="376" spans="1:9" s="13" customFormat="1" ht="15.75" thickTop="1">
      <c r="A376" s="13" t="str">
        <f t="shared" si="66"/>
        <v>b</v>
      </c>
      <c r="B376" s="17" t="s">
        <v>157</v>
      </c>
      <c r="C376" s="18" t="s">
        <v>13</v>
      </c>
      <c r="D376" s="38"/>
      <c r="E376" s="19">
        <f t="shared" si="69"/>
        <v>0</v>
      </c>
      <c r="F376" s="19">
        <f>SUM(F377:F383)</f>
        <v>0</v>
      </c>
      <c r="G376" s="19">
        <f t="shared" ref="G376:I376" si="77">SUM(G377:G383)</f>
        <v>0</v>
      </c>
      <c r="H376" s="19">
        <f t="shared" si="77"/>
        <v>0</v>
      </c>
      <c r="I376" s="20">
        <f t="shared" si="77"/>
        <v>0</v>
      </c>
    </row>
    <row r="377" spans="1:9" s="13" customFormat="1">
      <c r="A377" s="13" t="str">
        <f t="shared" si="66"/>
        <v>b</v>
      </c>
      <c r="B377" s="21" t="s">
        <v>157</v>
      </c>
      <c r="C377" s="8" t="s">
        <v>158</v>
      </c>
      <c r="D377" s="12"/>
      <c r="E377" s="9">
        <f t="shared" si="69"/>
        <v>0</v>
      </c>
      <c r="F377" s="9">
        <v>0</v>
      </c>
      <c r="G377" s="9">
        <v>0</v>
      </c>
      <c r="H377" s="9">
        <v>0</v>
      </c>
      <c r="I377" s="22">
        <v>0</v>
      </c>
    </row>
    <row r="378" spans="1:9" s="13" customFormat="1">
      <c r="A378" s="13" t="str">
        <f t="shared" si="66"/>
        <v>b</v>
      </c>
      <c r="B378" s="21" t="s">
        <v>157</v>
      </c>
      <c r="C378" s="8" t="s">
        <v>159</v>
      </c>
      <c r="D378" s="12"/>
      <c r="E378" s="9">
        <f t="shared" si="69"/>
        <v>0</v>
      </c>
      <c r="F378" s="9">
        <v>0</v>
      </c>
      <c r="G378" s="9">
        <v>0</v>
      </c>
      <c r="H378" s="9">
        <v>0</v>
      </c>
      <c r="I378" s="22">
        <v>0</v>
      </c>
    </row>
    <row r="379" spans="1:9" s="13" customFormat="1">
      <c r="A379" s="13" t="str">
        <f t="shared" si="66"/>
        <v>b</v>
      </c>
      <c r="B379" s="21" t="s">
        <v>157</v>
      </c>
      <c r="C379" s="8" t="s">
        <v>160</v>
      </c>
      <c r="D379" s="12"/>
      <c r="E379" s="9">
        <f t="shared" si="69"/>
        <v>0</v>
      </c>
      <c r="F379" s="9">
        <v>0</v>
      </c>
      <c r="G379" s="9">
        <v>0</v>
      </c>
      <c r="H379" s="9">
        <v>0</v>
      </c>
      <c r="I379" s="22">
        <v>0</v>
      </c>
    </row>
    <row r="380" spans="1:9" s="13" customFormat="1">
      <c r="A380" s="13" t="str">
        <f t="shared" si="66"/>
        <v>b</v>
      </c>
      <c r="B380" s="21" t="s">
        <v>157</v>
      </c>
      <c r="C380" s="8" t="s">
        <v>161</v>
      </c>
      <c r="D380" s="12"/>
      <c r="E380" s="9">
        <f t="shared" si="69"/>
        <v>0</v>
      </c>
      <c r="F380" s="9">
        <v>0</v>
      </c>
      <c r="G380" s="9">
        <v>0</v>
      </c>
      <c r="H380" s="9">
        <v>0</v>
      </c>
      <c r="I380" s="22">
        <v>0</v>
      </c>
    </row>
    <row r="381" spans="1:9" s="13" customFormat="1">
      <c r="A381" s="13" t="str">
        <f t="shared" si="66"/>
        <v>b</v>
      </c>
      <c r="B381" s="21" t="s">
        <v>157</v>
      </c>
      <c r="C381" s="8" t="s">
        <v>162</v>
      </c>
      <c r="D381" s="12"/>
      <c r="E381" s="9">
        <f t="shared" si="69"/>
        <v>0</v>
      </c>
      <c r="F381" s="9">
        <v>0</v>
      </c>
      <c r="G381" s="9">
        <v>0</v>
      </c>
      <c r="H381" s="9">
        <v>0</v>
      </c>
      <c r="I381" s="22">
        <v>0</v>
      </c>
    </row>
    <row r="382" spans="1:9" s="13" customFormat="1">
      <c r="A382" s="13" t="str">
        <f t="shared" si="66"/>
        <v>b</v>
      </c>
      <c r="B382" s="21" t="s">
        <v>157</v>
      </c>
      <c r="C382" s="8" t="s">
        <v>163</v>
      </c>
      <c r="D382" s="12"/>
      <c r="E382" s="9">
        <f t="shared" si="69"/>
        <v>0</v>
      </c>
      <c r="F382" s="9">
        <v>0</v>
      </c>
      <c r="G382" s="9">
        <v>0</v>
      </c>
      <c r="H382" s="9">
        <v>0</v>
      </c>
      <c r="I382" s="22">
        <v>0</v>
      </c>
    </row>
    <row r="383" spans="1:9" s="13" customFormat="1">
      <c r="A383" s="13" t="str">
        <f t="shared" si="66"/>
        <v>b</v>
      </c>
      <c r="B383" s="21" t="s">
        <v>157</v>
      </c>
      <c r="C383" s="8" t="s">
        <v>164</v>
      </c>
      <c r="D383" s="12"/>
      <c r="E383" s="9">
        <f t="shared" si="69"/>
        <v>0</v>
      </c>
      <c r="F383" s="9">
        <v>0</v>
      </c>
      <c r="G383" s="9">
        <v>0</v>
      </c>
      <c r="H383" s="9">
        <v>0</v>
      </c>
      <c r="I383" s="22">
        <v>0</v>
      </c>
    </row>
    <row r="384" spans="1:9" s="13" customFormat="1">
      <c r="A384" s="13" t="str">
        <f t="shared" si="66"/>
        <v>b</v>
      </c>
      <c r="B384" s="17" t="s">
        <v>157</v>
      </c>
      <c r="C384" s="18" t="s">
        <v>15</v>
      </c>
      <c r="D384" s="38"/>
      <c r="E384" s="19">
        <f t="shared" si="69"/>
        <v>0</v>
      </c>
      <c r="F384" s="19">
        <v>0</v>
      </c>
      <c r="G384" s="19">
        <v>0</v>
      </c>
      <c r="H384" s="19">
        <v>0</v>
      </c>
      <c r="I384" s="20">
        <v>0</v>
      </c>
    </row>
    <row r="385" spans="1:9" s="13" customFormat="1">
      <c r="A385" s="13" t="str">
        <f t="shared" si="66"/>
        <v>b</v>
      </c>
      <c r="B385" s="17" t="s">
        <v>157</v>
      </c>
      <c r="C385" s="18" t="s">
        <v>16</v>
      </c>
      <c r="D385" s="38"/>
      <c r="E385" s="19">
        <f t="shared" si="69"/>
        <v>0</v>
      </c>
      <c r="F385" s="19">
        <v>0</v>
      </c>
      <c r="G385" s="19">
        <v>0</v>
      </c>
      <c r="H385" s="19">
        <v>0</v>
      </c>
      <c r="I385" s="20">
        <v>0</v>
      </c>
    </row>
    <row r="386" spans="1:9" s="13" customFormat="1" ht="15.75" thickBot="1">
      <c r="A386" s="13" t="str">
        <f t="shared" si="66"/>
        <v>b</v>
      </c>
      <c r="B386" s="23" t="s">
        <v>157</v>
      </c>
      <c r="C386" s="24" t="s">
        <v>17</v>
      </c>
      <c r="D386" s="39"/>
      <c r="E386" s="25">
        <f t="shared" si="69"/>
        <v>0</v>
      </c>
      <c r="F386" s="25">
        <v>0</v>
      </c>
      <c r="G386" s="25">
        <v>0</v>
      </c>
      <c r="H386" s="25">
        <v>0</v>
      </c>
      <c r="I386" s="26">
        <v>0</v>
      </c>
    </row>
    <row r="387" spans="1:9" s="13" customFormat="1" ht="61.5" thickTop="1" thickBot="1">
      <c r="A387" s="13" t="str">
        <f t="shared" si="66"/>
        <v>b</v>
      </c>
      <c r="B387" s="14" t="s">
        <v>63</v>
      </c>
      <c r="C387" s="30" t="s">
        <v>181</v>
      </c>
      <c r="D387" s="30"/>
      <c r="E387" s="28">
        <f t="shared" si="69"/>
        <v>0</v>
      </c>
      <c r="F387" s="15">
        <f>F388+F396+F397+F398</f>
        <v>0</v>
      </c>
      <c r="G387" s="15">
        <f t="shared" ref="G387:I387" si="78">G388+G396+G397+G398</f>
        <v>0</v>
      </c>
      <c r="H387" s="15">
        <f t="shared" si="78"/>
        <v>0</v>
      </c>
      <c r="I387" s="16">
        <f t="shared" si="78"/>
        <v>0</v>
      </c>
    </row>
    <row r="388" spans="1:9" s="13" customFormat="1" ht="15.75" thickTop="1">
      <c r="A388" s="13" t="str">
        <f t="shared" ref="A388:A451" si="79">IF(OR(E388&lt;&gt;0,F388&lt;&gt;0,G388&lt;&gt;0,H388&lt;&gt;0),"a","b")</f>
        <v>b</v>
      </c>
      <c r="B388" s="17" t="s">
        <v>157</v>
      </c>
      <c r="C388" s="18" t="s">
        <v>13</v>
      </c>
      <c r="D388" s="38"/>
      <c r="E388" s="19">
        <f t="shared" si="69"/>
        <v>0</v>
      </c>
      <c r="F388" s="19">
        <f>SUM(F389:F395)</f>
        <v>0</v>
      </c>
      <c r="G388" s="19">
        <f t="shared" ref="G388:I388" si="80">SUM(G389:G395)</f>
        <v>0</v>
      </c>
      <c r="H388" s="19">
        <f t="shared" si="80"/>
        <v>0</v>
      </c>
      <c r="I388" s="20">
        <f t="shared" si="80"/>
        <v>0</v>
      </c>
    </row>
    <row r="389" spans="1:9" s="13" customFormat="1">
      <c r="A389" s="13" t="str">
        <f t="shared" si="79"/>
        <v>b</v>
      </c>
      <c r="B389" s="21" t="s">
        <v>157</v>
      </c>
      <c r="C389" s="8" t="s">
        <v>158</v>
      </c>
      <c r="D389" s="12"/>
      <c r="E389" s="9">
        <f t="shared" si="69"/>
        <v>0</v>
      </c>
      <c r="F389" s="9">
        <v>0</v>
      </c>
      <c r="G389" s="9">
        <v>0</v>
      </c>
      <c r="H389" s="9">
        <v>0</v>
      </c>
      <c r="I389" s="22">
        <v>0</v>
      </c>
    </row>
    <row r="390" spans="1:9" s="13" customFormat="1">
      <c r="A390" s="13" t="str">
        <f t="shared" si="79"/>
        <v>b</v>
      </c>
      <c r="B390" s="21" t="s">
        <v>157</v>
      </c>
      <c r="C390" s="8" t="s">
        <v>159</v>
      </c>
      <c r="D390" s="12"/>
      <c r="E390" s="9">
        <f t="shared" si="69"/>
        <v>0</v>
      </c>
      <c r="F390" s="9">
        <v>0</v>
      </c>
      <c r="G390" s="9">
        <v>0</v>
      </c>
      <c r="H390" s="9">
        <v>0</v>
      </c>
      <c r="I390" s="22">
        <v>0</v>
      </c>
    </row>
    <row r="391" spans="1:9" s="13" customFormat="1">
      <c r="A391" s="13" t="str">
        <f t="shared" si="79"/>
        <v>b</v>
      </c>
      <c r="B391" s="21" t="s">
        <v>157</v>
      </c>
      <c r="C391" s="8" t="s">
        <v>160</v>
      </c>
      <c r="D391" s="12"/>
      <c r="E391" s="9">
        <f t="shared" si="69"/>
        <v>0</v>
      </c>
      <c r="F391" s="9">
        <v>0</v>
      </c>
      <c r="G391" s="9">
        <v>0</v>
      </c>
      <c r="H391" s="9">
        <v>0</v>
      </c>
      <c r="I391" s="22">
        <v>0</v>
      </c>
    </row>
    <row r="392" spans="1:9" s="13" customFormat="1">
      <c r="A392" s="13" t="str">
        <f t="shared" si="79"/>
        <v>b</v>
      </c>
      <c r="B392" s="21" t="s">
        <v>157</v>
      </c>
      <c r="C392" s="8" t="s">
        <v>161</v>
      </c>
      <c r="D392" s="12"/>
      <c r="E392" s="9">
        <f t="shared" si="69"/>
        <v>0</v>
      </c>
      <c r="F392" s="9">
        <v>0</v>
      </c>
      <c r="G392" s="9">
        <v>0</v>
      </c>
      <c r="H392" s="9">
        <v>0</v>
      </c>
      <c r="I392" s="22">
        <v>0</v>
      </c>
    </row>
    <row r="393" spans="1:9" s="13" customFormat="1">
      <c r="A393" s="13" t="str">
        <f t="shared" si="79"/>
        <v>b</v>
      </c>
      <c r="B393" s="21" t="s">
        <v>157</v>
      </c>
      <c r="C393" s="8" t="s">
        <v>162</v>
      </c>
      <c r="D393" s="12"/>
      <c r="E393" s="9">
        <f t="shared" si="69"/>
        <v>0</v>
      </c>
      <c r="F393" s="9">
        <v>0</v>
      </c>
      <c r="G393" s="9">
        <v>0</v>
      </c>
      <c r="H393" s="9">
        <v>0</v>
      </c>
      <c r="I393" s="22">
        <v>0</v>
      </c>
    </row>
    <row r="394" spans="1:9" s="13" customFormat="1">
      <c r="A394" s="13" t="str">
        <f t="shared" si="79"/>
        <v>b</v>
      </c>
      <c r="B394" s="21" t="s">
        <v>157</v>
      </c>
      <c r="C394" s="8" t="s">
        <v>163</v>
      </c>
      <c r="D394" s="12"/>
      <c r="E394" s="9">
        <f t="shared" si="69"/>
        <v>0</v>
      </c>
      <c r="F394" s="9">
        <v>0</v>
      </c>
      <c r="G394" s="9">
        <v>0</v>
      </c>
      <c r="H394" s="9">
        <v>0</v>
      </c>
      <c r="I394" s="22">
        <v>0</v>
      </c>
    </row>
    <row r="395" spans="1:9" s="13" customFormat="1">
      <c r="A395" s="13" t="str">
        <f t="shared" si="79"/>
        <v>b</v>
      </c>
      <c r="B395" s="21" t="s">
        <v>157</v>
      </c>
      <c r="C395" s="8" t="s">
        <v>164</v>
      </c>
      <c r="D395" s="12"/>
      <c r="E395" s="9">
        <f t="shared" si="69"/>
        <v>0</v>
      </c>
      <c r="F395" s="9">
        <v>0</v>
      </c>
      <c r="G395" s="9">
        <v>0</v>
      </c>
      <c r="H395" s="9">
        <v>0</v>
      </c>
      <c r="I395" s="22">
        <v>0</v>
      </c>
    </row>
    <row r="396" spans="1:9" s="13" customFormat="1">
      <c r="A396" s="13" t="str">
        <f t="shared" si="79"/>
        <v>b</v>
      </c>
      <c r="B396" s="17" t="s">
        <v>157</v>
      </c>
      <c r="C396" s="18" t="s">
        <v>15</v>
      </c>
      <c r="D396" s="38"/>
      <c r="E396" s="19">
        <f t="shared" si="69"/>
        <v>0</v>
      </c>
      <c r="F396" s="19">
        <v>0</v>
      </c>
      <c r="G396" s="19">
        <v>0</v>
      </c>
      <c r="H396" s="19">
        <v>0</v>
      </c>
      <c r="I396" s="20">
        <v>0</v>
      </c>
    </row>
    <row r="397" spans="1:9" s="13" customFormat="1">
      <c r="A397" s="13" t="str">
        <f t="shared" si="79"/>
        <v>b</v>
      </c>
      <c r="B397" s="17" t="s">
        <v>157</v>
      </c>
      <c r="C397" s="18" t="s">
        <v>16</v>
      </c>
      <c r="D397" s="38"/>
      <c r="E397" s="19">
        <f t="shared" si="69"/>
        <v>0</v>
      </c>
      <c r="F397" s="19">
        <v>0</v>
      </c>
      <c r="G397" s="19">
        <v>0</v>
      </c>
      <c r="H397" s="19">
        <v>0</v>
      </c>
      <c r="I397" s="20">
        <v>0</v>
      </c>
    </row>
    <row r="398" spans="1:9" s="13" customFormat="1" ht="15.75" thickBot="1">
      <c r="A398" s="13" t="str">
        <f t="shared" si="79"/>
        <v>b</v>
      </c>
      <c r="B398" s="23" t="s">
        <v>157</v>
      </c>
      <c r="C398" s="24" t="s">
        <v>17</v>
      </c>
      <c r="D398" s="39"/>
      <c r="E398" s="25">
        <f t="shared" si="69"/>
        <v>0</v>
      </c>
      <c r="F398" s="25">
        <v>0</v>
      </c>
      <c r="G398" s="25">
        <v>0</v>
      </c>
      <c r="H398" s="25">
        <v>0</v>
      </c>
      <c r="I398" s="26">
        <v>0</v>
      </c>
    </row>
    <row r="399" spans="1:9" s="13" customFormat="1" ht="46.5" thickTop="1" thickBot="1">
      <c r="A399" s="13" t="str">
        <f t="shared" si="79"/>
        <v>b</v>
      </c>
      <c r="B399" s="14" t="s">
        <v>64</v>
      </c>
      <c r="C399" s="30" t="s">
        <v>182</v>
      </c>
      <c r="D399" s="30"/>
      <c r="E399" s="28">
        <f t="shared" si="69"/>
        <v>0</v>
      </c>
      <c r="F399" s="15">
        <f>F400+F408+F409+F410</f>
        <v>0</v>
      </c>
      <c r="G399" s="15">
        <f t="shared" ref="G399:I399" si="81">G400+G408+G409+G410</f>
        <v>0</v>
      </c>
      <c r="H399" s="15">
        <f t="shared" si="81"/>
        <v>0</v>
      </c>
      <c r="I399" s="16">
        <f t="shared" si="81"/>
        <v>0</v>
      </c>
    </row>
    <row r="400" spans="1:9" s="13" customFormat="1" ht="15.75" thickTop="1">
      <c r="A400" s="13" t="str">
        <f t="shared" si="79"/>
        <v>b</v>
      </c>
      <c r="B400" s="17" t="s">
        <v>157</v>
      </c>
      <c r="C400" s="18" t="s">
        <v>13</v>
      </c>
      <c r="D400" s="38"/>
      <c r="E400" s="19">
        <f t="shared" ref="E400:E463" si="82">SUM(F400:I400)</f>
        <v>0</v>
      </c>
      <c r="F400" s="19">
        <f>SUM(F401:F407)</f>
        <v>0</v>
      </c>
      <c r="G400" s="19">
        <f t="shared" ref="G400:I400" si="83">SUM(G401:G407)</f>
        <v>0</v>
      </c>
      <c r="H400" s="19">
        <f t="shared" si="83"/>
        <v>0</v>
      </c>
      <c r="I400" s="20">
        <f t="shared" si="83"/>
        <v>0</v>
      </c>
    </row>
    <row r="401" spans="1:9" s="13" customFormat="1">
      <c r="A401" s="13" t="str">
        <f t="shared" si="79"/>
        <v>b</v>
      </c>
      <c r="B401" s="21" t="s">
        <v>157</v>
      </c>
      <c r="C401" s="8" t="s">
        <v>158</v>
      </c>
      <c r="D401" s="12"/>
      <c r="E401" s="9">
        <f t="shared" si="82"/>
        <v>0</v>
      </c>
      <c r="F401" s="9">
        <v>0</v>
      </c>
      <c r="G401" s="9">
        <v>0</v>
      </c>
      <c r="H401" s="9">
        <v>0</v>
      </c>
      <c r="I401" s="22">
        <v>0</v>
      </c>
    </row>
    <row r="402" spans="1:9" s="13" customFormat="1">
      <c r="A402" s="13" t="str">
        <f t="shared" si="79"/>
        <v>b</v>
      </c>
      <c r="B402" s="21" t="s">
        <v>157</v>
      </c>
      <c r="C402" s="8" t="s">
        <v>159</v>
      </c>
      <c r="D402" s="12"/>
      <c r="E402" s="9">
        <f t="shared" si="82"/>
        <v>0</v>
      </c>
      <c r="F402" s="9">
        <v>0</v>
      </c>
      <c r="G402" s="9">
        <v>0</v>
      </c>
      <c r="H402" s="9">
        <v>0</v>
      </c>
      <c r="I402" s="22">
        <v>0</v>
      </c>
    </row>
    <row r="403" spans="1:9" s="13" customFormat="1">
      <c r="A403" s="13" t="str">
        <f t="shared" si="79"/>
        <v>b</v>
      </c>
      <c r="B403" s="21" t="s">
        <v>157</v>
      </c>
      <c r="C403" s="8" t="s">
        <v>160</v>
      </c>
      <c r="D403" s="12"/>
      <c r="E403" s="9">
        <f t="shared" si="82"/>
        <v>0</v>
      </c>
      <c r="F403" s="9">
        <v>0</v>
      </c>
      <c r="G403" s="9">
        <v>0</v>
      </c>
      <c r="H403" s="9">
        <v>0</v>
      </c>
      <c r="I403" s="22">
        <v>0</v>
      </c>
    </row>
    <row r="404" spans="1:9" s="13" customFormat="1">
      <c r="A404" s="13" t="str">
        <f t="shared" si="79"/>
        <v>b</v>
      </c>
      <c r="B404" s="21" t="s">
        <v>157</v>
      </c>
      <c r="C404" s="8" t="s">
        <v>161</v>
      </c>
      <c r="D404" s="12"/>
      <c r="E404" s="9">
        <f t="shared" si="82"/>
        <v>0</v>
      </c>
      <c r="F404" s="9">
        <v>0</v>
      </c>
      <c r="G404" s="9">
        <v>0</v>
      </c>
      <c r="H404" s="9">
        <v>0</v>
      </c>
      <c r="I404" s="22">
        <v>0</v>
      </c>
    </row>
    <row r="405" spans="1:9" s="13" customFormat="1">
      <c r="A405" s="13" t="str">
        <f t="shared" si="79"/>
        <v>b</v>
      </c>
      <c r="B405" s="21" t="s">
        <v>157</v>
      </c>
      <c r="C405" s="8" t="s">
        <v>162</v>
      </c>
      <c r="D405" s="12"/>
      <c r="E405" s="9">
        <f t="shared" si="82"/>
        <v>0</v>
      </c>
      <c r="F405" s="9">
        <v>0</v>
      </c>
      <c r="G405" s="9">
        <v>0</v>
      </c>
      <c r="H405" s="9">
        <v>0</v>
      </c>
      <c r="I405" s="22">
        <v>0</v>
      </c>
    </row>
    <row r="406" spans="1:9" s="13" customFormat="1">
      <c r="A406" s="13" t="str">
        <f t="shared" si="79"/>
        <v>b</v>
      </c>
      <c r="B406" s="21" t="s">
        <v>157</v>
      </c>
      <c r="C406" s="8" t="s">
        <v>163</v>
      </c>
      <c r="D406" s="12"/>
      <c r="E406" s="9">
        <f t="shared" si="82"/>
        <v>0</v>
      </c>
      <c r="F406" s="9">
        <v>0</v>
      </c>
      <c r="G406" s="9">
        <v>0</v>
      </c>
      <c r="H406" s="9">
        <v>0</v>
      </c>
      <c r="I406" s="22">
        <v>0</v>
      </c>
    </row>
    <row r="407" spans="1:9" s="13" customFormat="1">
      <c r="A407" s="13" t="str">
        <f t="shared" si="79"/>
        <v>b</v>
      </c>
      <c r="B407" s="21" t="s">
        <v>157</v>
      </c>
      <c r="C407" s="8" t="s">
        <v>164</v>
      </c>
      <c r="D407" s="12"/>
      <c r="E407" s="9">
        <f t="shared" si="82"/>
        <v>0</v>
      </c>
      <c r="F407" s="9">
        <v>0</v>
      </c>
      <c r="G407" s="9">
        <v>0</v>
      </c>
      <c r="H407" s="9">
        <v>0</v>
      </c>
      <c r="I407" s="22">
        <v>0</v>
      </c>
    </row>
    <row r="408" spans="1:9" s="13" customFormat="1">
      <c r="A408" s="13" t="str">
        <f t="shared" si="79"/>
        <v>b</v>
      </c>
      <c r="B408" s="17" t="s">
        <v>157</v>
      </c>
      <c r="C408" s="18" t="s">
        <v>15</v>
      </c>
      <c r="D408" s="38"/>
      <c r="E408" s="19">
        <f t="shared" si="82"/>
        <v>0</v>
      </c>
      <c r="F408" s="19">
        <v>0</v>
      </c>
      <c r="G408" s="19">
        <v>0</v>
      </c>
      <c r="H408" s="19">
        <v>0</v>
      </c>
      <c r="I408" s="20">
        <v>0</v>
      </c>
    </row>
    <row r="409" spans="1:9" s="13" customFormat="1">
      <c r="A409" s="13" t="str">
        <f t="shared" si="79"/>
        <v>b</v>
      </c>
      <c r="B409" s="17" t="s">
        <v>157</v>
      </c>
      <c r="C409" s="18" t="s">
        <v>16</v>
      </c>
      <c r="D409" s="38"/>
      <c r="E409" s="19">
        <f t="shared" si="82"/>
        <v>0</v>
      </c>
      <c r="F409" s="19">
        <v>0</v>
      </c>
      <c r="G409" s="19">
        <v>0</v>
      </c>
      <c r="H409" s="19">
        <v>0</v>
      </c>
      <c r="I409" s="20">
        <v>0</v>
      </c>
    </row>
    <row r="410" spans="1:9" s="13" customFormat="1" ht="15.75" thickBot="1">
      <c r="A410" s="13" t="str">
        <f t="shared" si="79"/>
        <v>b</v>
      </c>
      <c r="B410" s="23" t="s">
        <v>157</v>
      </c>
      <c r="C410" s="24" t="s">
        <v>17</v>
      </c>
      <c r="D410" s="39"/>
      <c r="E410" s="25">
        <f t="shared" si="82"/>
        <v>0</v>
      </c>
      <c r="F410" s="25">
        <v>0</v>
      </c>
      <c r="G410" s="25">
        <v>0</v>
      </c>
      <c r="H410" s="25">
        <v>0</v>
      </c>
      <c r="I410" s="26">
        <v>0</v>
      </c>
    </row>
    <row r="411" spans="1:9" s="13" customFormat="1" ht="46.5" thickTop="1" thickBot="1">
      <c r="A411" s="13" t="str">
        <f t="shared" si="79"/>
        <v>b</v>
      </c>
      <c r="B411" s="14" t="s">
        <v>65</v>
      </c>
      <c r="C411" s="30" t="s">
        <v>183</v>
      </c>
      <c r="D411" s="30"/>
      <c r="E411" s="28">
        <f t="shared" si="82"/>
        <v>0</v>
      </c>
      <c r="F411" s="15">
        <f>F412+F420+F421+F422</f>
        <v>0</v>
      </c>
      <c r="G411" s="15">
        <f t="shared" ref="G411:I411" si="84">G412+G420+G421+G422</f>
        <v>0</v>
      </c>
      <c r="H411" s="15">
        <f t="shared" si="84"/>
        <v>0</v>
      </c>
      <c r="I411" s="16">
        <f t="shared" si="84"/>
        <v>0</v>
      </c>
    </row>
    <row r="412" spans="1:9" s="13" customFormat="1" ht="15.75" thickTop="1">
      <c r="A412" s="13" t="str">
        <f t="shared" si="79"/>
        <v>b</v>
      </c>
      <c r="B412" s="17" t="s">
        <v>157</v>
      </c>
      <c r="C412" s="18" t="s">
        <v>13</v>
      </c>
      <c r="D412" s="38"/>
      <c r="E412" s="19">
        <f t="shared" si="82"/>
        <v>0</v>
      </c>
      <c r="F412" s="19">
        <f>SUM(F413:F419)</f>
        <v>0</v>
      </c>
      <c r="G412" s="19">
        <f t="shared" ref="G412:I412" si="85">SUM(G413:G419)</f>
        <v>0</v>
      </c>
      <c r="H412" s="19">
        <f t="shared" si="85"/>
        <v>0</v>
      </c>
      <c r="I412" s="20">
        <f t="shared" si="85"/>
        <v>0</v>
      </c>
    </row>
    <row r="413" spans="1:9" s="13" customFormat="1">
      <c r="A413" s="13" t="str">
        <f t="shared" si="79"/>
        <v>b</v>
      </c>
      <c r="B413" s="21" t="s">
        <v>157</v>
      </c>
      <c r="C413" s="8" t="s">
        <v>158</v>
      </c>
      <c r="D413" s="12"/>
      <c r="E413" s="9">
        <f t="shared" si="82"/>
        <v>0</v>
      </c>
      <c r="F413" s="9">
        <v>0</v>
      </c>
      <c r="G413" s="9">
        <v>0</v>
      </c>
      <c r="H413" s="9">
        <v>0</v>
      </c>
      <c r="I413" s="22">
        <v>0</v>
      </c>
    </row>
    <row r="414" spans="1:9" s="13" customFormat="1">
      <c r="A414" s="13" t="str">
        <f t="shared" si="79"/>
        <v>b</v>
      </c>
      <c r="B414" s="21" t="s">
        <v>157</v>
      </c>
      <c r="C414" s="8" t="s">
        <v>159</v>
      </c>
      <c r="D414" s="12"/>
      <c r="E414" s="9">
        <f t="shared" si="82"/>
        <v>0</v>
      </c>
      <c r="F414" s="9">
        <v>0</v>
      </c>
      <c r="G414" s="9">
        <v>0</v>
      </c>
      <c r="H414" s="9">
        <v>0</v>
      </c>
      <c r="I414" s="22">
        <v>0</v>
      </c>
    </row>
    <row r="415" spans="1:9" s="13" customFormat="1">
      <c r="A415" s="13" t="str">
        <f t="shared" si="79"/>
        <v>b</v>
      </c>
      <c r="B415" s="21" t="s">
        <v>157</v>
      </c>
      <c r="C415" s="8" t="s">
        <v>160</v>
      </c>
      <c r="D415" s="12"/>
      <c r="E415" s="9">
        <f t="shared" si="82"/>
        <v>0</v>
      </c>
      <c r="F415" s="9">
        <v>0</v>
      </c>
      <c r="G415" s="9">
        <v>0</v>
      </c>
      <c r="H415" s="9">
        <v>0</v>
      </c>
      <c r="I415" s="22">
        <v>0</v>
      </c>
    </row>
    <row r="416" spans="1:9" s="13" customFormat="1">
      <c r="A416" s="13" t="str">
        <f t="shared" si="79"/>
        <v>b</v>
      </c>
      <c r="B416" s="21" t="s">
        <v>157</v>
      </c>
      <c r="C416" s="8" t="s">
        <v>161</v>
      </c>
      <c r="D416" s="12"/>
      <c r="E416" s="9">
        <f t="shared" si="82"/>
        <v>0</v>
      </c>
      <c r="F416" s="9">
        <v>0</v>
      </c>
      <c r="G416" s="9">
        <v>0</v>
      </c>
      <c r="H416" s="9">
        <v>0</v>
      </c>
      <c r="I416" s="22">
        <v>0</v>
      </c>
    </row>
    <row r="417" spans="1:9" s="13" customFormat="1">
      <c r="A417" s="13" t="str">
        <f t="shared" si="79"/>
        <v>b</v>
      </c>
      <c r="B417" s="21" t="s">
        <v>157</v>
      </c>
      <c r="C417" s="8" t="s">
        <v>162</v>
      </c>
      <c r="D417" s="12"/>
      <c r="E417" s="9">
        <f t="shared" si="82"/>
        <v>0</v>
      </c>
      <c r="F417" s="9">
        <v>0</v>
      </c>
      <c r="G417" s="9">
        <v>0</v>
      </c>
      <c r="H417" s="9">
        <v>0</v>
      </c>
      <c r="I417" s="22">
        <v>0</v>
      </c>
    </row>
    <row r="418" spans="1:9" s="13" customFormat="1">
      <c r="A418" s="13" t="str">
        <f t="shared" si="79"/>
        <v>b</v>
      </c>
      <c r="B418" s="21" t="s">
        <v>157</v>
      </c>
      <c r="C418" s="8" t="s">
        <v>163</v>
      </c>
      <c r="D418" s="12"/>
      <c r="E418" s="9">
        <f t="shared" si="82"/>
        <v>0</v>
      </c>
      <c r="F418" s="9">
        <v>0</v>
      </c>
      <c r="G418" s="9">
        <v>0</v>
      </c>
      <c r="H418" s="9">
        <v>0</v>
      </c>
      <c r="I418" s="22">
        <v>0</v>
      </c>
    </row>
    <row r="419" spans="1:9" s="13" customFormat="1">
      <c r="A419" s="13" t="str">
        <f t="shared" si="79"/>
        <v>b</v>
      </c>
      <c r="B419" s="21" t="s">
        <v>157</v>
      </c>
      <c r="C419" s="8" t="s">
        <v>164</v>
      </c>
      <c r="D419" s="12"/>
      <c r="E419" s="9">
        <f t="shared" si="82"/>
        <v>0</v>
      </c>
      <c r="F419" s="9">
        <v>0</v>
      </c>
      <c r="G419" s="9">
        <v>0</v>
      </c>
      <c r="H419" s="9">
        <v>0</v>
      </c>
      <c r="I419" s="22">
        <v>0</v>
      </c>
    </row>
    <row r="420" spans="1:9" s="13" customFormat="1">
      <c r="A420" s="13" t="str">
        <f t="shared" si="79"/>
        <v>b</v>
      </c>
      <c r="B420" s="17" t="s">
        <v>157</v>
      </c>
      <c r="C420" s="18" t="s">
        <v>15</v>
      </c>
      <c r="D420" s="38"/>
      <c r="E420" s="19">
        <f t="shared" si="82"/>
        <v>0</v>
      </c>
      <c r="F420" s="19">
        <v>0</v>
      </c>
      <c r="G420" s="19">
        <v>0</v>
      </c>
      <c r="H420" s="19">
        <v>0</v>
      </c>
      <c r="I420" s="20">
        <v>0</v>
      </c>
    </row>
    <row r="421" spans="1:9" s="13" customFormat="1">
      <c r="A421" s="13" t="str">
        <f t="shared" si="79"/>
        <v>b</v>
      </c>
      <c r="B421" s="17" t="s">
        <v>157</v>
      </c>
      <c r="C421" s="18" t="s">
        <v>16</v>
      </c>
      <c r="D421" s="38"/>
      <c r="E421" s="19">
        <f t="shared" si="82"/>
        <v>0</v>
      </c>
      <c r="F421" s="19">
        <v>0</v>
      </c>
      <c r="G421" s="19">
        <v>0</v>
      </c>
      <c r="H421" s="19">
        <v>0</v>
      </c>
      <c r="I421" s="20">
        <v>0</v>
      </c>
    </row>
    <row r="422" spans="1:9" s="13" customFormat="1" ht="15.75" thickBot="1">
      <c r="A422" s="13" t="str">
        <f t="shared" si="79"/>
        <v>b</v>
      </c>
      <c r="B422" s="23" t="s">
        <v>157</v>
      </c>
      <c r="C422" s="24" t="s">
        <v>17</v>
      </c>
      <c r="D422" s="39"/>
      <c r="E422" s="25">
        <f t="shared" si="82"/>
        <v>0</v>
      </c>
      <c r="F422" s="25">
        <v>0</v>
      </c>
      <c r="G422" s="25">
        <v>0</v>
      </c>
      <c r="H422" s="25">
        <v>0</v>
      </c>
      <c r="I422" s="26">
        <v>0</v>
      </c>
    </row>
    <row r="423" spans="1:9" s="13" customFormat="1" ht="46.5" thickTop="1" thickBot="1">
      <c r="A423" s="13" t="str">
        <f t="shared" si="79"/>
        <v>b</v>
      </c>
      <c r="B423" s="14" t="s">
        <v>66</v>
      </c>
      <c r="C423" s="30" t="s">
        <v>184</v>
      </c>
      <c r="D423" s="30"/>
      <c r="E423" s="28">
        <f t="shared" si="82"/>
        <v>0</v>
      </c>
      <c r="F423" s="15">
        <f>F424+F432+F433+F434</f>
        <v>0</v>
      </c>
      <c r="G423" s="15">
        <f t="shared" ref="G423:I423" si="86">G424+G432+G433+G434</f>
        <v>0</v>
      </c>
      <c r="H423" s="15">
        <f t="shared" si="86"/>
        <v>0</v>
      </c>
      <c r="I423" s="16">
        <f t="shared" si="86"/>
        <v>0</v>
      </c>
    </row>
    <row r="424" spans="1:9" s="13" customFormat="1" ht="15.75" thickTop="1">
      <c r="A424" s="13" t="str">
        <f t="shared" si="79"/>
        <v>b</v>
      </c>
      <c r="B424" s="17" t="s">
        <v>157</v>
      </c>
      <c r="C424" s="18" t="s">
        <v>13</v>
      </c>
      <c r="D424" s="38"/>
      <c r="E424" s="19">
        <f t="shared" si="82"/>
        <v>0</v>
      </c>
      <c r="F424" s="19">
        <f>SUM(F425:F431)</f>
        <v>0</v>
      </c>
      <c r="G424" s="19">
        <f t="shared" ref="G424:I424" si="87">SUM(G425:G431)</f>
        <v>0</v>
      </c>
      <c r="H424" s="19">
        <f t="shared" si="87"/>
        <v>0</v>
      </c>
      <c r="I424" s="20">
        <f t="shared" si="87"/>
        <v>0</v>
      </c>
    </row>
    <row r="425" spans="1:9" s="13" customFormat="1">
      <c r="A425" s="13" t="str">
        <f t="shared" si="79"/>
        <v>b</v>
      </c>
      <c r="B425" s="21" t="s">
        <v>157</v>
      </c>
      <c r="C425" s="8" t="s">
        <v>158</v>
      </c>
      <c r="D425" s="12"/>
      <c r="E425" s="9">
        <f t="shared" si="82"/>
        <v>0</v>
      </c>
      <c r="F425" s="9">
        <v>0</v>
      </c>
      <c r="G425" s="9">
        <v>0</v>
      </c>
      <c r="H425" s="9">
        <v>0</v>
      </c>
      <c r="I425" s="22">
        <v>0</v>
      </c>
    </row>
    <row r="426" spans="1:9" s="13" customFormat="1">
      <c r="A426" s="13" t="str">
        <f t="shared" si="79"/>
        <v>b</v>
      </c>
      <c r="B426" s="21" t="s">
        <v>157</v>
      </c>
      <c r="C426" s="8" t="s">
        <v>159</v>
      </c>
      <c r="D426" s="12"/>
      <c r="E426" s="9">
        <f t="shared" si="82"/>
        <v>0</v>
      </c>
      <c r="F426" s="9">
        <v>0</v>
      </c>
      <c r="G426" s="9">
        <v>0</v>
      </c>
      <c r="H426" s="9">
        <v>0</v>
      </c>
      <c r="I426" s="22">
        <v>0</v>
      </c>
    </row>
    <row r="427" spans="1:9" s="13" customFormat="1">
      <c r="A427" s="13" t="str">
        <f t="shared" si="79"/>
        <v>b</v>
      </c>
      <c r="B427" s="21" t="s">
        <v>157</v>
      </c>
      <c r="C427" s="8" t="s">
        <v>160</v>
      </c>
      <c r="D427" s="12"/>
      <c r="E427" s="9">
        <f t="shared" si="82"/>
        <v>0</v>
      </c>
      <c r="F427" s="9">
        <v>0</v>
      </c>
      <c r="G427" s="9">
        <v>0</v>
      </c>
      <c r="H427" s="9">
        <v>0</v>
      </c>
      <c r="I427" s="22">
        <v>0</v>
      </c>
    </row>
    <row r="428" spans="1:9" s="13" customFormat="1">
      <c r="A428" s="13" t="str">
        <f t="shared" si="79"/>
        <v>b</v>
      </c>
      <c r="B428" s="21" t="s">
        <v>157</v>
      </c>
      <c r="C428" s="8" t="s">
        <v>161</v>
      </c>
      <c r="D428" s="12"/>
      <c r="E428" s="9">
        <f t="shared" si="82"/>
        <v>0</v>
      </c>
      <c r="F428" s="9">
        <v>0</v>
      </c>
      <c r="G428" s="9">
        <v>0</v>
      </c>
      <c r="H428" s="9">
        <v>0</v>
      </c>
      <c r="I428" s="22">
        <v>0</v>
      </c>
    </row>
    <row r="429" spans="1:9" s="13" customFormat="1">
      <c r="A429" s="13" t="str">
        <f t="shared" si="79"/>
        <v>b</v>
      </c>
      <c r="B429" s="21" t="s">
        <v>157</v>
      </c>
      <c r="C429" s="8" t="s">
        <v>162</v>
      </c>
      <c r="D429" s="12"/>
      <c r="E429" s="9">
        <f t="shared" si="82"/>
        <v>0</v>
      </c>
      <c r="F429" s="9">
        <v>0</v>
      </c>
      <c r="G429" s="9">
        <v>0</v>
      </c>
      <c r="H429" s="9">
        <v>0</v>
      </c>
      <c r="I429" s="22">
        <v>0</v>
      </c>
    </row>
    <row r="430" spans="1:9" s="13" customFormat="1">
      <c r="A430" s="13" t="str">
        <f t="shared" si="79"/>
        <v>b</v>
      </c>
      <c r="B430" s="21" t="s">
        <v>157</v>
      </c>
      <c r="C430" s="8" t="s">
        <v>163</v>
      </c>
      <c r="D430" s="12"/>
      <c r="E430" s="9">
        <f t="shared" si="82"/>
        <v>0</v>
      </c>
      <c r="F430" s="9">
        <v>0</v>
      </c>
      <c r="G430" s="9">
        <v>0</v>
      </c>
      <c r="H430" s="9">
        <v>0</v>
      </c>
      <c r="I430" s="22">
        <v>0</v>
      </c>
    </row>
    <row r="431" spans="1:9" s="13" customFormat="1">
      <c r="A431" s="13" t="str">
        <f t="shared" si="79"/>
        <v>b</v>
      </c>
      <c r="B431" s="21" t="s">
        <v>157</v>
      </c>
      <c r="C431" s="8" t="s">
        <v>164</v>
      </c>
      <c r="D431" s="12"/>
      <c r="E431" s="9">
        <f t="shared" si="82"/>
        <v>0</v>
      </c>
      <c r="F431" s="9">
        <v>0</v>
      </c>
      <c r="G431" s="9">
        <v>0</v>
      </c>
      <c r="H431" s="9">
        <v>0</v>
      </c>
      <c r="I431" s="22">
        <v>0</v>
      </c>
    </row>
    <row r="432" spans="1:9" s="13" customFormat="1">
      <c r="A432" s="13" t="str">
        <f t="shared" si="79"/>
        <v>b</v>
      </c>
      <c r="B432" s="17" t="s">
        <v>157</v>
      </c>
      <c r="C432" s="18" t="s">
        <v>15</v>
      </c>
      <c r="D432" s="38"/>
      <c r="E432" s="19">
        <f t="shared" si="82"/>
        <v>0</v>
      </c>
      <c r="F432" s="19">
        <v>0</v>
      </c>
      <c r="G432" s="19">
        <v>0</v>
      </c>
      <c r="H432" s="19">
        <v>0</v>
      </c>
      <c r="I432" s="20">
        <v>0</v>
      </c>
    </row>
    <row r="433" spans="1:9" s="13" customFormat="1">
      <c r="A433" s="13" t="str">
        <f t="shared" si="79"/>
        <v>b</v>
      </c>
      <c r="B433" s="17" t="s">
        <v>157</v>
      </c>
      <c r="C433" s="18" t="s">
        <v>16</v>
      </c>
      <c r="D433" s="38"/>
      <c r="E433" s="19">
        <f t="shared" si="82"/>
        <v>0</v>
      </c>
      <c r="F433" s="19">
        <v>0</v>
      </c>
      <c r="G433" s="19">
        <v>0</v>
      </c>
      <c r="H433" s="19">
        <v>0</v>
      </c>
      <c r="I433" s="20">
        <v>0</v>
      </c>
    </row>
    <row r="434" spans="1:9" s="13" customFormat="1" ht="15.75" thickBot="1">
      <c r="A434" s="13" t="str">
        <f t="shared" si="79"/>
        <v>b</v>
      </c>
      <c r="B434" s="23" t="s">
        <v>157</v>
      </c>
      <c r="C434" s="24" t="s">
        <v>17</v>
      </c>
      <c r="D434" s="39"/>
      <c r="E434" s="25">
        <f t="shared" si="82"/>
        <v>0</v>
      </c>
      <c r="F434" s="25">
        <v>0</v>
      </c>
      <c r="G434" s="25">
        <v>0</v>
      </c>
      <c r="H434" s="25">
        <v>0</v>
      </c>
      <c r="I434" s="26">
        <v>0</v>
      </c>
    </row>
    <row r="435" spans="1:9" s="13" customFormat="1" ht="61.5" thickTop="1" thickBot="1">
      <c r="A435" s="13" t="str">
        <f t="shared" si="79"/>
        <v>b</v>
      </c>
      <c r="B435" s="14" t="s">
        <v>67</v>
      </c>
      <c r="C435" s="30" t="s">
        <v>185</v>
      </c>
      <c r="D435" s="30"/>
      <c r="E435" s="28">
        <f t="shared" si="82"/>
        <v>0</v>
      </c>
      <c r="F435" s="15">
        <f>F436+F444+F445+F446</f>
        <v>0</v>
      </c>
      <c r="G435" s="15">
        <f t="shared" ref="G435:I435" si="88">G436+G444+G445+G446</f>
        <v>0</v>
      </c>
      <c r="H435" s="15">
        <f t="shared" si="88"/>
        <v>0</v>
      </c>
      <c r="I435" s="16">
        <f t="shared" si="88"/>
        <v>0</v>
      </c>
    </row>
    <row r="436" spans="1:9" s="13" customFormat="1" ht="15.75" thickTop="1">
      <c r="A436" s="13" t="str">
        <f t="shared" si="79"/>
        <v>b</v>
      </c>
      <c r="B436" s="17" t="s">
        <v>157</v>
      </c>
      <c r="C436" s="18" t="s">
        <v>13</v>
      </c>
      <c r="D436" s="38"/>
      <c r="E436" s="19">
        <f t="shared" si="82"/>
        <v>0</v>
      </c>
      <c r="F436" s="19">
        <f>SUM(F437:F443)</f>
        <v>0</v>
      </c>
      <c r="G436" s="19">
        <f t="shared" ref="G436:I436" si="89">SUM(G437:G443)</f>
        <v>0</v>
      </c>
      <c r="H436" s="19">
        <f t="shared" si="89"/>
        <v>0</v>
      </c>
      <c r="I436" s="20">
        <f t="shared" si="89"/>
        <v>0</v>
      </c>
    </row>
    <row r="437" spans="1:9" s="13" customFormat="1">
      <c r="A437" s="13" t="str">
        <f t="shared" si="79"/>
        <v>b</v>
      </c>
      <c r="B437" s="21" t="s">
        <v>157</v>
      </c>
      <c r="C437" s="8" t="s">
        <v>158</v>
      </c>
      <c r="D437" s="12"/>
      <c r="E437" s="9">
        <f t="shared" si="82"/>
        <v>0</v>
      </c>
      <c r="F437" s="9">
        <v>0</v>
      </c>
      <c r="G437" s="9">
        <v>0</v>
      </c>
      <c r="H437" s="9">
        <v>0</v>
      </c>
      <c r="I437" s="22">
        <v>0</v>
      </c>
    </row>
    <row r="438" spans="1:9" s="13" customFormat="1">
      <c r="A438" s="13" t="str">
        <f t="shared" si="79"/>
        <v>b</v>
      </c>
      <c r="B438" s="21" t="s">
        <v>157</v>
      </c>
      <c r="C438" s="8" t="s">
        <v>159</v>
      </c>
      <c r="D438" s="12"/>
      <c r="E438" s="9">
        <f t="shared" si="82"/>
        <v>0</v>
      </c>
      <c r="F438" s="9">
        <v>0</v>
      </c>
      <c r="G438" s="9">
        <v>0</v>
      </c>
      <c r="H438" s="9">
        <v>0</v>
      </c>
      <c r="I438" s="22">
        <v>0</v>
      </c>
    </row>
    <row r="439" spans="1:9" s="13" customFormat="1">
      <c r="A439" s="13" t="str">
        <f t="shared" si="79"/>
        <v>b</v>
      </c>
      <c r="B439" s="21" t="s">
        <v>157</v>
      </c>
      <c r="C439" s="8" t="s">
        <v>160</v>
      </c>
      <c r="D439" s="12"/>
      <c r="E439" s="9">
        <f t="shared" si="82"/>
        <v>0</v>
      </c>
      <c r="F439" s="9">
        <v>0</v>
      </c>
      <c r="G439" s="9">
        <v>0</v>
      </c>
      <c r="H439" s="9">
        <v>0</v>
      </c>
      <c r="I439" s="22">
        <v>0</v>
      </c>
    </row>
    <row r="440" spans="1:9" s="13" customFormat="1">
      <c r="A440" s="13" t="str">
        <f t="shared" si="79"/>
        <v>b</v>
      </c>
      <c r="B440" s="21" t="s">
        <v>157</v>
      </c>
      <c r="C440" s="8" t="s">
        <v>161</v>
      </c>
      <c r="D440" s="12"/>
      <c r="E440" s="9">
        <f t="shared" si="82"/>
        <v>0</v>
      </c>
      <c r="F440" s="9">
        <v>0</v>
      </c>
      <c r="G440" s="9">
        <v>0</v>
      </c>
      <c r="H440" s="9">
        <v>0</v>
      </c>
      <c r="I440" s="22">
        <v>0</v>
      </c>
    </row>
    <row r="441" spans="1:9" s="13" customFormat="1">
      <c r="A441" s="13" t="str">
        <f t="shared" si="79"/>
        <v>b</v>
      </c>
      <c r="B441" s="21" t="s">
        <v>157</v>
      </c>
      <c r="C441" s="8" t="s">
        <v>162</v>
      </c>
      <c r="D441" s="12"/>
      <c r="E441" s="9">
        <f t="shared" si="82"/>
        <v>0</v>
      </c>
      <c r="F441" s="9">
        <v>0</v>
      </c>
      <c r="G441" s="9">
        <v>0</v>
      </c>
      <c r="H441" s="9">
        <v>0</v>
      </c>
      <c r="I441" s="22">
        <v>0</v>
      </c>
    </row>
    <row r="442" spans="1:9" s="13" customFormat="1">
      <c r="A442" s="13" t="str">
        <f t="shared" si="79"/>
        <v>b</v>
      </c>
      <c r="B442" s="21" t="s">
        <v>157</v>
      </c>
      <c r="C442" s="8" t="s">
        <v>163</v>
      </c>
      <c r="D442" s="12"/>
      <c r="E442" s="9">
        <f t="shared" si="82"/>
        <v>0</v>
      </c>
      <c r="F442" s="9">
        <v>0</v>
      </c>
      <c r="G442" s="9">
        <v>0</v>
      </c>
      <c r="H442" s="9">
        <v>0</v>
      </c>
      <c r="I442" s="22">
        <v>0</v>
      </c>
    </row>
    <row r="443" spans="1:9" s="13" customFormat="1">
      <c r="A443" s="13" t="str">
        <f t="shared" si="79"/>
        <v>b</v>
      </c>
      <c r="B443" s="21" t="s">
        <v>157</v>
      </c>
      <c r="C443" s="8" t="s">
        <v>164</v>
      </c>
      <c r="D443" s="12"/>
      <c r="E443" s="9">
        <f t="shared" si="82"/>
        <v>0</v>
      </c>
      <c r="F443" s="9">
        <v>0</v>
      </c>
      <c r="G443" s="9">
        <v>0</v>
      </c>
      <c r="H443" s="9">
        <v>0</v>
      </c>
      <c r="I443" s="22">
        <v>0</v>
      </c>
    </row>
    <row r="444" spans="1:9" s="13" customFormat="1">
      <c r="A444" s="13" t="str">
        <f t="shared" si="79"/>
        <v>b</v>
      </c>
      <c r="B444" s="17" t="s">
        <v>157</v>
      </c>
      <c r="C444" s="18" t="s">
        <v>15</v>
      </c>
      <c r="D444" s="38"/>
      <c r="E444" s="19">
        <f t="shared" si="82"/>
        <v>0</v>
      </c>
      <c r="F444" s="19">
        <v>0</v>
      </c>
      <c r="G444" s="19">
        <v>0</v>
      </c>
      <c r="H444" s="19">
        <v>0</v>
      </c>
      <c r="I444" s="20">
        <v>0</v>
      </c>
    </row>
    <row r="445" spans="1:9" s="13" customFormat="1">
      <c r="A445" s="13" t="str">
        <f t="shared" si="79"/>
        <v>b</v>
      </c>
      <c r="B445" s="17" t="s">
        <v>157</v>
      </c>
      <c r="C445" s="18" t="s">
        <v>16</v>
      </c>
      <c r="D445" s="38"/>
      <c r="E445" s="19">
        <f t="shared" si="82"/>
        <v>0</v>
      </c>
      <c r="F445" s="19">
        <v>0</v>
      </c>
      <c r="G445" s="19">
        <v>0</v>
      </c>
      <c r="H445" s="19">
        <v>0</v>
      </c>
      <c r="I445" s="20">
        <v>0</v>
      </c>
    </row>
    <row r="446" spans="1:9" s="13" customFormat="1" ht="15.75" thickBot="1">
      <c r="A446" s="13" t="str">
        <f t="shared" si="79"/>
        <v>b</v>
      </c>
      <c r="B446" s="23" t="s">
        <v>157</v>
      </c>
      <c r="C446" s="24" t="s">
        <v>17</v>
      </c>
      <c r="D446" s="39"/>
      <c r="E446" s="25">
        <f t="shared" si="82"/>
        <v>0</v>
      </c>
      <c r="F446" s="25">
        <v>0</v>
      </c>
      <c r="G446" s="25">
        <v>0</v>
      </c>
      <c r="H446" s="25">
        <v>0</v>
      </c>
      <c r="I446" s="26">
        <v>0</v>
      </c>
    </row>
    <row r="447" spans="1:9" s="13" customFormat="1" ht="46.5" thickTop="1" thickBot="1">
      <c r="A447" s="13" t="str">
        <f t="shared" si="79"/>
        <v>b</v>
      </c>
      <c r="B447" s="14" t="s">
        <v>68</v>
      </c>
      <c r="C447" s="30" t="s">
        <v>69</v>
      </c>
      <c r="D447" s="30"/>
      <c r="E447" s="28">
        <f t="shared" si="82"/>
        <v>0</v>
      </c>
      <c r="F447" s="15">
        <f>F448+F456+F457+F458</f>
        <v>0</v>
      </c>
      <c r="G447" s="15">
        <f t="shared" ref="G447:I447" si="90">G448+G456+G457+G458</f>
        <v>0</v>
      </c>
      <c r="H447" s="15">
        <f t="shared" si="90"/>
        <v>0</v>
      </c>
      <c r="I447" s="16">
        <f t="shared" si="90"/>
        <v>0</v>
      </c>
    </row>
    <row r="448" spans="1:9" s="13" customFormat="1" ht="15.75" thickTop="1">
      <c r="A448" s="13" t="str">
        <f t="shared" si="79"/>
        <v>b</v>
      </c>
      <c r="B448" s="17" t="s">
        <v>157</v>
      </c>
      <c r="C448" s="18" t="s">
        <v>13</v>
      </c>
      <c r="D448" s="38"/>
      <c r="E448" s="19">
        <f t="shared" si="82"/>
        <v>0</v>
      </c>
      <c r="F448" s="19">
        <f>SUM(F449:F455)</f>
        <v>0</v>
      </c>
      <c r="G448" s="19">
        <f t="shared" ref="G448:I448" si="91">SUM(G449:G455)</f>
        <v>0</v>
      </c>
      <c r="H448" s="19">
        <f t="shared" si="91"/>
        <v>0</v>
      </c>
      <c r="I448" s="20">
        <f t="shared" si="91"/>
        <v>0</v>
      </c>
    </row>
    <row r="449" spans="1:9" s="13" customFormat="1">
      <c r="A449" s="13" t="str">
        <f t="shared" si="79"/>
        <v>b</v>
      </c>
      <c r="B449" s="21" t="s">
        <v>157</v>
      </c>
      <c r="C449" s="8" t="s">
        <v>158</v>
      </c>
      <c r="D449" s="12"/>
      <c r="E449" s="9">
        <f t="shared" si="82"/>
        <v>0</v>
      </c>
      <c r="F449" s="9">
        <v>0</v>
      </c>
      <c r="G449" s="9">
        <v>0</v>
      </c>
      <c r="H449" s="9">
        <v>0</v>
      </c>
      <c r="I449" s="22">
        <v>0</v>
      </c>
    </row>
    <row r="450" spans="1:9" s="13" customFormat="1">
      <c r="A450" s="13" t="str">
        <f t="shared" si="79"/>
        <v>b</v>
      </c>
      <c r="B450" s="21" t="s">
        <v>157</v>
      </c>
      <c r="C450" s="8" t="s">
        <v>159</v>
      </c>
      <c r="D450" s="12"/>
      <c r="E450" s="9">
        <f t="shared" si="82"/>
        <v>0</v>
      </c>
      <c r="F450" s="9">
        <v>0</v>
      </c>
      <c r="G450" s="9">
        <v>0</v>
      </c>
      <c r="H450" s="9">
        <v>0</v>
      </c>
      <c r="I450" s="22">
        <v>0</v>
      </c>
    </row>
    <row r="451" spans="1:9" s="13" customFormat="1">
      <c r="A451" s="13" t="str">
        <f t="shared" si="79"/>
        <v>b</v>
      </c>
      <c r="B451" s="21" t="s">
        <v>157</v>
      </c>
      <c r="C451" s="8" t="s">
        <v>160</v>
      </c>
      <c r="D451" s="12"/>
      <c r="E451" s="9">
        <f t="shared" si="82"/>
        <v>0</v>
      </c>
      <c r="F451" s="9">
        <v>0</v>
      </c>
      <c r="G451" s="9">
        <v>0</v>
      </c>
      <c r="H451" s="9">
        <v>0</v>
      </c>
      <c r="I451" s="22">
        <v>0</v>
      </c>
    </row>
    <row r="452" spans="1:9" s="13" customFormat="1">
      <c r="A452" s="13" t="str">
        <f t="shared" ref="A452:A515" si="92">IF(OR(E452&lt;&gt;0,F452&lt;&gt;0,G452&lt;&gt;0,H452&lt;&gt;0),"a","b")</f>
        <v>b</v>
      </c>
      <c r="B452" s="21" t="s">
        <v>157</v>
      </c>
      <c r="C452" s="8" t="s">
        <v>161</v>
      </c>
      <c r="D452" s="12"/>
      <c r="E452" s="9">
        <f t="shared" si="82"/>
        <v>0</v>
      </c>
      <c r="F452" s="9">
        <v>0</v>
      </c>
      <c r="G452" s="9">
        <v>0</v>
      </c>
      <c r="H452" s="9">
        <v>0</v>
      </c>
      <c r="I452" s="22">
        <v>0</v>
      </c>
    </row>
    <row r="453" spans="1:9" s="13" customFormat="1">
      <c r="A453" s="13" t="str">
        <f t="shared" si="92"/>
        <v>b</v>
      </c>
      <c r="B453" s="21" t="s">
        <v>157</v>
      </c>
      <c r="C453" s="8" t="s">
        <v>162</v>
      </c>
      <c r="D453" s="12"/>
      <c r="E453" s="9">
        <f t="shared" si="82"/>
        <v>0</v>
      </c>
      <c r="F453" s="9">
        <v>0</v>
      </c>
      <c r="G453" s="9">
        <v>0</v>
      </c>
      <c r="H453" s="9">
        <v>0</v>
      </c>
      <c r="I453" s="22">
        <v>0</v>
      </c>
    </row>
    <row r="454" spans="1:9" s="13" customFormat="1">
      <c r="A454" s="13" t="str">
        <f t="shared" si="92"/>
        <v>b</v>
      </c>
      <c r="B454" s="21" t="s">
        <v>157</v>
      </c>
      <c r="C454" s="8" t="s">
        <v>163</v>
      </c>
      <c r="D454" s="12"/>
      <c r="E454" s="9">
        <f t="shared" si="82"/>
        <v>0</v>
      </c>
      <c r="F454" s="9">
        <v>0</v>
      </c>
      <c r="G454" s="9">
        <v>0</v>
      </c>
      <c r="H454" s="9">
        <v>0</v>
      </c>
      <c r="I454" s="22">
        <v>0</v>
      </c>
    </row>
    <row r="455" spans="1:9" s="13" customFormat="1">
      <c r="A455" s="13" t="str">
        <f t="shared" si="92"/>
        <v>b</v>
      </c>
      <c r="B455" s="21" t="s">
        <v>157</v>
      </c>
      <c r="C455" s="8" t="s">
        <v>164</v>
      </c>
      <c r="D455" s="12"/>
      <c r="E455" s="9">
        <f t="shared" si="82"/>
        <v>0</v>
      </c>
      <c r="F455" s="9">
        <v>0</v>
      </c>
      <c r="G455" s="9">
        <v>0</v>
      </c>
      <c r="H455" s="9">
        <v>0</v>
      </c>
      <c r="I455" s="22">
        <v>0</v>
      </c>
    </row>
    <row r="456" spans="1:9" s="13" customFormat="1">
      <c r="A456" s="13" t="str">
        <f t="shared" si="92"/>
        <v>b</v>
      </c>
      <c r="B456" s="17" t="s">
        <v>157</v>
      </c>
      <c r="C456" s="18" t="s">
        <v>15</v>
      </c>
      <c r="D456" s="38"/>
      <c r="E456" s="19">
        <f t="shared" si="82"/>
        <v>0</v>
      </c>
      <c r="F456" s="19">
        <v>0</v>
      </c>
      <c r="G456" s="19">
        <v>0</v>
      </c>
      <c r="H456" s="19">
        <v>0</v>
      </c>
      <c r="I456" s="20">
        <v>0</v>
      </c>
    </row>
    <row r="457" spans="1:9" s="13" customFormat="1">
      <c r="A457" s="13" t="str">
        <f t="shared" si="92"/>
        <v>b</v>
      </c>
      <c r="B457" s="17" t="s">
        <v>157</v>
      </c>
      <c r="C457" s="18" t="s">
        <v>16</v>
      </c>
      <c r="D457" s="38"/>
      <c r="E457" s="19">
        <f t="shared" si="82"/>
        <v>0</v>
      </c>
      <c r="F457" s="19">
        <v>0</v>
      </c>
      <c r="G457" s="19">
        <v>0</v>
      </c>
      <c r="H457" s="19">
        <v>0</v>
      </c>
      <c r="I457" s="20">
        <v>0</v>
      </c>
    </row>
    <row r="458" spans="1:9" s="13" customFormat="1" ht="15.75" thickBot="1">
      <c r="A458" s="13" t="str">
        <f t="shared" si="92"/>
        <v>b</v>
      </c>
      <c r="B458" s="23" t="s">
        <v>157</v>
      </c>
      <c r="C458" s="24" t="s">
        <v>17</v>
      </c>
      <c r="D458" s="39"/>
      <c r="E458" s="25">
        <f t="shared" si="82"/>
        <v>0</v>
      </c>
      <c r="F458" s="25">
        <v>0</v>
      </c>
      <c r="G458" s="25">
        <v>0</v>
      </c>
      <c r="H458" s="25">
        <v>0</v>
      </c>
      <c r="I458" s="26">
        <v>0</v>
      </c>
    </row>
    <row r="459" spans="1:9" s="13" customFormat="1" ht="32.25" customHeight="1" thickTop="1" thickBot="1">
      <c r="A459" s="13" t="str">
        <f t="shared" si="92"/>
        <v>b</v>
      </c>
      <c r="B459" s="14" t="s">
        <v>70</v>
      </c>
      <c r="C459" s="28" t="s">
        <v>71</v>
      </c>
      <c r="D459" s="28"/>
      <c r="E459" s="28">
        <f t="shared" si="82"/>
        <v>0</v>
      </c>
      <c r="F459" s="15">
        <f>F471+F483+F495+F507+F519+F531+F543+F555+F567+F579+F591+F603+F615</f>
        <v>0</v>
      </c>
      <c r="G459" s="15">
        <f t="shared" ref="G459:I459" si="93">G471+G483+G495+G507+G519+G531+G543+G555+G567+G579+G591+G603+G615</f>
        <v>0</v>
      </c>
      <c r="H459" s="15">
        <f t="shared" si="93"/>
        <v>0</v>
      </c>
      <c r="I459" s="16">
        <f t="shared" si="93"/>
        <v>0</v>
      </c>
    </row>
    <row r="460" spans="1:9" s="13" customFormat="1" ht="15.75" thickTop="1">
      <c r="A460" s="13" t="str">
        <f t="shared" si="92"/>
        <v>b</v>
      </c>
      <c r="B460" s="17" t="s">
        <v>157</v>
      </c>
      <c r="C460" s="18" t="s">
        <v>13</v>
      </c>
      <c r="D460" s="38"/>
      <c r="E460" s="19">
        <f t="shared" si="82"/>
        <v>0</v>
      </c>
      <c r="F460" s="19">
        <f t="shared" ref="F460:I470" si="94">F472+F484+F496+F508+F520+F532+F544+F556+F568+F580+F592+F604+F616</f>
        <v>0</v>
      </c>
      <c r="G460" s="19">
        <f t="shared" si="94"/>
        <v>0</v>
      </c>
      <c r="H460" s="19">
        <f t="shared" si="94"/>
        <v>0</v>
      </c>
      <c r="I460" s="20">
        <f t="shared" si="94"/>
        <v>0</v>
      </c>
    </row>
    <row r="461" spans="1:9" s="13" customFormat="1">
      <c r="A461" s="13" t="str">
        <f t="shared" si="92"/>
        <v>b</v>
      </c>
      <c r="B461" s="21" t="s">
        <v>157</v>
      </c>
      <c r="C461" s="8" t="s">
        <v>158</v>
      </c>
      <c r="D461" s="12"/>
      <c r="E461" s="9">
        <f t="shared" si="82"/>
        <v>0</v>
      </c>
      <c r="F461" s="9">
        <f t="shared" si="94"/>
        <v>0</v>
      </c>
      <c r="G461" s="9">
        <f t="shared" si="94"/>
        <v>0</v>
      </c>
      <c r="H461" s="9">
        <f t="shared" si="94"/>
        <v>0</v>
      </c>
      <c r="I461" s="22">
        <f t="shared" si="94"/>
        <v>0</v>
      </c>
    </row>
    <row r="462" spans="1:9" s="13" customFormat="1">
      <c r="A462" s="13" t="str">
        <f t="shared" si="92"/>
        <v>b</v>
      </c>
      <c r="B462" s="21" t="s">
        <v>157</v>
      </c>
      <c r="C462" s="8" t="s">
        <v>159</v>
      </c>
      <c r="D462" s="12"/>
      <c r="E462" s="9">
        <f t="shared" si="82"/>
        <v>0</v>
      </c>
      <c r="F462" s="9">
        <f t="shared" si="94"/>
        <v>0</v>
      </c>
      <c r="G462" s="9">
        <f t="shared" si="94"/>
        <v>0</v>
      </c>
      <c r="H462" s="9">
        <f t="shared" si="94"/>
        <v>0</v>
      </c>
      <c r="I462" s="22">
        <f t="shared" si="94"/>
        <v>0</v>
      </c>
    </row>
    <row r="463" spans="1:9" s="13" customFormat="1">
      <c r="A463" s="13" t="str">
        <f t="shared" si="92"/>
        <v>b</v>
      </c>
      <c r="B463" s="21" t="s">
        <v>157</v>
      </c>
      <c r="C463" s="8" t="s">
        <v>160</v>
      </c>
      <c r="D463" s="12"/>
      <c r="E463" s="9">
        <f t="shared" si="82"/>
        <v>0</v>
      </c>
      <c r="F463" s="9">
        <f t="shared" si="94"/>
        <v>0</v>
      </c>
      <c r="G463" s="9">
        <f t="shared" si="94"/>
        <v>0</v>
      </c>
      <c r="H463" s="9">
        <f t="shared" si="94"/>
        <v>0</v>
      </c>
      <c r="I463" s="22">
        <f t="shared" si="94"/>
        <v>0</v>
      </c>
    </row>
    <row r="464" spans="1:9" s="13" customFormat="1">
      <c r="A464" s="13" t="str">
        <f t="shared" si="92"/>
        <v>b</v>
      </c>
      <c r="B464" s="21" t="s">
        <v>157</v>
      </c>
      <c r="C464" s="8" t="s">
        <v>161</v>
      </c>
      <c r="D464" s="12"/>
      <c r="E464" s="9">
        <f t="shared" ref="E464:E527" si="95">SUM(F464:I464)</f>
        <v>0</v>
      </c>
      <c r="F464" s="9">
        <f t="shared" si="94"/>
        <v>0</v>
      </c>
      <c r="G464" s="9">
        <f t="shared" si="94"/>
        <v>0</v>
      </c>
      <c r="H464" s="9">
        <f t="shared" si="94"/>
        <v>0</v>
      </c>
      <c r="I464" s="22">
        <f t="shared" si="94"/>
        <v>0</v>
      </c>
    </row>
    <row r="465" spans="1:9" s="13" customFormat="1">
      <c r="A465" s="13" t="str">
        <f t="shared" si="92"/>
        <v>b</v>
      </c>
      <c r="B465" s="21" t="s">
        <v>157</v>
      </c>
      <c r="C465" s="8" t="s">
        <v>162</v>
      </c>
      <c r="D465" s="12"/>
      <c r="E465" s="9">
        <f t="shared" si="95"/>
        <v>0</v>
      </c>
      <c r="F465" s="9">
        <f t="shared" si="94"/>
        <v>0</v>
      </c>
      <c r="G465" s="9">
        <f t="shared" si="94"/>
        <v>0</v>
      </c>
      <c r="H465" s="9">
        <f t="shared" si="94"/>
        <v>0</v>
      </c>
      <c r="I465" s="22">
        <f t="shared" si="94"/>
        <v>0</v>
      </c>
    </row>
    <row r="466" spans="1:9" s="13" customFormat="1">
      <c r="A466" s="13" t="str">
        <f t="shared" si="92"/>
        <v>b</v>
      </c>
      <c r="B466" s="21" t="s">
        <v>157</v>
      </c>
      <c r="C466" s="8" t="s">
        <v>163</v>
      </c>
      <c r="D466" s="12"/>
      <c r="E466" s="9">
        <f t="shared" si="95"/>
        <v>0</v>
      </c>
      <c r="F466" s="9">
        <f t="shared" si="94"/>
        <v>0</v>
      </c>
      <c r="G466" s="9">
        <f t="shared" si="94"/>
        <v>0</v>
      </c>
      <c r="H466" s="9">
        <f t="shared" si="94"/>
        <v>0</v>
      </c>
      <c r="I466" s="22">
        <f t="shared" si="94"/>
        <v>0</v>
      </c>
    </row>
    <row r="467" spans="1:9" s="13" customFormat="1">
      <c r="A467" s="13" t="str">
        <f t="shared" si="92"/>
        <v>b</v>
      </c>
      <c r="B467" s="21" t="s">
        <v>157</v>
      </c>
      <c r="C467" s="8" t="s">
        <v>164</v>
      </c>
      <c r="D467" s="12"/>
      <c r="E467" s="9">
        <f t="shared" si="95"/>
        <v>0</v>
      </c>
      <c r="F467" s="9">
        <f t="shared" si="94"/>
        <v>0</v>
      </c>
      <c r="G467" s="9">
        <f t="shared" si="94"/>
        <v>0</v>
      </c>
      <c r="H467" s="9">
        <f t="shared" si="94"/>
        <v>0</v>
      </c>
      <c r="I467" s="22">
        <f t="shared" si="94"/>
        <v>0</v>
      </c>
    </row>
    <row r="468" spans="1:9" s="13" customFormat="1">
      <c r="A468" s="13" t="str">
        <f t="shared" si="92"/>
        <v>b</v>
      </c>
      <c r="B468" s="17" t="s">
        <v>157</v>
      </c>
      <c r="C468" s="18" t="s">
        <v>15</v>
      </c>
      <c r="D468" s="38"/>
      <c r="E468" s="19">
        <f t="shared" si="95"/>
        <v>0</v>
      </c>
      <c r="F468" s="19">
        <f t="shared" si="94"/>
        <v>0</v>
      </c>
      <c r="G468" s="19">
        <f t="shared" si="94"/>
        <v>0</v>
      </c>
      <c r="H468" s="19">
        <f t="shared" si="94"/>
        <v>0</v>
      </c>
      <c r="I468" s="20">
        <f t="shared" si="94"/>
        <v>0</v>
      </c>
    </row>
    <row r="469" spans="1:9" s="13" customFormat="1">
      <c r="A469" s="13" t="str">
        <f t="shared" si="92"/>
        <v>b</v>
      </c>
      <c r="B469" s="17" t="s">
        <v>157</v>
      </c>
      <c r="C469" s="18" t="s">
        <v>16</v>
      </c>
      <c r="D469" s="38"/>
      <c r="E469" s="19">
        <f t="shared" si="95"/>
        <v>0</v>
      </c>
      <c r="F469" s="19">
        <f t="shared" si="94"/>
        <v>0</v>
      </c>
      <c r="G469" s="19">
        <f t="shared" si="94"/>
        <v>0</v>
      </c>
      <c r="H469" s="19">
        <f t="shared" si="94"/>
        <v>0</v>
      </c>
      <c r="I469" s="20">
        <f t="shared" si="94"/>
        <v>0</v>
      </c>
    </row>
    <row r="470" spans="1:9" s="13" customFormat="1" ht="15.75" thickBot="1">
      <c r="A470" s="13" t="str">
        <f t="shared" si="92"/>
        <v>b</v>
      </c>
      <c r="B470" s="23" t="s">
        <v>157</v>
      </c>
      <c r="C470" s="24" t="s">
        <v>17</v>
      </c>
      <c r="D470" s="39"/>
      <c r="E470" s="25">
        <f t="shared" si="95"/>
        <v>0</v>
      </c>
      <c r="F470" s="25">
        <f t="shared" si="94"/>
        <v>0</v>
      </c>
      <c r="G470" s="25">
        <f t="shared" si="94"/>
        <v>0</v>
      </c>
      <c r="H470" s="25">
        <f t="shared" si="94"/>
        <v>0</v>
      </c>
      <c r="I470" s="26">
        <f t="shared" si="94"/>
        <v>0</v>
      </c>
    </row>
    <row r="471" spans="1:9" s="13" customFormat="1" ht="31.5" thickTop="1" thickBot="1">
      <c r="A471" s="13" t="str">
        <f t="shared" si="92"/>
        <v>b</v>
      </c>
      <c r="B471" s="14" t="s">
        <v>72</v>
      </c>
      <c r="C471" s="28" t="s">
        <v>151</v>
      </c>
      <c r="D471" s="28"/>
      <c r="E471" s="28">
        <f t="shared" si="95"/>
        <v>0</v>
      </c>
      <c r="F471" s="15">
        <f>F472+F480+F481+F482</f>
        <v>0</v>
      </c>
      <c r="G471" s="15">
        <f t="shared" ref="G471:I471" si="96">G472+G480+G481+G482</f>
        <v>0</v>
      </c>
      <c r="H471" s="15">
        <f t="shared" si="96"/>
        <v>0</v>
      </c>
      <c r="I471" s="16">
        <f t="shared" si="96"/>
        <v>0</v>
      </c>
    </row>
    <row r="472" spans="1:9" s="13" customFormat="1" ht="15.75" thickTop="1">
      <c r="A472" s="13" t="str">
        <f t="shared" si="92"/>
        <v>b</v>
      </c>
      <c r="B472" s="17" t="s">
        <v>157</v>
      </c>
      <c r="C472" s="18" t="s">
        <v>13</v>
      </c>
      <c r="D472" s="38"/>
      <c r="E472" s="19">
        <f t="shared" si="95"/>
        <v>0</v>
      </c>
      <c r="F472" s="19">
        <f>SUM(F473:F479)</f>
        <v>0</v>
      </c>
      <c r="G472" s="19">
        <f t="shared" ref="G472:I472" si="97">SUM(G473:G479)</f>
        <v>0</v>
      </c>
      <c r="H472" s="19">
        <f t="shared" si="97"/>
        <v>0</v>
      </c>
      <c r="I472" s="20">
        <f t="shared" si="97"/>
        <v>0</v>
      </c>
    </row>
    <row r="473" spans="1:9" s="13" customFormat="1">
      <c r="A473" s="13" t="str">
        <f t="shared" si="92"/>
        <v>b</v>
      </c>
      <c r="B473" s="21" t="s">
        <v>157</v>
      </c>
      <c r="C473" s="8" t="s">
        <v>158</v>
      </c>
      <c r="D473" s="12"/>
      <c r="E473" s="9">
        <f t="shared" si="95"/>
        <v>0</v>
      </c>
      <c r="F473" s="9"/>
      <c r="G473" s="9"/>
      <c r="H473" s="9"/>
      <c r="I473" s="22"/>
    </row>
    <row r="474" spans="1:9" s="13" customFormat="1">
      <c r="A474" s="13" t="str">
        <f t="shared" si="92"/>
        <v>b</v>
      </c>
      <c r="B474" s="21" t="s">
        <v>157</v>
      </c>
      <c r="C474" s="8" t="s">
        <v>159</v>
      </c>
      <c r="D474" s="12"/>
      <c r="E474" s="9">
        <f t="shared" si="95"/>
        <v>0</v>
      </c>
      <c r="F474" s="9"/>
      <c r="G474" s="9"/>
      <c r="H474" s="9"/>
      <c r="I474" s="22"/>
    </row>
    <row r="475" spans="1:9" s="13" customFormat="1">
      <c r="A475" s="13" t="str">
        <f t="shared" si="92"/>
        <v>b</v>
      </c>
      <c r="B475" s="21" t="s">
        <v>157</v>
      </c>
      <c r="C475" s="8" t="s">
        <v>160</v>
      </c>
      <c r="D475" s="12"/>
      <c r="E475" s="9">
        <f t="shared" si="95"/>
        <v>0</v>
      </c>
      <c r="F475" s="9"/>
      <c r="G475" s="9"/>
      <c r="H475" s="9"/>
      <c r="I475" s="22"/>
    </row>
    <row r="476" spans="1:9" s="13" customFormat="1">
      <c r="A476" s="13" t="str">
        <f t="shared" si="92"/>
        <v>b</v>
      </c>
      <c r="B476" s="21" t="s">
        <v>157</v>
      </c>
      <c r="C476" s="8" t="s">
        <v>161</v>
      </c>
      <c r="D476" s="12"/>
      <c r="E476" s="9">
        <f t="shared" si="95"/>
        <v>0</v>
      </c>
      <c r="F476" s="9"/>
      <c r="G476" s="9"/>
      <c r="H476" s="9"/>
      <c r="I476" s="22"/>
    </row>
    <row r="477" spans="1:9" s="13" customFormat="1">
      <c r="A477" s="13" t="str">
        <f t="shared" si="92"/>
        <v>b</v>
      </c>
      <c r="B477" s="21" t="s">
        <v>157</v>
      </c>
      <c r="C477" s="8" t="s">
        <v>162</v>
      </c>
      <c r="D477" s="12"/>
      <c r="E477" s="9">
        <f t="shared" si="95"/>
        <v>0</v>
      </c>
      <c r="F477" s="9"/>
      <c r="G477" s="9"/>
      <c r="H477" s="9"/>
      <c r="I477" s="22"/>
    </row>
    <row r="478" spans="1:9" s="13" customFormat="1">
      <c r="A478" s="13" t="str">
        <f t="shared" si="92"/>
        <v>b</v>
      </c>
      <c r="B478" s="21" t="s">
        <v>157</v>
      </c>
      <c r="C478" s="8" t="s">
        <v>163</v>
      </c>
      <c r="D478" s="12"/>
      <c r="E478" s="9">
        <f t="shared" si="95"/>
        <v>0</v>
      </c>
      <c r="F478" s="9"/>
      <c r="G478" s="9"/>
      <c r="H478" s="9"/>
      <c r="I478" s="22"/>
    </row>
    <row r="479" spans="1:9" s="13" customFormat="1">
      <c r="A479" s="13" t="str">
        <f t="shared" si="92"/>
        <v>b</v>
      </c>
      <c r="B479" s="21" t="s">
        <v>157</v>
      </c>
      <c r="C479" s="8" t="s">
        <v>164</v>
      </c>
      <c r="D479" s="12"/>
      <c r="E479" s="9">
        <f t="shared" si="95"/>
        <v>0</v>
      </c>
      <c r="F479" s="9"/>
      <c r="G479" s="9"/>
      <c r="H479" s="9"/>
      <c r="I479" s="22"/>
    </row>
    <row r="480" spans="1:9" s="13" customFormat="1">
      <c r="A480" s="13" t="str">
        <f t="shared" si="92"/>
        <v>b</v>
      </c>
      <c r="B480" s="17" t="s">
        <v>157</v>
      </c>
      <c r="C480" s="18" t="s">
        <v>15</v>
      </c>
      <c r="D480" s="38"/>
      <c r="E480" s="19">
        <f t="shared" si="95"/>
        <v>0</v>
      </c>
      <c r="F480" s="19">
        <v>0</v>
      </c>
      <c r="G480" s="19">
        <v>0</v>
      </c>
      <c r="H480" s="19">
        <v>0</v>
      </c>
      <c r="I480" s="20">
        <v>0</v>
      </c>
    </row>
    <row r="481" spans="1:9" s="13" customFormat="1">
      <c r="A481" s="13" t="str">
        <f t="shared" si="92"/>
        <v>b</v>
      </c>
      <c r="B481" s="17" t="s">
        <v>157</v>
      </c>
      <c r="C481" s="18" t="s">
        <v>16</v>
      </c>
      <c r="D481" s="38"/>
      <c r="E481" s="19">
        <f t="shared" si="95"/>
        <v>0</v>
      </c>
      <c r="F481" s="19">
        <v>0</v>
      </c>
      <c r="G481" s="19">
        <v>0</v>
      </c>
      <c r="H481" s="19">
        <v>0</v>
      </c>
      <c r="I481" s="20">
        <v>0</v>
      </c>
    </row>
    <row r="482" spans="1:9" s="13" customFormat="1" ht="15.75" thickBot="1">
      <c r="A482" s="13" t="str">
        <f t="shared" si="92"/>
        <v>b</v>
      </c>
      <c r="B482" s="23" t="s">
        <v>157</v>
      </c>
      <c r="C482" s="24" t="s">
        <v>17</v>
      </c>
      <c r="D482" s="39"/>
      <c r="E482" s="25">
        <f t="shared" si="95"/>
        <v>0</v>
      </c>
      <c r="F482" s="25">
        <v>0</v>
      </c>
      <c r="G482" s="25">
        <v>0</v>
      </c>
      <c r="H482" s="25">
        <v>0</v>
      </c>
      <c r="I482" s="26">
        <v>0</v>
      </c>
    </row>
    <row r="483" spans="1:9" s="13" customFormat="1" ht="16.5" thickTop="1" thickBot="1">
      <c r="A483" s="13" t="str">
        <f t="shared" si="92"/>
        <v>b</v>
      </c>
      <c r="B483" s="14" t="s">
        <v>73</v>
      </c>
      <c r="C483" s="28" t="s">
        <v>74</v>
      </c>
      <c r="D483" s="28"/>
      <c r="E483" s="28">
        <f t="shared" si="95"/>
        <v>0</v>
      </c>
      <c r="F483" s="15">
        <f>F484+F492+F493+F494</f>
        <v>0</v>
      </c>
      <c r="G483" s="15">
        <f t="shared" ref="G483:I483" si="98">G484+G492+G493+G494</f>
        <v>0</v>
      </c>
      <c r="H483" s="15">
        <f t="shared" si="98"/>
        <v>0</v>
      </c>
      <c r="I483" s="16">
        <f t="shared" si="98"/>
        <v>0</v>
      </c>
    </row>
    <row r="484" spans="1:9" s="13" customFormat="1" ht="15.75" thickTop="1">
      <c r="A484" s="13" t="str">
        <f t="shared" si="92"/>
        <v>b</v>
      </c>
      <c r="B484" s="17" t="s">
        <v>157</v>
      </c>
      <c r="C484" s="18" t="s">
        <v>13</v>
      </c>
      <c r="D484" s="38"/>
      <c r="E484" s="19">
        <f t="shared" si="95"/>
        <v>0</v>
      </c>
      <c r="F484" s="19">
        <f>SUM(F485:F491)</f>
        <v>0</v>
      </c>
      <c r="G484" s="19">
        <f t="shared" ref="G484:I484" si="99">SUM(G485:G491)</f>
        <v>0</v>
      </c>
      <c r="H484" s="19">
        <f t="shared" si="99"/>
        <v>0</v>
      </c>
      <c r="I484" s="20">
        <f t="shared" si="99"/>
        <v>0</v>
      </c>
    </row>
    <row r="485" spans="1:9" s="13" customFormat="1">
      <c r="A485" s="13" t="str">
        <f t="shared" si="92"/>
        <v>b</v>
      </c>
      <c r="B485" s="21" t="s">
        <v>157</v>
      </c>
      <c r="C485" s="8" t="s">
        <v>158</v>
      </c>
      <c r="D485" s="12"/>
      <c r="E485" s="9">
        <f t="shared" si="95"/>
        <v>0</v>
      </c>
      <c r="F485" s="9"/>
      <c r="G485" s="9"/>
      <c r="H485" s="9"/>
      <c r="I485" s="22"/>
    </row>
    <row r="486" spans="1:9" s="13" customFormat="1">
      <c r="A486" s="13" t="str">
        <f t="shared" si="92"/>
        <v>b</v>
      </c>
      <c r="B486" s="21" t="s">
        <v>157</v>
      </c>
      <c r="C486" s="8" t="s">
        <v>159</v>
      </c>
      <c r="D486" s="12"/>
      <c r="E486" s="9">
        <f t="shared" si="95"/>
        <v>0</v>
      </c>
      <c r="F486" s="9"/>
      <c r="G486" s="9"/>
      <c r="H486" s="9"/>
      <c r="I486" s="22"/>
    </row>
    <row r="487" spans="1:9" s="13" customFormat="1">
      <c r="A487" s="13" t="str">
        <f t="shared" si="92"/>
        <v>b</v>
      </c>
      <c r="B487" s="21" t="s">
        <v>157</v>
      </c>
      <c r="C487" s="8" t="s">
        <v>160</v>
      </c>
      <c r="D487" s="12"/>
      <c r="E487" s="9">
        <f t="shared" si="95"/>
        <v>0</v>
      </c>
      <c r="F487" s="9"/>
      <c r="G487" s="9"/>
      <c r="H487" s="9"/>
      <c r="I487" s="22"/>
    </row>
    <row r="488" spans="1:9" s="13" customFormat="1">
      <c r="A488" s="13" t="str">
        <f t="shared" si="92"/>
        <v>b</v>
      </c>
      <c r="B488" s="21" t="s">
        <v>157</v>
      </c>
      <c r="C488" s="8" t="s">
        <v>161</v>
      </c>
      <c r="D488" s="12"/>
      <c r="E488" s="9">
        <f t="shared" si="95"/>
        <v>0</v>
      </c>
      <c r="F488" s="9"/>
      <c r="G488" s="9"/>
      <c r="H488" s="9"/>
      <c r="I488" s="22"/>
    </row>
    <row r="489" spans="1:9" s="13" customFormat="1">
      <c r="A489" s="13" t="str">
        <f t="shared" si="92"/>
        <v>b</v>
      </c>
      <c r="B489" s="21" t="s">
        <v>157</v>
      </c>
      <c r="C489" s="8" t="s">
        <v>162</v>
      </c>
      <c r="D489" s="12"/>
      <c r="E489" s="9">
        <f t="shared" si="95"/>
        <v>0</v>
      </c>
      <c r="F489" s="9"/>
      <c r="G489" s="9"/>
      <c r="H489" s="9"/>
      <c r="I489" s="22"/>
    </row>
    <row r="490" spans="1:9" s="13" customFormat="1">
      <c r="A490" s="13" t="str">
        <f t="shared" si="92"/>
        <v>b</v>
      </c>
      <c r="B490" s="21" t="s">
        <v>157</v>
      </c>
      <c r="C490" s="8" t="s">
        <v>163</v>
      </c>
      <c r="D490" s="12"/>
      <c r="E490" s="9">
        <f t="shared" si="95"/>
        <v>0</v>
      </c>
      <c r="F490" s="9"/>
      <c r="G490" s="9"/>
      <c r="H490" s="9"/>
      <c r="I490" s="22"/>
    </row>
    <row r="491" spans="1:9" s="13" customFormat="1">
      <c r="A491" s="13" t="str">
        <f t="shared" si="92"/>
        <v>b</v>
      </c>
      <c r="B491" s="21" t="s">
        <v>157</v>
      </c>
      <c r="C491" s="8" t="s">
        <v>164</v>
      </c>
      <c r="D491" s="12"/>
      <c r="E491" s="9">
        <f t="shared" si="95"/>
        <v>0</v>
      </c>
      <c r="F491" s="9"/>
      <c r="G491" s="9"/>
      <c r="H491" s="9"/>
      <c r="I491" s="22"/>
    </row>
    <row r="492" spans="1:9" s="13" customFormat="1">
      <c r="A492" s="13" t="str">
        <f t="shared" si="92"/>
        <v>b</v>
      </c>
      <c r="B492" s="17" t="s">
        <v>157</v>
      </c>
      <c r="C492" s="18" t="s">
        <v>15</v>
      </c>
      <c r="D492" s="38"/>
      <c r="E492" s="19">
        <f t="shared" si="95"/>
        <v>0</v>
      </c>
      <c r="F492" s="19">
        <v>0</v>
      </c>
      <c r="G492" s="19">
        <v>0</v>
      </c>
      <c r="H492" s="19">
        <v>0</v>
      </c>
      <c r="I492" s="20">
        <v>0</v>
      </c>
    </row>
    <row r="493" spans="1:9" s="13" customFormat="1">
      <c r="A493" s="13" t="str">
        <f t="shared" si="92"/>
        <v>b</v>
      </c>
      <c r="B493" s="17" t="s">
        <v>157</v>
      </c>
      <c r="C493" s="18" t="s">
        <v>16</v>
      </c>
      <c r="D493" s="38"/>
      <c r="E493" s="19">
        <f t="shared" si="95"/>
        <v>0</v>
      </c>
      <c r="F493" s="19">
        <v>0</v>
      </c>
      <c r="G493" s="19">
        <v>0</v>
      </c>
      <c r="H493" s="19">
        <v>0</v>
      </c>
      <c r="I493" s="20">
        <v>0</v>
      </c>
    </row>
    <row r="494" spans="1:9" s="13" customFormat="1" ht="15.75" thickBot="1">
      <c r="A494" s="13" t="str">
        <f t="shared" si="92"/>
        <v>b</v>
      </c>
      <c r="B494" s="23" t="s">
        <v>157</v>
      </c>
      <c r="C494" s="24" t="s">
        <v>17</v>
      </c>
      <c r="D494" s="39"/>
      <c r="E494" s="25">
        <f t="shared" si="95"/>
        <v>0</v>
      </c>
      <c r="F494" s="25">
        <v>0</v>
      </c>
      <c r="G494" s="25">
        <v>0</v>
      </c>
      <c r="H494" s="25">
        <v>0</v>
      </c>
      <c r="I494" s="26">
        <v>0</v>
      </c>
    </row>
    <row r="495" spans="1:9" s="13" customFormat="1" ht="31.5" thickTop="1" thickBot="1">
      <c r="A495" s="13" t="str">
        <f t="shared" si="92"/>
        <v>b</v>
      </c>
      <c r="B495" s="14" t="s">
        <v>75</v>
      </c>
      <c r="C495" s="28" t="s">
        <v>76</v>
      </c>
      <c r="D495" s="28"/>
      <c r="E495" s="28">
        <f t="shared" si="95"/>
        <v>0</v>
      </c>
      <c r="F495" s="15">
        <f>F496+F504+F505+F506</f>
        <v>0</v>
      </c>
      <c r="G495" s="15">
        <f t="shared" ref="G495:I495" si="100">G496+G504+G505+G506</f>
        <v>0</v>
      </c>
      <c r="H495" s="15">
        <f t="shared" si="100"/>
        <v>0</v>
      </c>
      <c r="I495" s="16">
        <f t="shared" si="100"/>
        <v>0</v>
      </c>
    </row>
    <row r="496" spans="1:9" s="13" customFormat="1" ht="15.75" thickTop="1">
      <c r="A496" s="13" t="str">
        <f t="shared" si="92"/>
        <v>b</v>
      </c>
      <c r="B496" s="17" t="s">
        <v>157</v>
      </c>
      <c r="C496" s="18" t="s">
        <v>13</v>
      </c>
      <c r="D496" s="38"/>
      <c r="E496" s="19">
        <f t="shared" si="95"/>
        <v>0</v>
      </c>
      <c r="F496" s="19">
        <f>SUM(F497:F503)</f>
        <v>0</v>
      </c>
      <c r="G496" s="19">
        <f t="shared" ref="G496:I496" si="101">SUM(G497:G503)</f>
        <v>0</v>
      </c>
      <c r="H496" s="19">
        <f t="shared" si="101"/>
        <v>0</v>
      </c>
      <c r="I496" s="20">
        <f t="shared" si="101"/>
        <v>0</v>
      </c>
    </row>
    <row r="497" spans="1:9" s="13" customFormat="1">
      <c r="A497" s="13" t="str">
        <f t="shared" si="92"/>
        <v>b</v>
      </c>
      <c r="B497" s="21" t="s">
        <v>157</v>
      </c>
      <c r="C497" s="8" t="s">
        <v>158</v>
      </c>
      <c r="D497" s="12"/>
      <c r="E497" s="9">
        <f t="shared" si="95"/>
        <v>0</v>
      </c>
      <c r="F497" s="9"/>
      <c r="G497" s="9"/>
      <c r="H497" s="9"/>
      <c r="I497" s="22"/>
    </row>
    <row r="498" spans="1:9" s="13" customFormat="1">
      <c r="A498" s="13" t="str">
        <f t="shared" si="92"/>
        <v>b</v>
      </c>
      <c r="B498" s="21" t="s">
        <v>157</v>
      </c>
      <c r="C498" s="8" t="s">
        <v>159</v>
      </c>
      <c r="D498" s="12"/>
      <c r="E498" s="9">
        <f t="shared" si="95"/>
        <v>0</v>
      </c>
      <c r="F498" s="9"/>
      <c r="G498" s="9"/>
      <c r="H498" s="9"/>
      <c r="I498" s="22"/>
    </row>
    <row r="499" spans="1:9" s="13" customFormat="1">
      <c r="A499" s="13" t="str">
        <f t="shared" si="92"/>
        <v>b</v>
      </c>
      <c r="B499" s="21" t="s">
        <v>157</v>
      </c>
      <c r="C499" s="8" t="s">
        <v>160</v>
      </c>
      <c r="D499" s="12"/>
      <c r="E499" s="9">
        <f t="shared" si="95"/>
        <v>0</v>
      </c>
      <c r="F499" s="9"/>
      <c r="G499" s="9"/>
      <c r="H499" s="9"/>
      <c r="I499" s="22"/>
    </row>
    <row r="500" spans="1:9" s="13" customFormat="1">
      <c r="A500" s="13" t="str">
        <f t="shared" si="92"/>
        <v>b</v>
      </c>
      <c r="B500" s="21" t="s">
        <v>157</v>
      </c>
      <c r="C500" s="8" t="s">
        <v>161</v>
      </c>
      <c r="D500" s="12"/>
      <c r="E500" s="9">
        <f t="shared" si="95"/>
        <v>0</v>
      </c>
      <c r="F500" s="9"/>
      <c r="G500" s="9"/>
      <c r="H500" s="9"/>
      <c r="I500" s="22"/>
    </row>
    <row r="501" spans="1:9" s="13" customFormat="1">
      <c r="A501" s="13" t="str">
        <f t="shared" si="92"/>
        <v>b</v>
      </c>
      <c r="B501" s="21" t="s">
        <v>157</v>
      </c>
      <c r="C501" s="8" t="s">
        <v>162</v>
      </c>
      <c r="D501" s="12"/>
      <c r="E501" s="9">
        <f t="shared" si="95"/>
        <v>0</v>
      </c>
      <c r="F501" s="9"/>
      <c r="G501" s="9"/>
      <c r="H501" s="9"/>
      <c r="I501" s="22"/>
    </row>
    <row r="502" spans="1:9" s="13" customFormat="1">
      <c r="A502" s="13" t="str">
        <f t="shared" si="92"/>
        <v>b</v>
      </c>
      <c r="B502" s="21" t="s">
        <v>157</v>
      </c>
      <c r="C502" s="8" t="s">
        <v>163</v>
      </c>
      <c r="D502" s="12"/>
      <c r="E502" s="9">
        <f t="shared" si="95"/>
        <v>0</v>
      </c>
      <c r="F502" s="9"/>
      <c r="G502" s="9"/>
      <c r="H502" s="9"/>
      <c r="I502" s="22"/>
    </row>
    <row r="503" spans="1:9" s="13" customFormat="1">
      <c r="A503" s="13" t="str">
        <f t="shared" si="92"/>
        <v>b</v>
      </c>
      <c r="B503" s="21" t="s">
        <v>157</v>
      </c>
      <c r="C503" s="8" t="s">
        <v>164</v>
      </c>
      <c r="D503" s="12"/>
      <c r="E503" s="9">
        <f t="shared" si="95"/>
        <v>0</v>
      </c>
      <c r="F503" s="9"/>
      <c r="G503" s="9"/>
      <c r="H503" s="9"/>
      <c r="I503" s="22"/>
    </row>
    <row r="504" spans="1:9" s="13" customFormat="1">
      <c r="A504" s="13" t="str">
        <f t="shared" si="92"/>
        <v>b</v>
      </c>
      <c r="B504" s="17" t="s">
        <v>157</v>
      </c>
      <c r="C504" s="18" t="s">
        <v>15</v>
      </c>
      <c r="D504" s="38"/>
      <c r="E504" s="19">
        <f t="shared" si="95"/>
        <v>0</v>
      </c>
      <c r="F504" s="19">
        <v>0</v>
      </c>
      <c r="G504" s="19">
        <v>0</v>
      </c>
      <c r="H504" s="19">
        <v>0</v>
      </c>
      <c r="I504" s="20">
        <v>0</v>
      </c>
    </row>
    <row r="505" spans="1:9" s="13" customFormat="1">
      <c r="A505" s="13" t="str">
        <f t="shared" si="92"/>
        <v>b</v>
      </c>
      <c r="B505" s="17" t="s">
        <v>157</v>
      </c>
      <c r="C505" s="18" t="s">
        <v>16</v>
      </c>
      <c r="D505" s="38"/>
      <c r="E505" s="19">
        <f t="shared" si="95"/>
        <v>0</v>
      </c>
      <c r="F505" s="19">
        <v>0</v>
      </c>
      <c r="G505" s="19">
        <v>0</v>
      </c>
      <c r="H505" s="19">
        <v>0</v>
      </c>
      <c r="I505" s="20">
        <v>0</v>
      </c>
    </row>
    <row r="506" spans="1:9" s="13" customFormat="1" ht="15.75" thickBot="1">
      <c r="A506" s="13" t="str">
        <f t="shared" si="92"/>
        <v>b</v>
      </c>
      <c r="B506" s="23" t="s">
        <v>157</v>
      </c>
      <c r="C506" s="24" t="s">
        <v>17</v>
      </c>
      <c r="D506" s="39"/>
      <c r="E506" s="25">
        <f t="shared" si="95"/>
        <v>0</v>
      </c>
      <c r="F506" s="25">
        <v>0</v>
      </c>
      <c r="G506" s="25">
        <v>0</v>
      </c>
      <c r="H506" s="25">
        <v>0</v>
      </c>
      <c r="I506" s="26">
        <v>0</v>
      </c>
    </row>
    <row r="507" spans="1:9" s="13" customFormat="1" ht="37.5" customHeight="1" thickTop="1" thickBot="1">
      <c r="A507" s="13" t="str">
        <f t="shared" si="92"/>
        <v>b</v>
      </c>
      <c r="B507" s="14" t="s">
        <v>77</v>
      </c>
      <c r="C507" s="28" t="s">
        <v>78</v>
      </c>
      <c r="D507" s="28"/>
      <c r="E507" s="28">
        <f t="shared" si="95"/>
        <v>0</v>
      </c>
      <c r="F507" s="15">
        <f>F508+F516+F517+F518</f>
        <v>0</v>
      </c>
      <c r="G507" s="15">
        <f t="shared" ref="G507:I507" si="102">G508+G516+G517+G518</f>
        <v>0</v>
      </c>
      <c r="H507" s="15">
        <f t="shared" si="102"/>
        <v>0</v>
      </c>
      <c r="I507" s="16">
        <f t="shared" si="102"/>
        <v>0</v>
      </c>
    </row>
    <row r="508" spans="1:9" s="13" customFormat="1" ht="15.75" thickTop="1">
      <c r="A508" s="13" t="str">
        <f t="shared" si="92"/>
        <v>b</v>
      </c>
      <c r="B508" s="17" t="s">
        <v>157</v>
      </c>
      <c r="C508" s="18" t="s">
        <v>13</v>
      </c>
      <c r="D508" s="38"/>
      <c r="E508" s="19">
        <f t="shared" si="95"/>
        <v>0</v>
      </c>
      <c r="F508" s="19">
        <f>SUM(F509:F515)</f>
        <v>0</v>
      </c>
      <c r="G508" s="19">
        <f t="shared" ref="G508:I508" si="103">SUM(G509:G515)</f>
        <v>0</v>
      </c>
      <c r="H508" s="19">
        <f t="shared" si="103"/>
        <v>0</v>
      </c>
      <c r="I508" s="20">
        <f t="shared" si="103"/>
        <v>0</v>
      </c>
    </row>
    <row r="509" spans="1:9" s="13" customFormat="1">
      <c r="A509" s="13" t="str">
        <f t="shared" si="92"/>
        <v>b</v>
      </c>
      <c r="B509" s="21" t="s">
        <v>157</v>
      </c>
      <c r="C509" s="8" t="s">
        <v>158</v>
      </c>
      <c r="D509" s="12"/>
      <c r="E509" s="9">
        <f t="shared" si="95"/>
        <v>0</v>
      </c>
      <c r="F509" s="9"/>
      <c r="G509" s="9"/>
      <c r="H509" s="9"/>
      <c r="I509" s="22"/>
    </row>
    <row r="510" spans="1:9" s="13" customFormat="1">
      <c r="A510" s="13" t="str">
        <f t="shared" si="92"/>
        <v>b</v>
      </c>
      <c r="B510" s="21" t="s">
        <v>157</v>
      </c>
      <c r="C510" s="8" t="s">
        <v>159</v>
      </c>
      <c r="D510" s="12"/>
      <c r="E510" s="9">
        <f t="shared" si="95"/>
        <v>0</v>
      </c>
      <c r="F510" s="9"/>
      <c r="G510" s="9"/>
      <c r="H510" s="9"/>
      <c r="I510" s="22"/>
    </row>
    <row r="511" spans="1:9" s="13" customFormat="1">
      <c r="A511" s="13" t="str">
        <f t="shared" si="92"/>
        <v>b</v>
      </c>
      <c r="B511" s="21" t="s">
        <v>157</v>
      </c>
      <c r="C511" s="8" t="s">
        <v>160</v>
      </c>
      <c r="D511" s="12"/>
      <c r="E511" s="9">
        <f t="shared" si="95"/>
        <v>0</v>
      </c>
      <c r="F511" s="9"/>
      <c r="G511" s="9"/>
      <c r="H511" s="9"/>
      <c r="I511" s="22"/>
    </row>
    <row r="512" spans="1:9" s="13" customFormat="1">
      <c r="A512" s="13" t="str">
        <f t="shared" si="92"/>
        <v>b</v>
      </c>
      <c r="B512" s="21" t="s">
        <v>157</v>
      </c>
      <c r="C512" s="8" t="s">
        <v>161</v>
      </c>
      <c r="D512" s="12"/>
      <c r="E512" s="9">
        <f t="shared" si="95"/>
        <v>0</v>
      </c>
      <c r="F512" s="9"/>
      <c r="G512" s="9"/>
      <c r="H512" s="9"/>
      <c r="I512" s="22"/>
    </row>
    <row r="513" spans="1:9" s="13" customFormat="1">
      <c r="A513" s="13" t="str">
        <f t="shared" si="92"/>
        <v>b</v>
      </c>
      <c r="B513" s="21" t="s">
        <v>157</v>
      </c>
      <c r="C513" s="8" t="s">
        <v>162</v>
      </c>
      <c r="D513" s="12"/>
      <c r="E513" s="9">
        <f t="shared" si="95"/>
        <v>0</v>
      </c>
      <c r="F513" s="9"/>
      <c r="G513" s="9"/>
      <c r="H513" s="9"/>
      <c r="I513" s="22"/>
    </row>
    <row r="514" spans="1:9" s="13" customFormat="1">
      <c r="A514" s="13" t="str">
        <f t="shared" si="92"/>
        <v>b</v>
      </c>
      <c r="B514" s="21" t="s">
        <v>157</v>
      </c>
      <c r="C514" s="8" t="s">
        <v>163</v>
      </c>
      <c r="D514" s="12"/>
      <c r="E514" s="9">
        <f t="shared" si="95"/>
        <v>0</v>
      </c>
      <c r="F514" s="9"/>
      <c r="G514" s="9"/>
      <c r="H514" s="9"/>
      <c r="I514" s="22"/>
    </row>
    <row r="515" spans="1:9" s="13" customFormat="1">
      <c r="A515" s="13" t="str">
        <f t="shared" si="92"/>
        <v>b</v>
      </c>
      <c r="B515" s="21" t="s">
        <v>157</v>
      </c>
      <c r="C515" s="8" t="s">
        <v>164</v>
      </c>
      <c r="D515" s="12"/>
      <c r="E515" s="9">
        <f t="shared" si="95"/>
        <v>0</v>
      </c>
      <c r="F515" s="9"/>
      <c r="G515" s="9"/>
      <c r="H515" s="9"/>
      <c r="I515" s="22"/>
    </row>
    <row r="516" spans="1:9" s="13" customFormat="1">
      <c r="A516" s="13" t="str">
        <f t="shared" ref="A516:A579" si="104">IF(OR(E516&lt;&gt;0,F516&lt;&gt;0,G516&lt;&gt;0,H516&lt;&gt;0),"a","b")</f>
        <v>b</v>
      </c>
      <c r="B516" s="17" t="s">
        <v>157</v>
      </c>
      <c r="C516" s="18" t="s">
        <v>15</v>
      </c>
      <c r="D516" s="38"/>
      <c r="E516" s="19">
        <f t="shared" si="95"/>
        <v>0</v>
      </c>
      <c r="F516" s="19">
        <v>0</v>
      </c>
      <c r="G516" s="19">
        <v>0</v>
      </c>
      <c r="H516" s="19">
        <v>0</v>
      </c>
      <c r="I516" s="20">
        <v>0</v>
      </c>
    </row>
    <row r="517" spans="1:9" s="13" customFormat="1">
      <c r="A517" s="13" t="str">
        <f t="shared" si="104"/>
        <v>b</v>
      </c>
      <c r="B517" s="17" t="s">
        <v>157</v>
      </c>
      <c r="C517" s="18" t="s">
        <v>16</v>
      </c>
      <c r="D517" s="38"/>
      <c r="E517" s="19">
        <f t="shared" si="95"/>
        <v>0</v>
      </c>
      <c r="F517" s="19">
        <v>0</v>
      </c>
      <c r="G517" s="19">
        <v>0</v>
      </c>
      <c r="H517" s="19">
        <v>0</v>
      </c>
      <c r="I517" s="20">
        <v>0</v>
      </c>
    </row>
    <row r="518" spans="1:9" s="13" customFormat="1" ht="15.75" thickBot="1">
      <c r="A518" s="13" t="str">
        <f t="shared" si="104"/>
        <v>b</v>
      </c>
      <c r="B518" s="23" t="s">
        <v>157</v>
      </c>
      <c r="C518" s="24" t="s">
        <v>17</v>
      </c>
      <c r="D518" s="39"/>
      <c r="E518" s="25">
        <f t="shared" si="95"/>
        <v>0</v>
      </c>
      <c r="F518" s="25">
        <v>0</v>
      </c>
      <c r="G518" s="25">
        <v>0</v>
      </c>
      <c r="H518" s="25">
        <v>0</v>
      </c>
      <c r="I518" s="26">
        <v>0</v>
      </c>
    </row>
    <row r="519" spans="1:9" s="13" customFormat="1" ht="31.5" thickTop="1" thickBot="1">
      <c r="A519" s="13" t="str">
        <f t="shared" si="104"/>
        <v>b</v>
      </c>
      <c r="B519" s="14" t="s">
        <v>79</v>
      </c>
      <c r="C519" s="30" t="s">
        <v>150</v>
      </c>
      <c r="D519" s="30"/>
      <c r="E519" s="28">
        <f t="shared" si="95"/>
        <v>0</v>
      </c>
      <c r="F519" s="15">
        <f>F520+F528+F529+F530</f>
        <v>0</v>
      </c>
      <c r="G519" s="15">
        <f t="shared" ref="G519:I519" si="105">G520+G528+G529+G530</f>
        <v>0</v>
      </c>
      <c r="H519" s="15">
        <f t="shared" si="105"/>
        <v>0</v>
      </c>
      <c r="I519" s="16">
        <f t="shared" si="105"/>
        <v>0</v>
      </c>
    </row>
    <row r="520" spans="1:9" s="13" customFormat="1" ht="15.75" thickTop="1">
      <c r="A520" s="13" t="str">
        <f t="shared" si="104"/>
        <v>b</v>
      </c>
      <c r="B520" s="17" t="s">
        <v>157</v>
      </c>
      <c r="C520" s="18" t="s">
        <v>13</v>
      </c>
      <c r="D520" s="38"/>
      <c r="E520" s="19">
        <f t="shared" si="95"/>
        <v>0</v>
      </c>
      <c r="F520" s="19">
        <f>SUM(F521:F527)</f>
        <v>0</v>
      </c>
      <c r="G520" s="19">
        <f t="shared" ref="G520:I520" si="106">SUM(G521:G527)</f>
        <v>0</v>
      </c>
      <c r="H520" s="19">
        <f t="shared" si="106"/>
        <v>0</v>
      </c>
      <c r="I520" s="20">
        <f t="shared" si="106"/>
        <v>0</v>
      </c>
    </row>
    <row r="521" spans="1:9" s="13" customFormat="1">
      <c r="A521" s="13" t="str">
        <f t="shared" si="104"/>
        <v>b</v>
      </c>
      <c r="B521" s="21" t="s">
        <v>157</v>
      </c>
      <c r="C521" s="8" t="s">
        <v>158</v>
      </c>
      <c r="D521" s="12"/>
      <c r="E521" s="9">
        <f t="shared" si="95"/>
        <v>0</v>
      </c>
      <c r="F521" s="9"/>
      <c r="G521" s="9"/>
      <c r="H521" s="9"/>
      <c r="I521" s="22"/>
    </row>
    <row r="522" spans="1:9" s="13" customFormat="1">
      <c r="A522" s="13" t="str">
        <f t="shared" si="104"/>
        <v>b</v>
      </c>
      <c r="B522" s="21" t="s">
        <v>157</v>
      </c>
      <c r="C522" s="8" t="s">
        <v>159</v>
      </c>
      <c r="D522" s="12"/>
      <c r="E522" s="9">
        <f t="shared" si="95"/>
        <v>0</v>
      </c>
      <c r="F522" s="9"/>
      <c r="G522" s="9"/>
      <c r="H522" s="9"/>
      <c r="I522" s="22"/>
    </row>
    <row r="523" spans="1:9" s="13" customFormat="1">
      <c r="A523" s="13" t="str">
        <f t="shared" si="104"/>
        <v>b</v>
      </c>
      <c r="B523" s="21" t="s">
        <v>157</v>
      </c>
      <c r="C523" s="8" t="s">
        <v>160</v>
      </c>
      <c r="D523" s="12"/>
      <c r="E523" s="9">
        <f t="shared" si="95"/>
        <v>0</v>
      </c>
      <c r="F523" s="9"/>
      <c r="G523" s="9"/>
      <c r="H523" s="9"/>
      <c r="I523" s="22"/>
    </row>
    <row r="524" spans="1:9" s="13" customFormat="1">
      <c r="A524" s="13" t="str">
        <f t="shared" si="104"/>
        <v>b</v>
      </c>
      <c r="B524" s="21" t="s">
        <v>157</v>
      </c>
      <c r="C524" s="8" t="s">
        <v>161</v>
      </c>
      <c r="D524" s="12"/>
      <c r="E524" s="9">
        <f t="shared" si="95"/>
        <v>0</v>
      </c>
      <c r="F524" s="9"/>
      <c r="G524" s="9"/>
      <c r="H524" s="9"/>
      <c r="I524" s="22"/>
    </row>
    <row r="525" spans="1:9" s="13" customFormat="1">
      <c r="A525" s="13" t="str">
        <f t="shared" si="104"/>
        <v>b</v>
      </c>
      <c r="B525" s="21" t="s">
        <v>157</v>
      </c>
      <c r="C525" s="8" t="s">
        <v>162</v>
      </c>
      <c r="D525" s="12"/>
      <c r="E525" s="9">
        <f t="shared" si="95"/>
        <v>0</v>
      </c>
      <c r="F525" s="9"/>
      <c r="G525" s="9"/>
      <c r="H525" s="9"/>
      <c r="I525" s="22"/>
    </row>
    <row r="526" spans="1:9" s="13" customFormat="1">
      <c r="A526" s="13" t="str">
        <f t="shared" si="104"/>
        <v>b</v>
      </c>
      <c r="B526" s="21" t="s">
        <v>157</v>
      </c>
      <c r="C526" s="8" t="s">
        <v>163</v>
      </c>
      <c r="D526" s="12"/>
      <c r="E526" s="9">
        <f t="shared" si="95"/>
        <v>0</v>
      </c>
      <c r="F526" s="9"/>
      <c r="G526" s="9"/>
      <c r="H526" s="9"/>
      <c r="I526" s="22"/>
    </row>
    <row r="527" spans="1:9" s="13" customFormat="1">
      <c r="A527" s="13" t="str">
        <f t="shared" si="104"/>
        <v>b</v>
      </c>
      <c r="B527" s="21" t="s">
        <v>157</v>
      </c>
      <c r="C527" s="8" t="s">
        <v>164</v>
      </c>
      <c r="D527" s="12"/>
      <c r="E527" s="9">
        <f t="shared" si="95"/>
        <v>0</v>
      </c>
      <c r="F527" s="9"/>
      <c r="G527" s="9"/>
      <c r="H527" s="9"/>
      <c r="I527" s="22"/>
    </row>
    <row r="528" spans="1:9" s="13" customFormat="1">
      <c r="A528" s="13" t="str">
        <f t="shared" si="104"/>
        <v>b</v>
      </c>
      <c r="B528" s="17" t="s">
        <v>157</v>
      </c>
      <c r="C528" s="18" t="s">
        <v>15</v>
      </c>
      <c r="D528" s="38"/>
      <c r="E528" s="19">
        <f t="shared" ref="E528:E591" si="107">SUM(F528:I528)</f>
        <v>0</v>
      </c>
      <c r="F528" s="19">
        <v>0</v>
      </c>
      <c r="G528" s="19">
        <v>0</v>
      </c>
      <c r="H528" s="19">
        <v>0</v>
      </c>
      <c r="I528" s="20">
        <v>0</v>
      </c>
    </row>
    <row r="529" spans="1:9" s="13" customFormat="1">
      <c r="A529" s="13" t="str">
        <f t="shared" si="104"/>
        <v>b</v>
      </c>
      <c r="B529" s="17" t="s">
        <v>157</v>
      </c>
      <c r="C529" s="18" t="s">
        <v>16</v>
      </c>
      <c r="D529" s="38"/>
      <c r="E529" s="19">
        <f t="shared" si="107"/>
        <v>0</v>
      </c>
      <c r="F529" s="19">
        <v>0</v>
      </c>
      <c r="G529" s="19">
        <v>0</v>
      </c>
      <c r="H529" s="19">
        <v>0</v>
      </c>
      <c r="I529" s="20">
        <v>0</v>
      </c>
    </row>
    <row r="530" spans="1:9" s="13" customFormat="1" ht="15.75" thickBot="1">
      <c r="A530" s="13" t="str">
        <f t="shared" si="104"/>
        <v>b</v>
      </c>
      <c r="B530" s="23" t="s">
        <v>157</v>
      </c>
      <c r="C530" s="24" t="s">
        <v>17</v>
      </c>
      <c r="D530" s="39"/>
      <c r="E530" s="25">
        <f t="shared" si="107"/>
        <v>0</v>
      </c>
      <c r="F530" s="25">
        <v>0</v>
      </c>
      <c r="G530" s="25">
        <v>0</v>
      </c>
      <c r="H530" s="25">
        <v>0</v>
      </c>
      <c r="I530" s="26">
        <v>0</v>
      </c>
    </row>
    <row r="531" spans="1:9" s="13" customFormat="1" ht="31.5" thickTop="1" thickBot="1">
      <c r="A531" s="13" t="str">
        <f t="shared" si="104"/>
        <v>b</v>
      </c>
      <c r="B531" s="14" t="s">
        <v>80</v>
      </c>
      <c r="C531" s="15" t="s">
        <v>152</v>
      </c>
      <c r="D531" s="15"/>
      <c r="E531" s="15">
        <f t="shared" si="107"/>
        <v>0</v>
      </c>
      <c r="F531" s="15">
        <f>F532+F540+F541+F542</f>
        <v>0</v>
      </c>
      <c r="G531" s="15">
        <f t="shared" ref="G531:I531" si="108">G532+G540+G541+G542</f>
        <v>0</v>
      </c>
      <c r="H531" s="15">
        <f t="shared" si="108"/>
        <v>0</v>
      </c>
      <c r="I531" s="16">
        <f t="shared" si="108"/>
        <v>0</v>
      </c>
    </row>
    <row r="532" spans="1:9" s="13" customFormat="1" ht="15.75" thickTop="1">
      <c r="A532" s="13" t="str">
        <f t="shared" si="104"/>
        <v>b</v>
      </c>
      <c r="B532" s="17" t="s">
        <v>157</v>
      </c>
      <c r="C532" s="18" t="s">
        <v>13</v>
      </c>
      <c r="D532" s="38"/>
      <c r="E532" s="19">
        <f t="shared" si="107"/>
        <v>0</v>
      </c>
      <c r="F532" s="19">
        <f>SUM(F533:F539)</f>
        <v>0</v>
      </c>
      <c r="G532" s="19">
        <f t="shared" ref="G532:I532" si="109">SUM(G533:G539)</f>
        <v>0</v>
      </c>
      <c r="H532" s="19">
        <f t="shared" si="109"/>
        <v>0</v>
      </c>
      <c r="I532" s="20">
        <f t="shared" si="109"/>
        <v>0</v>
      </c>
    </row>
    <row r="533" spans="1:9" s="13" customFormat="1">
      <c r="A533" s="13" t="str">
        <f t="shared" si="104"/>
        <v>b</v>
      </c>
      <c r="B533" s="21" t="s">
        <v>157</v>
      </c>
      <c r="C533" s="8" t="s">
        <v>158</v>
      </c>
      <c r="D533" s="12"/>
      <c r="E533" s="9">
        <f t="shared" si="107"/>
        <v>0</v>
      </c>
      <c r="F533" s="9"/>
      <c r="G533" s="9"/>
      <c r="H533" s="9"/>
      <c r="I533" s="22"/>
    </row>
    <row r="534" spans="1:9" s="13" customFormat="1">
      <c r="A534" s="13" t="str">
        <f t="shared" si="104"/>
        <v>b</v>
      </c>
      <c r="B534" s="21" t="s">
        <v>157</v>
      </c>
      <c r="C534" s="8" t="s">
        <v>159</v>
      </c>
      <c r="D534" s="12"/>
      <c r="E534" s="9">
        <f t="shared" si="107"/>
        <v>0</v>
      </c>
      <c r="F534" s="9"/>
      <c r="G534" s="9"/>
      <c r="H534" s="9"/>
      <c r="I534" s="22"/>
    </row>
    <row r="535" spans="1:9" s="13" customFormat="1">
      <c r="A535" s="13" t="str">
        <f t="shared" si="104"/>
        <v>b</v>
      </c>
      <c r="B535" s="21" t="s">
        <v>157</v>
      </c>
      <c r="C535" s="8" t="s">
        <v>160</v>
      </c>
      <c r="D535" s="12"/>
      <c r="E535" s="9">
        <f t="shared" si="107"/>
        <v>0</v>
      </c>
      <c r="F535" s="9"/>
      <c r="G535" s="9"/>
      <c r="H535" s="9"/>
      <c r="I535" s="22"/>
    </row>
    <row r="536" spans="1:9" s="13" customFormat="1">
      <c r="A536" s="13" t="str">
        <f t="shared" si="104"/>
        <v>b</v>
      </c>
      <c r="B536" s="21" t="s">
        <v>157</v>
      </c>
      <c r="C536" s="8" t="s">
        <v>161</v>
      </c>
      <c r="D536" s="12"/>
      <c r="E536" s="9">
        <f t="shared" si="107"/>
        <v>0</v>
      </c>
      <c r="F536" s="9"/>
      <c r="G536" s="9"/>
      <c r="H536" s="9"/>
      <c r="I536" s="22"/>
    </row>
    <row r="537" spans="1:9" s="13" customFormat="1">
      <c r="A537" s="13" t="str">
        <f t="shared" si="104"/>
        <v>b</v>
      </c>
      <c r="B537" s="21" t="s">
        <v>157</v>
      </c>
      <c r="C537" s="8" t="s">
        <v>162</v>
      </c>
      <c r="D537" s="12"/>
      <c r="E537" s="9">
        <f t="shared" si="107"/>
        <v>0</v>
      </c>
      <c r="F537" s="9"/>
      <c r="G537" s="9"/>
      <c r="H537" s="9"/>
      <c r="I537" s="22"/>
    </row>
    <row r="538" spans="1:9" s="13" customFormat="1">
      <c r="A538" s="13" t="str">
        <f t="shared" si="104"/>
        <v>b</v>
      </c>
      <c r="B538" s="21" t="s">
        <v>157</v>
      </c>
      <c r="C538" s="8" t="s">
        <v>163</v>
      </c>
      <c r="D538" s="12"/>
      <c r="E538" s="9">
        <f t="shared" si="107"/>
        <v>0</v>
      </c>
      <c r="F538" s="9"/>
      <c r="G538" s="9"/>
      <c r="H538" s="9"/>
      <c r="I538" s="22"/>
    </row>
    <row r="539" spans="1:9" s="13" customFormat="1">
      <c r="A539" s="13" t="str">
        <f t="shared" si="104"/>
        <v>b</v>
      </c>
      <c r="B539" s="21" t="s">
        <v>157</v>
      </c>
      <c r="C539" s="8" t="s">
        <v>164</v>
      </c>
      <c r="D539" s="12"/>
      <c r="E539" s="9">
        <f t="shared" si="107"/>
        <v>0</v>
      </c>
      <c r="F539" s="9"/>
      <c r="G539" s="9"/>
      <c r="H539" s="9"/>
      <c r="I539" s="22"/>
    </row>
    <row r="540" spans="1:9" s="13" customFormat="1">
      <c r="A540" s="13" t="str">
        <f t="shared" si="104"/>
        <v>b</v>
      </c>
      <c r="B540" s="17" t="s">
        <v>157</v>
      </c>
      <c r="C540" s="18" t="s">
        <v>15</v>
      </c>
      <c r="D540" s="38"/>
      <c r="E540" s="19">
        <f t="shared" si="107"/>
        <v>0</v>
      </c>
      <c r="F540" s="19">
        <v>0</v>
      </c>
      <c r="G540" s="19">
        <v>0</v>
      </c>
      <c r="H540" s="19">
        <v>0</v>
      </c>
      <c r="I540" s="20">
        <v>0</v>
      </c>
    </row>
    <row r="541" spans="1:9" s="13" customFormat="1">
      <c r="A541" s="13" t="str">
        <f t="shared" si="104"/>
        <v>b</v>
      </c>
      <c r="B541" s="17" t="s">
        <v>157</v>
      </c>
      <c r="C541" s="18" t="s">
        <v>16</v>
      </c>
      <c r="D541" s="38"/>
      <c r="E541" s="19">
        <f t="shared" si="107"/>
        <v>0</v>
      </c>
      <c r="F541" s="19">
        <v>0</v>
      </c>
      <c r="G541" s="19">
        <v>0</v>
      </c>
      <c r="H541" s="19">
        <v>0</v>
      </c>
      <c r="I541" s="20">
        <v>0</v>
      </c>
    </row>
    <row r="542" spans="1:9" s="13" customFormat="1" ht="15.75" thickBot="1">
      <c r="A542" s="13" t="str">
        <f t="shared" si="104"/>
        <v>b</v>
      </c>
      <c r="B542" s="23" t="s">
        <v>157</v>
      </c>
      <c r="C542" s="24" t="s">
        <v>17</v>
      </c>
      <c r="D542" s="39"/>
      <c r="E542" s="25">
        <f t="shared" si="107"/>
        <v>0</v>
      </c>
      <c r="F542" s="25">
        <v>0</v>
      </c>
      <c r="G542" s="25">
        <v>0</v>
      </c>
      <c r="H542" s="25">
        <v>0</v>
      </c>
      <c r="I542" s="26">
        <v>0</v>
      </c>
    </row>
    <row r="543" spans="1:9" s="13" customFormat="1" ht="37.5" customHeight="1" thickTop="1" thickBot="1">
      <c r="A543" s="13" t="str">
        <f t="shared" si="104"/>
        <v>b</v>
      </c>
      <c r="B543" s="31" t="s">
        <v>81</v>
      </c>
      <c r="C543" s="32" t="s">
        <v>82</v>
      </c>
      <c r="D543" s="32"/>
      <c r="E543" s="32">
        <f t="shared" si="107"/>
        <v>0</v>
      </c>
      <c r="F543" s="15">
        <f>F544+F552+F553+F554</f>
        <v>0</v>
      </c>
      <c r="G543" s="15">
        <f t="shared" ref="G543:I543" si="110">G544+G552+G553+G554</f>
        <v>0</v>
      </c>
      <c r="H543" s="15">
        <f t="shared" si="110"/>
        <v>0</v>
      </c>
      <c r="I543" s="16">
        <f t="shared" si="110"/>
        <v>0</v>
      </c>
    </row>
    <row r="544" spans="1:9" s="13" customFormat="1" ht="15.75" thickTop="1">
      <c r="A544" s="13" t="str">
        <f t="shared" si="104"/>
        <v>b</v>
      </c>
      <c r="B544" s="17" t="s">
        <v>157</v>
      </c>
      <c r="C544" s="18" t="s">
        <v>13</v>
      </c>
      <c r="D544" s="38"/>
      <c r="E544" s="19">
        <f t="shared" si="107"/>
        <v>0</v>
      </c>
      <c r="F544" s="19">
        <f>SUM(F545:F551)</f>
        <v>0</v>
      </c>
      <c r="G544" s="19">
        <f t="shared" ref="G544:I544" si="111">SUM(G545:G551)</f>
        <v>0</v>
      </c>
      <c r="H544" s="19">
        <f t="shared" si="111"/>
        <v>0</v>
      </c>
      <c r="I544" s="20">
        <f t="shared" si="111"/>
        <v>0</v>
      </c>
    </row>
    <row r="545" spans="1:9" s="13" customFormat="1">
      <c r="A545" s="13" t="str">
        <f t="shared" si="104"/>
        <v>b</v>
      </c>
      <c r="B545" s="21" t="s">
        <v>157</v>
      </c>
      <c r="C545" s="8" t="s">
        <v>158</v>
      </c>
      <c r="D545" s="12"/>
      <c r="E545" s="9">
        <f t="shared" si="107"/>
        <v>0</v>
      </c>
      <c r="F545" s="9"/>
      <c r="G545" s="9"/>
      <c r="H545" s="9"/>
      <c r="I545" s="22"/>
    </row>
    <row r="546" spans="1:9" s="13" customFormat="1">
      <c r="A546" s="13" t="str">
        <f t="shared" si="104"/>
        <v>b</v>
      </c>
      <c r="B546" s="21" t="s">
        <v>157</v>
      </c>
      <c r="C546" s="8" t="s">
        <v>159</v>
      </c>
      <c r="D546" s="12"/>
      <c r="E546" s="9">
        <f t="shared" si="107"/>
        <v>0</v>
      </c>
      <c r="F546" s="9"/>
      <c r="G546" s="9"/>
      <c r="H546" s="9"/>
      <c r="I546" s="22"/>
    </row>
    <row r="547" spans="1:9" s="13" customFormat="1">
      <c r="A547" s="13" t="str">
        <f t="shared" si="104"/>
        <v>b</v>
      </c>
      <c r="B547" s="21" t="s">
        <v>157</v>
      </c>
      <c r="C547" s="8" t="s">
        <v>160</v>
      </c>
      <c r="D547" s="12"/>
      <c r="E547" s="9">
        <f t="shared" si="107"/>
        <v>0</v>
      </c>
      <c r="F547" s="9"/>
      <c r="G547" s="9"/>
      <c r="H547" s="9"/>
      <c r="I547" s="22"/>
    </row>
    <row r="548" spans="1:9" s="13" customFormat="1">
      <c r="A548" s="13" t="str">
        <f t="shared" si="104"/>
        <v>b</v>
      </c>
      <c r="B548" s="21" t="s">
        <v>157</v>
      </c>
      <c r="C548" s="8" t="s">
        <v>161</v>
      </c>
      <c r="D548" s="12"/>
      <c r="E548" s="9">
        <f t="shared" si="107"/>
        <v>0</v>
      </c>
      <c r="F548" s="9"/>
      <c r="G548" s="9"/>
      <c r="H548" s="9"/>
      <c r="I548" s="22"/>
    </row>
    <row r="549" spans="1:9" s="13" customFormat="1">
      <c r="A549" s="13" t="str">
        <f t="shared" si="104"/>
        <v>b</v>
      </c>
      <c r="B549" s="21" t="s">
        <v>157</v>
      </c>
      <c r="C549" s="8" t="s">
        <v>162</v>
      </c>
      <c r="D549" s="12"/>
      <c r="E549" s="9">
        <f t="shared" si="107"/>
        <v>0</v>
      </c>
      <c r="F549" s="9"/>
      <c r="G549" s="9"/>
      <c r="H549" s="9"/>
      <c r="I549" s="22"/>
    </row>
    <row r="550" spans="1:9" s="13" customFormat="1">
      <c r="A550" s="13" t="str">
        <f t="shared" si="104"/>
        <v>b</v>
      </c>
      <c r="B550" s="21" t="s">
        <v>157</v>
      </c>
      <c r="C550" s="8" t="s">
        <v>163</v>
      </c>
      <c r="D550" s="12"/>
      <c r="E550" s="9">
        <f t="shared" si="107"/>
        <v>0</v>
      </c>
      <c r="F550" s="9"/>
      <c r="G550" s="9"/>
      <c r="H550" s="9"/>
      <c r="I550" s="22"/>
    </row>
    <row r="551" spans="1:9" s="13" customFormat="1">
      <c r="A551" s="13" t="str">
        <f t="shared" si="104"/>
        <v>b</v>
      </c>
      <c r="B551" s="21" t="s">
        <v>157</v>
      </c>
      <c r="C551" s="8" t="s">
        <v>164</v>
      </c>
      <c r="D551" s="12"/>
      <c r="E551" s="9">
        <f t="shared" si="107"/>
        <v>0</v>
      </c>
      <c r="F551" s="9"/>
      <c r="G551" s="9"/>
      <c r="H551" s="9"/>
      <c r="I551" s="22"/>
    </row>
    <row r="552" spans="1:9" s="13" customFormat="1">
      <c r="A552" s="13" t="str">
        <f t="shared" si="104"/>
        <v>b</v>
      </c>
      <c r="B552" s="17" t="s">
        <v>157</v>
      </c>
      <c r="C552" s="18" t="s">
        <v>15</v>
      </c>
      <c r="D552" s="38"/>
      <c r="E552" s="19">
        <f t="shared" si="107"/>
        <v>0</v>
      </c>
      <c r="F552" s="19">
        <v>0</v>
      </c>
      <c r="G552" s="19">
        <v>0</v>
      </c>
      <c r="H552" s="19">
        <v>0</v>
      </c>
      <c r="I552" s="20">
        <v>0</v>
      </c>
    </row>
    <row r="553" spans="1:9" s="13" customFormat="1">
      <c r="A553" s="13" t="str">
        <f t="shared" si="104"/>
        <v>b</v>
      </c>
      <c r="B553" s="17" t="s">
        <v>157</v>
      </c>
      <c r="C553" s="18" t="s">
        <v>16</v>
      </c>
      <c r="D553" s="38"/>
      <c r="E553" s="19">
        <f t="shared" si="107"/>
        <v>0</v>
      </c>
      <c r="F553" s="19">
        <v>0</v>
      </c>
      <c r="G553" s="19">
        <v>0</v>
      </c>
      <c r="H553" s="19">
        <v>0</v>
      </c>
      <c r="I553" s="20">
        <v>0</v>
      </c>
    </row>
    <row r="554" spans="1:9" s="13" customFormat="1" ht="15.75" thickBot="1">
      <c r="A554" s="13" t="str">
        <f t="shared" si="104"/>
        <v>b</v>
      </c>
      <c r="B554" s="23" t="s">
        <v>157</v>
      </c>
      <c r="C554" s="24" t="s">
        <v>17</v>
      </c>
      <c r="D554" s="39"/>
      <c r="E554" s="25">
        <f t="shared" si="107"/>
        <v>0</v>
      </c>
      <c r="F554" s="25">
        <v>0</v>
      </c>
      <c r="G554" s="25">
        <v>0</v>
      </c>
      <c r="H554" s="25">
        <v>0</v>
      </c>
      <c r="I554" s="26">
        <v>0</v>
      </c>
    </row>
    <row r="555" spans="1:9" s="13" customFormat="1" ht="31.5" thickTop="1" thickBot="1">
      <c r="A555" s="13" t="str">
        <f t="shared" si="104"/>
        <v>b</v>
      </c>
      <c r="B555" s="14" t="s">
        <v>83</v>
      </c>
      <c r="C555" s="28" t="s">
        <v>84</v>
      </c>
      <c r="D555" s="28"/>
      <c r="E555" s="28">
        <f t="shared" si="107"/>
        <v>0</v>
      </c>
      <c r="F555" s="15">
        <f>F556+F564+F565+F566</f>
        <v>0</v>
      </c>
      <c r="G555" s="15">
        <f t="shared" ref="G555:I555" si="112">G556+G564+G565+G566</f>
        <v>0</v>
      </c>
      <c r="H555" s="15">
        <f t="shared" si="112"/>
        <v>0</v>
      </c>
      <c r="I555" s="16">
        <f t="shared" si="112"/>
        <v>0</v>
      </c>
    </row>
    <row r="556" spans="1:9" s="13" customFormat="1" ht="15.75" thickTop="1">
      <c r="A556" s="13" t="str">
        <f t="shared" si="104"/>
        <v>b</v>
      </c>
      <c r="B556" s="17" t="s">
        <v>157</v>
      </c>
      <c r="C556" s="18" t="s">
        <v>13</v>
      </c>
      <c r="D556" s="38"/>
      <c r="E556" s="19">
        <f t="shared" si="107"/>
        <v>0</v>
      </c>
      <c r="F556" s="19">
        <f>SUM(F557:F563)</f>
        <v>0</v>
      </c>
      <c r="G556" s="19">
        <f t="shared" ref="G556:I556" si="113">SUM(G557:G563)</f>
        <v>0</v>
      </c>
      <c r="H556" s="19">
        <f t="shared" si="113"/>
        <v>0</v>
      </c>
      <c r="I556" s="20">
        <f t="shared" si="113"/>
        <v>0</v>
      </c>
    </row>
    <row r="557" spans="1:9" s="13" customFormat="1">
      <c r="A557" s="13" t="str">
        <f t="shared" si="104"/>
        <v>b</v>
      </c>
      <c r="B557" s="21" t="s">
        <v>157</v>
      </c>
      <c r="C557" s="8" t="s">
        <v>158</v>
      </c>
      <c r="D557" s="12"/>
      <c r="E557" s="9">
        <f t="shared" si="107"/>
        <v>0</v>
      </c>
      <c r="F557" s="9"/>
      <c r="G557" s="9"/>
      <c r="H557" s="9"/>
      <c r="I557" s="22"/>
    </row>
    <row r="558" spans="1:9" s="13" customFormat="1">
      <c r="A558" s="13" t="str">
        <f t="shared" si="104"/>
        <v>b</v>
      </c>
      <c r="B558" s="21" t="s">
        <v>157</v>
      </c>
      <c r="C558" s="8" t="s">
        <v>159</v>
      </c>
      <c r="D558" s="12"/>
      <c r="E558" s="9">
        <f t="shared" si="107"/>
        <v>0</v>
      </c>
      <c r="F558" s="9"/>
      <c r="G558" s="9"/>
      <c r="H558" s="9"/>
      <c r="I558" s="22"/>
    </row>
    <row r="559" spans="1:9" s="13" customFormat="1">
      <c r="A559" s="13" t="str">
        <f t="shared" si="104"/>
        <v>b</v>
      </c>
      <c r="B559" s="21" t="s">
        <v>157</v>
      </c>
      <c r="C559" s="8" t="s">
        <v>160</v>
      </c>
      <c r="D559" s="12"/>
      <c r="E559" s="9">
        <f t="shared" si="107"/>
        <v>0</v>
      </c>
      <c r="F559" s="9"/>
      <c r="G559" s="9"/>
      <c r="H559" s="9"/>
      <c r="I559" s="22"/>
    </row>
    <row r="560" spans="1:9" s="13" customFormat="1">
      <c r="A560" s="13" t="str">
        <f t="shared" si="104"/>
        <v>b</v>
      </c>
      <c r="B560" s="21" t="s">
        <v>157</v>
      </c>
      <c r="C560" s="8" t="s">
        <v>161</v>
      </c>
      <c r="D560" s="12"/>
      <c r="E560" s="9">
        <f t="shared" si="107"/>
        <v>0</v>
      </c>
      <c r="F560" s="9"/>
      <c r="G560" s="9"/>
      <c r="H560" s="9"/>
      <c r="I560" s="22"/>
    </row>
    <row r="561" spans="1:9" s="13" customFormat="1">
      <c r="A561" s="13" t="str">
        <f t="shared" si="104"/>
        <v>b</v>
      </c>
      <c r="B561" s="21" t="s">
        <v>157</v>
      </c>
      <c r="C561" s="8" t="s">
        <v>162</v>
      </c>
      <c r="D561" s="12"/>
      <c r="E561" s="9">
        <f t="shared" si="107"/>
        <v>0</v>
      </c>
      <c r="F561" s="9"/>
      <c r="G561" s="9"/>
      <c r="H561" s="9"/>
      <c r="I561" s="22"/>
    </row>
    <row r="562" spans="1:9" s="13" customFormat="1">
      <c r="A562" s="13" t="str">
        <f t="shared" si="104"/>
        <v>b</v>
      </c>
      <c r="B562" s="21" t="s">
        <v>157</v>
      </c>
      <c r="C562" s="8" t="s">
        <v>163</v>
      </c>
      <c r="D562" s="12"/>
      <c r="E562" s="9">
        <f t="shared" si="107"/>
        <v>0</v>
      </c>
      <c r="F562" s="9"/>
      <c r="G562" s="9"/>
      <c r="H562" s="9"/>
      <c r="I562" s="22"/>
    </row>
    <row r="563" spans="1:9" s="13" customFormat="1">
      <c r="A563" s="13" t="str">
        <f t="shared" si="104"/>
        <v>b</v>
      </c>
      <c r="B563" s="21" t="s">
        <v>157</v>
      </c>
      <c r="C563" s="8" t="s">
        <v>164</v>
      </c>
      <c r="D563" s="12"/>
      <c r="E563" s="9">
        <f t="shared" si="107"/>
        <v>0</v>
      </c>
      <c r="F563" s="9"/>
      <c r="G563" s="9"/>
      <c r="H563" s="9"/>
      <c r="I563" s="22"/>
    </row>
    <row r="564" spans="1:9" s="13" customFormat="1">
      <c r="A564" s="13" t="str">
        <f t="shared" si="104"/>
        <v>b</v>
      </c>
      <c r="B564" s="17" t="s">
        <v>157</v>
      </c>
      <c r="C564" s="18" t="s">
        <v>15</v>
      </c>
      <c r="D564" s="38"/>
      <c r="E564" s="19">
        <f t="shared" si="107"/>
        <v>0</v>
      </c>
      <c r="F564" s="19">
        <v>0</v>
      </c>
      <c r="G564" s="19">
        <v>0</v>
      </c>
      <c r="H564" s="19">
        <v>0</v>
      </c>
      <c r="I564" s="20">
        <v>0</v>
      </c>
    </row>
    <row r="565" spans="1:9" s="13" customFormat="1">
      <c r="A565" s="13" t="str">
        <f t="shared" si="104"/>
        <v>b</v>
      </c>
      <c r="B565" s="17" t="s">
        <v>157</v>
      </c>
      <c r="C565" s="18" t="s">
        <v>16</v>
      </c>
      <c r="D565" s="38"/>
      <c r="E565" s="19">
        <f t="shared" si="107"/>
        <v>0</v>
      </c>
      <c r="F565" s="19">
        <v>0</v>
      </c>
      <c r="G565" s="19">
        <v>0</v>
      </c>
      <c r="H565" s="19">
        <v>0</v>
      </c>
      <c r="I565" s="20">
        <v>0</v>
      </c>
    </row>
    <row r="566" spans="1:9" s="13" customFormat="1" ht="15.75" thickBot="1">
      <c r="A566" s="13" t="str">
        <f t="shared" si="104"/>
        <v>b</v>
      </c>
      <c r="B566" s="23" t="s">
        <v>157</v>
      </c>
      <c r="C566" s="24" t="s">
        <v>17</v>
      </c>
      <c r="D566" s="39"/>
      <c r="E566" s="25">
        <f t="shared" si="107"/>
        <v>0</v>
      </c>
      <c r="F566" s="25">
        <v>0</v>
      </c>
      <c r="G566" s="25">
        <v>0</v>
      </c>
      <c r="H566" s="25">
        <v>0</v>
      </c>
      <c r="I566" s="26">
        <v>0</v>
      </c>
    </row>
    <row r="567" spans="1:9" s="13" customFormat="1" ht="31.5" thickTop="1" thickBot="1">
      <c r="A567" s="13" t="str">
        <f t="shared" si="104"/>
        <v>b</v>
      </c>
      <c r="B567" s="14" t="s">
        <v>85</v>
      </c>
      <c r="C567" s="28" t="s">
        <v>86</v>
      </c>
      <c r="D567" s="28"/>
      <c r="E567" s="28">
        <f t="shared" si="107"/>
        <v>0</v>
      </c>
      <c r="F567" s="15">
        <f>F568+F576+F577+F578</f>
        <v>0</v>
      </c>
      <c r="G567" s="15">
        <f t="shared" ref="G567:I567" si="114">G568+G576+G577+G578</f>
        <v>0</v>
      </c>
      <c r="H567" s="15">
        <f t="shared" si="114"/>
        <v>0</v>
      </c>
      <c r="I567" s="16">
        <f t="shared" si="114"/>
        <v>0</v>
      </c>
    </row>
    <row r="568" spans="1:9" s="13" customFormat="1" ht="15.75" thickTop="1">
      <c r="A568" s="13" t="str">
        <f t="shared" si="104"/>
        <v>b</v>
      </c>
      <c r="B568" s="17" t="s">
        <v>157</v>
      </c>
      <c r="C568" s="18" t="s">
        <v>13</v>
      </c>
      <c r="D568" s="38"/>
      <c r="E568" s="19">
        <f t="shared" si="107"/>
        <v>0</v>
      </c>
      <c r="F568" s="19">
        <f>SUM(F569:F575)</f>
        <v>0</v>
      </c>
      <c r="G568" s="19">
        <f t="shared" ref="G568:I568" si="115">SUM(G569:G575)</f>
        <v>0</v>
      </c>
      <c r="H568" s="19">
        <f t="shared" si="115"/>
        <v>0</v>
      </c>
      <c r="I568" s="20">
        <f t="shared" si="115"/>
        <v>0</v>
      </c>
    </row>
    <row r="569" spans="1:9" s="13" customFormat="1">
      <c r="A569" s="13" t="str">
        <f t="shared" si="104"/>
        <v>b</v>
      </c>
      <c r="B569" s="21" t="s">
        <v>157</v>
      </c>
      <c r="C569" s="8" t="s">
        <v>158</v>
      </c>
      <c r="D569" s="12"/>
      <c r="E569" s="9">
        <f t="shared" si="107"/>
        <v>0</v>
      </c>
      <c r="F569" s="9"/>
      <c r="G569" s="9"/>
      <c r="H569" s="9"/>
      <c r="I569" s="22"/>
    </row>
    <row r="570" spans="1:9" s="13" customFormat="1">
      <c r="A570" s="13" t="str">
        <f t="shared" si="104"/>
        <v>b</v>
      </c>
      <c r="B570" s="21" t="s">
        <v>157</v>
      </c>
      <c r="C570" s="8" t="s">
        <v>159</v>
      </c>
      <c r="D570" s="12"/>
      <c r="E570" s="9">
        <f t="shared" si="107"/>
        <v>0</v>
      </c>
      <c r="F570" s="9"/>
      <c r="G570" s="9"/>
      <c r="H570" s="9"/>
      <c r="I570" s="22"/>
    </row>
    <row r="571" spans="1:9" s="13" customFormat="1">
      <c r="A571" s="13" t="str">
        <f t="shared" si="104"/>
        <v>b</v>
      </c>
      <c r="B571" s="21" t="s">
        <v>157</v>
      </c>
      <c r="C571" s="8" t="s">
        <v>160</v>
      </c>
      <c r="D571" s="12"/>
      <c r="E571" s="9">
        <f t="shared" si="107"/>
        <v>0</v>
      </c>
      <c r="F571" s="9"/>
      <c r="G571" s="9"/>
      <c r="H571" s="9"/>
      <c r="I571" s="22"/>
    </row>
    <row r="572" spans="1:9" s="13" customFormat="1">
      <c r="A572" s="13" t="str">
        <f t="shared" si="104"/>
        <v>b</v>
      </c>
      <c r="B572" s="21" t="s">
        <v>157</v>
      </c>
      <c r="C572" s="8" t="s">
        <v>161</v>
      </c>
      <c r="D572" s="12"/>
      <c r="E572" s="9">
        <f t="shared" si="107"/>
        <v>0</v>
      </c>
      <c r="F572" s="9"/>
      <c r="G572" s="9"/>
      <c r="H572" s="9"/>
      <c r="I572" s="22"/>
    </row>
    <row r="573" spans="1:9" s="13" customFormat="1">
      <c r="A573" s="13" t="str">
        <f t="shared" si="104"/>
        <v>b</v>
      </c>
      <c r="B573" s="21" t="s">
        <v>157</v>
      </c>
      <c r="C573" s="8" t="s">
        <v>162</v>
      </c>
      <c r="D573" s="12"/>
      <c r="E573" s="9">
        <f t="shared" si="107"/>
        <v>0</v>
      </c>
      <c r="F573" s="9"/>
      <c r="G573" s="9"/>
      <c r="H573" s="9"/>
      <c r="I573" s="22"/>
    </row>
    <row r="574" spans="1:9" s="13" customFormat="1">
      <c r="A574" s="13" t="str">
        <f t="shared" si="104"/>
        <v>b</v>
      </c>
      <c r="B574" s="21" t="s">
        <v>157</v>
      </c>
      <c r="C574" s="8" t="s">
        <v>163</v>
      </c>
      <c r="D574" s="12"/>
      <c r="E574" s="9">
        <f t="shared" si="107"/>
        <v>0</v>
      </c>
      <c r="F574" s="9"/>
      <c r="G574" s="9"/>
      <c r="H574" s="9"/>
      <c r="I574" s="22"/>
    </row>
    <row r="575" spans="1:9" s="13" customFormat="1">
      <c r="A575" s="13" t="str">
        <f t="shared" si="104"/>
        <v>b</v>
      </c>
      <c r="B575" s="21" t="s">
        <v>157</v>
      </c>
      <c r="C575" s="8" t="s">
        <v>164</v>
      </c>
      <c r="D575" s="12"/>
      <c r="E575" s="9">
        <f t="shared" si="107"/>
        <v>0</v>
      </c>
      <c r="F575" s="9"/>
      <c r="G575" s="9"/>
      <c r="H575" s="9"/>
      <c r="I575" s="22"/>
    </row>
    <row r="576" spans="1:9" s="13" customFormat="1">
      <c r="A576" s="13" t="str">
        <f t="shared" si="104"/>
        <v>b</v>
      </c>
      <c r="B576" s="17" t="s">
        <v>157</v>
      </c>
      <c r="C576" s="18" t="s">
        <v>15</v>
      </c>
      <c r="D576" s="38"/>
      <c r="E576" s="19">
        <f t="shared" si="107"/>
        <v>0</v>
      </c>
      <c r="F576" s="19">
        <v>0</v>
      </c>
      <c r="G576" s="19">
        <v>0</v>
      </c>
      <c r="H576" s="19">
        <v>0</v>
      </c>
      <c r="I576" s="20">
        <v>0</v>
      </c>
    </row>
    <row r="577" spans="1:9" s="13" customFormat="1">
      <c r="A577" s="13" t="str">
        <f t="shared" si="104"/>
        <v>b</v>
      </c>
      <c r="B577" s="17" t="s">
        <v>157</v>
      </c>
      <c r="C577" s="18" t="s">
        <v>16</v>
      </c>
      <c r="D577" s="38"/>
      <c r="E577" s="19">
        <f t="shared" si="107"/>
        <v>0</v>
      </c>
      <c r="F577" s="19">
        <v>0</v>
      </c>
      <c r="G577" s="19">
        <v>0</v>
      </c>
      <c r="H577" s="19">
        <v>0</v>
      </c>
      <c r="I577" s="20">
        <v>0</v>
      </c>
    </row>
    <row r="578" spans="1:9" s="13" customFormat="1" ht="15.75" thickBot="1">
      <c r="A578" s="13" t="str">
        <f t="shared" si="104"/>
        <v>b</v>
      </c>
      <c r="B578" s="23" t="s">
        <v>157</v>
      </c>
      <c r="C578" s="24" t="s">
        <v>17</v>
      </c>
      <c r="D578" s="39"/>
      <c r="E578" s="25">
        <f t="shared" si="107"/>
        <v>0</v>
      </c>
      <c r="F578" s="25">
        <v>0</v>
      </c>
      <c r="G578" s="25">
        <v>0</v>
      </c>
      <c r="H578" s="25">
        <v>0</v>
      </c>
      <c r="I578" s="26">
        <v>0</v>
      </c>
    </row>
    <row r="579" spans="1:9" s="13" customFormat="1" ht="16.5" thickTop="1" thickBot="1">
      <c r="A579" s="13" t="str">
        <f t="shared" si="104"/>
        <v>b</v>
      </c>
      <c r="B579" s="14" t="s">
        <v>87</v>
      </c>
      <c r="C579" s="28" t="s">
        <v>88</v>
      </c>
      <c r="D579" s="28"/>
      <c r="E579" s="28">
        <f t="shared" si="107"/>
        <v>0</v>
      </c>
      <c r="F579" s="15">
        <f>F580+F588+F589+F590</f>
        <v>0</v>
      </c>
      <c r="G579" s="15">
        <f t="shared" ref="G579:I579" si="116">G580+G588+G589+G590</f>
        <v>0</v>
      </c>
      <c r="H579" s="15">
        <f t="shared" si="116"/>
        <v>0</v>
      </c>
      <c r="I579" s="16">
        <f t="shared" si="116"/>
        <v>0</v>
      </c>
    </row>
    <row r="580" spans="1:9" s="13" customFormat="1" ht="15.75" thickTop="1">
      <c r="A580" s="13" t="str">
        <f t="shared" ref="A580:A643" si="117">IF(OR(E580&lt;&gt;0,F580&lt;&gt;0,G580&lt;&gt;0,H580&lt;&gt;0),"a","b")</f>
        <v>b</v>
      </c>
      <c r="B580" s="17" t="s">
        <v>157</v>
      </c>
      <c r="C580" s="18" t="s">
        <v>13</v>
      </c>
      <c r="D580" s="38"/>
      <c r="E580" s="19">
        <f t="shared" si="107"/>
        <v>0</v>
      </c>
      <c r="F580" s="19">
        <f>SUM(F581:F587)</f>
        <v>0</v>
      </c>
      <c r="G580" s="19">
        <f t="shared" ref="G580:I580" si="118">SUM(G581:G587)</f>
        <v>0</v>
      </c>
      <c r="H580" s="19">
        <f t="shared" si="118"/>
        <v>0</v>
      </c>
      <c r="I580" s="20">
        <f t="shared" si="118"/>
        <v>0</v>
      </c>
    </row>
    <row r="581" spans="1:9" s="13" customFormat="1">
      <c r="A581" s="13" t="str">
        <f t="shared" si="117"/>
        <v>b</v>
      </c>
      <c r="B581" s="21" t="s">
        <v>157</v>
      </c>
      <c r="C581" s="8" t="s">
        <v>158</v>
      </c>
      <c r="D581" s="12"/>
      <c r="E581" s="9">
        <f t="shared" si="107"/>
        <v>0</v>
      </c>
      <c r="F581" s="9"/>
      <c r="G581" s="9"/>
      <c r="H581" s="9"/>
      <c r="I581" s="22"/>
    </row>
    <row r="582" spans="1:9" s="13" customFormat="1">
      <c r="A582" s="13" t="str">
        <f t="shared" si="117"/>
        <v>b</v>
      </c>
      <c r="B582" s="21" t="s">
        <v>157</v>
      </c>
      <c r="C582" s="8" t="s">
        <v>159</v>
      </c>
      <c r="D582" s="12"/>
      <c r="E582" s="9">
        <f t="shared" si="107"/>
        <v>0</v>
      </c>
      <c r="F582" s="9"/>
      <c r="G582" s="9"/>
      <c r="H582" s="9"/>
      <c r="I582" s="22"/>
    </row>
    <row r="583" spans="1:9" s="13" customFormat="1">
      <c r="A583" s="13" t="str">
        <f t="shared" si="117"/>
        <v>b</v>
      </c>
      <c r="B583" s="21" t="s">
        <v>157</v>
      </c>
      <c r="C583" s="8" t="s">
        <v>160</v>
      </c>
      <c r="D583" s="12"/>
      <c r="E583" s="9">
        <f t="shared" si="107"/>
        <v>0</v>
      </c>
      <c r="F583" s="9"/>
      <c r="G583" s="9"/>
      <c r="H583" s="9"/>
      <c r="I583" s="22"/>
    </row>
    <row r="584" spans="1:9" s="13" customFormat="1">
      <c r="A584" s="13" t="str">
        <f t="shared" si="117"/>
        <v>b</v>
      </c>
      <c r="B584" s="21" t="s">
        <v>157</v>
      </c>
      <c r="C584" s="8" t="s">
        <v>161</v>
      </c>
      <c r="D584" s="12"/>
      <c r="E584" s="9">
        <f t="shared" si="107"/>
        <v>0</v>
      </c>
      <c r="F584" s="9"/>
      <c r="G584" s="9"/>
      <c r="H584" s="9"/>
      <c r="I584" s="22"/>
    </row>
    <row r="585" spans="1:9" s="13" customFormat="1">
      <c r="A585" s="13" t="str">
        <f t="shared" si="117"/>
        <v>b</v>
      </c>
      <c r="B585" s="21" t="s">
        <v>157</v>
      </c>
      <c r="C585" s="8" t="s">
        <v>162</v>
      </c>
      <c r="D585" s="12"/>
      <c r="E585" s="9">
        <f t="shared" si="107"/>
        <v>0</v>
      </c>
      <c r="F585" s="9"/>
      <c r="G585" s="9"/>
      <c r="H585" s="9"/>
      <c r="I585" s="22"/>
    </row>
    <row r="586" spans="1:9" s="13" customFormat="1">
      <c r="A586" s="13" t="str">
        <f t="shared" si="117"/>
        <v>b</v>
      </c>
      <c r="B586" s="21" t="s">
        <v>157</v>
      </c>
      <c r="C586" s="8" t="s">
        <v>163</v>
      </c>
      <c r="D586" s="12"/>
      <c r="E586" s="9">
        <f t="shared" si="107"/>
        <v>0</v>
      </c>
      <c r="F586" s="9"/>
      <c r="G586" s="9"/>
      <c r="H586" s="9"/>
      <c r="I586" s="22"/>
    </row>
    <row r="587" spans="1:9" s="13" customFormat="1">
      <c r="A587" s="13" t="str">
        <f t="shared" si="117"/>
        <v>b</v>
      </c>
      <c r="B587" s="21" t="s">
        <v>157</v>
      </c>
      <c r="C587" s="8" t="s">
        <v>164</v>
      </c>
      <c r="D587" s="12"/>
      <c r="E587" s="9">
        <f t="shared" si="107"/>
        <v>0</v>
      </c>
      <c r="F587" s="9"/>
      <c r="G587" s="9"/>
      <c r="H587" s="9"/>
      <c r="I587" s="22"/>
    </row>
    <row r="588" spans="1:9" s="13" customFormat="1">
      <c r="A588" s="13" t="str">
        <f t="shared" si="117"/>
        <v>b</v>
      </c>
      <c r="B588" s="17" t="s">
        <v>157</v>
      </c>
      <c r="C588" s="18" t="s">
        <v>15</v>
      </c>
      <c r="D588" s="38"/>
      <c r="E588" s="19">
        <f t="shared" si="107"/>
        <v>0</v>
      </c>
      <c r="F588" s="19">
        <v>0</v>
      </c>
      <c r="G588" s="19">
        <v>0</v>
      </c>
      <c r="H588" s="19">
        <v>0</v>
      </c>
      <c r="I588" s="20">
        <v>0</v>
      </c>
    </row>
    <row r="589" spans="1:9" s="13" customFormat="1">
      <c r="A589" s="13" t="str">
        <f t="shared" si="117"/>
        <v>b</v>
      </c>
      <c r="B589" s="17" t="s">
        <v>157</v>
      </c>
      <c r="C589" s="18" t="s">
        <v>16</v>
      </c>
      <c r="D589" s="38"/>
      <c r="E589" s="19">
        <f t="shared" si="107"/>
        <v>0</v>
      </c>
      <c r="F589" s="19">
        <v>0</v>
      </c>
      <c r="G589" s="19">
        <v>0</v>
      </c>
      <c r="H589" s="19">
        <v>0</v>
      </c>
      <c r="I589" s="20">
        <v>0</v>
      </c>
    </row>
    <row r="590" spans="1:9" s="13" customFormat="1" ht="15.75" thickBot="1">
      <c r="A590" s="13" t="str">
        <f t="shared" si="117"/>
        <v>b</v>
      </c>
      <c r="B590" s="23" t="s">
        <v>157</v>
      </c>
      <c r="C590" s="24" t="s">
        <v>17</v>
      </c>
      <c r="D590" s="39"/>
      <c r="E590" s="25">
        <f t="shared" si="107"/>
        <v>0</v>
      </c>
      <c r="F590" s="25">
        <v>0</v>
      </c>
      <c r="G590" s="25">
        <v>0</v>
      </c>
      <c r="H590" s="25">
        <v>0</v>
      </c>
      <c r="I590" s="26">
        <v>0</v>
      </c>
    </row>
    <row r="591" spans="1:9" s="13" customFormat="1" ht="31.5" thickTop="1" thickBot="1">
      <c r="A591" s="13" t="str">
        <f t="shared" si="117"/>
        <v>b</v>
      </c>
      <c r="B591" s="14" t="s">
        <v>89</v>
      </c>
      <c r="C591" s="28" t="s">
        <v>90</v>
      </c>
      <c r="D591" s="28"/>
      <c r="E591" s="28">
        <f t="shared" si="107"/>
        <v>0</v>
      </c>
      <c r="F591" s="15">
        <f>F592+F600+F601+F602</f>
        <v>0</v>
      </c>
      <c r="G591" s="15">
        <f t="shared" ref="G591:I591" si="119">G592+G600+G601+G602</f>
        <v>0</v>
      </c>
      <c r="H591" s="15">
        <f t="shared" si="119"/>
        <v>0</v>
      </c>
      <c r="I591" s="16">
        <f t="shared" si="119"/>
        <v>0</v>
      </c>
    </row>
    <row r="592" spans="1:9" s="13" customFormat="1" ht="15.75" thickTop="1">
      <c r="A592" s="13" t="str">
        <f t="shared" si="117"/>
        <v>b</v>
      </c>
      <c r="B592" s="17" t="s">
        <v>157</v>
      </c>
      <c r="C592" s="18" t="s">
        <v>13</v>
      </c>
      <c r="D592" s="38"/>
      <c r="E592" s="19">
        <f t="shared" ref="E592:E655" si="120">SUM(F592:I592)</f>
        <v>0</v>
      </c>
      <c r="F592" s="19">
        <f>SUM(F593:F599)</f>
        <v>0</v>
      </c>
      <c r="G592" s="19">
        <f t="shared" ref="G592:I592" si="121">SUM(G593:G599)</f>
        <v>0</v>
      </c>
      <c r="H592" s="19">
        <f t="shared" si="121"/>
        <v>0</v>
      </c>
      <c r="I592" s="20">
        <f t="shared" si="121"/>
        <v>0</v>
      </c>
    </row>
    <row r="593" spans="1:9" s="13" customFormat="1">
      <c r="A593" s="13" t="str">
        <f t="shared" si="117"/>
        <v>b</v>
      </c>
      <c r="B593" s="21" t="s">
        <v>157</v>
      </c>
      <c r="C593" s="8" t="s">
        <v>158</v>
      </c>
      <c r="D593" s="12"/>
      <c r="E593" s="9">
        <f t="shared" si="120"/>
        <v>0</v>
      </c>
      <c r="F593" s="9"/>
      <c r="G593" s="9"/>
      <c r="H593" s="9"/>
      <c r="I593" s="22"/>
    </row>
    <row r="594" spans="1:9" s="13" customFormat="1">
      <c r="A594" s="13" t="str">
        <f t="shared" si="117"/>
        <v>b</v>
      </c>
      <c r="B594" s="21" t="s">
        <v>157</v>
      </c>
      <c r="C594" s="8" t="s">
        <v>159</v>
      </c>
      <c r="D594" s="12"/>
      <c r="E594" s="9">
        <f t="shared" si="120"/>
        <v>0</v>
      </c>
      <c r="F594" s="9"/>
      <c r="G594" s="9"/>
      <c r="H594" s="9"/>
      <c r="I594" s="22"/>
    </row>
    <row r="595" spans="1:9" s="13" customFormat="1">
      <c r="A595" s="13" t="str">
        <f t="shared" si="117"/>
        <v>b</v>
      </c>
      <c r="B595" s="21" t="s">
        <v>157</v>
      </c>
      <c r="C595" s="8" t="s">
        <v>160</v>
      </c>
      <c r="D595" s="12"/>
      <c r="E595" s="9">
        <f t="shared" si="120"/>
        <v>0</v>
      </c>
      <c r="F595" s="9"/>
      <c r="G595" s="9"/>
      <c r="H595" s="9"/>
      <c r="I595" s="22"/>
    </row>
    <row r="596" spans="1:9" s="13" customFormat="1">
      <c r="A596" s="13" t="str">
        <f t="shared" si="117"/>
        <v>b</v>
      </c>
      <c r="B596" s="21" t="s">
        <v>157</v>
      </c>
      <c r="C596" s="8" t="s">
        <v>161</v>
      </c>
      <c r="D596" s="12"/>
      <c r="E596" s="9">
        <f t="shared" si="120"/>
        <v>0</v>
      </c>
      <c r="F596" s="9"/>
      <c r="G596" s="9"/>
      <c r="H596" s="9"/>
      <c r="I596" s="22"/>
    </row>
    <row r="597" spans="1:9" s="13" customFormat="1">
      <c r="A597" s="13" t="str">
        <f t="shared" si="117"/>
        <v>b</v>
      </c>
      <c r="B597" s="21" t="s">
        <v>157</v>
      </c>
      <c r="C597" s="8" t="s">
        <v>162</v>
      </c>
      <c r="D597" s="12"/>
      <c r="E597" s="9">
        <f t="shared" si="120"/>
        <v>0</v>
      </c>
      <c r="F597" s="9"/>
      <c r="G597" s="9"/>
      <c r="H597" s="9"/>
      <c r="I597" s="22"/>
    </row>
    <row r="598" spans="1:9" s="13" customFormat="1">
      <c r="A598" s="13" t="str">
        <f t="shared" si="117"/>
        <v>b</v>
      </c>
      <c r="B598" s="21" t="s">
        <v>157</v>
      </c>
      <c r="C598" s="8" t="s">
        <v>163</v>
      </c>
      <c r="D598" s="12"/>
      <c r="E598" s="9">
        <f t="shared" si="120"/>
        <v>0</v>
      </c>
      <c r="F598" s="9"/>
      <c r="G598" s="9"/>
      <c r="H598" s="9"/>
      <c r="I598" s="22"/>
    </row>
    <row r="599" spans="1:9" s="13" customFormat="1">
      <c r="A599" s="13" t="str">
        <f t="shared" si="117"/>
        <v>b</v>
      </c>
      <c r="B599" s="21" t="s">
        <v>157</v>
      </c>
      <c r="C599" s="8" t="s">
        <v>164</v>
      </c>
      <c r="D599" s="12"/>
      <c r="E599" s="9">
        <f t="shared" si="120"/>
        <v>0</v>
      </c>
      <c r="F599" s="9"/>
      <c r="G599" s="9"/>
      <c r="H599" s="9"/>
      <c r="I599" s="22"/>
    </row>
    <row r="600" spans="1:9" s="13" customFormat="1">
      <c r="A600" s="13" t="str">
        <f t="shared" si="117"/>
        <v>b</v>
      </c>
      <c r="B600" s="17" t="s">
        <v>157</v>
      </c>
      <c r="C600" s="18" t="s">
        <v>15</v>
      </c>
      <c r="D600" s="38"/>
      <c r="E600" s="19">
        <f t="shared" si="120"/>
        <v>0</v>
      </c>
      <c r="F600" s="19">
        <v>0</v>
      </c>
      <c r="G600" s="19">
        <v>0</v>
      </c>
      <c r="H600" s="19">
        <v>0</v>
      </c>
      <c r="I600" s="20">
        <v>0</v>
      </c>
    </row>
    <row r="601" spans="1:9" s="13" customFormat="1">
      <c r="A601" s="13" t="str">
        <f t="shared" si="117"/>
        <v>b</v>
      </c>
      <c r="B601" s="17" t="s">
        <v>157</v>
      </c>
      <c r="C601" s="18" t="s">
        <v>16</v>
      </c>
      <c r="D601" s="38"/>
      <c r="E601" s="19">
        <f t="shared" si="120"/>
        <v>0</v>
      </c>
      <c r="F601" s="19">
        <v>0</v>
      </c>
      <c r="G601" s="19">
        <v>0</v>
      </c>
      <c r="H601" s="19">
        <v>0</v>
      </c>
      <c r="I601" s="20">
        <v>0</v>
      </c>
    </row>
    <row r="602" spans="1:9" s="13" customFormat="1" ht="15.75" thickBot="1">
      <c r="A602" s="13" t="str">
        <f t="shared" si="117"/>
        <v>b</v>
      </c>
      <c r="B602" s="23" t="s">
        <v>157</v>
      </c>
      <c r="C602" s="24" t="s">
        <v>17</v>
      </c>
      <c r="D602" s="39"/>
      <c r="E602" s="25">
        <f t="shared" si="120"/>
        <v>0</v>
      </c>
      <c r="F602" s="25">
        <v>0</v>
      </c>
      <c r="G602" s="25">
        <v>0</v>
      </c>
      <c r="H602" s="25">
        <v>0</v>
      </c>
      <c r="I602" s="26">
        <v>0</v>
      </c>
    </row>
    <row r="603" spans="1:9" s="13" customFormat="1" ht="31.5" thickTop="1" thickBot="1">
      <c r="A603" s="13" t="str">
        <f t="shared" si="117"/>
        <v>b</v>
      </c>
      <c r="B603" s="14" t="s">
        <v>91</v>
      </c>
      <c r="C603" s="28" t="s">
        <v>92</v>
      </c>
      <c r="D603" s="28"/>
      <c r="E603" s="28">
        <f t="shared" si="120"/>
        <v>0</v>
      </c>
      <c r="F603" s="15">
        <f>F604+F612+F613+F614</f>
        <v>0</v>
      </c>
      <c r="G603" s="15">
        <f t="shared" ref="G603:I603" si="122">G604+G612+G613+G614</f>
        <v>0</v>
      </c>
      <c r="H603" s="15">
        <f t="shared" si="122"/>
        <v>0</v>
      </c>
      <c r="I603" s="16">
        <f t="shared" si="122"/>
        <v>0</v>
      </c>
    </row>
    <row r="604" spans="1:9" s="13" customFormat="1" ht="15.75" thickTop="1">
      <c r="A604" s="13" t="str">
        <f t="shared" si="117"/>
        <v>b</v>
      </c>
      <c r="B604" s="17" t="s">
        <v>157</v>
      </c>
      <c r="C604" s="18" t="s">
        <v>13</v>
      </c>
      <c r="D604" s="38"/>
      <c r="E604" s="19">
        <f t="shared" si="120"/>
        <v>0</v>
      </c>
      <c r="F604" s="19">
        <f>SUM(F605:F611)</f>
        <v>0</v>
      </c>
      <c r="G604" s="19">
        <f t="shared" ref="G604:I604" si="123">SUM(G605:G611)</f>
        <v>0</v>
      </c>
      <c r="H604" s="19">
        <f t="shared" si="123"/>
        <v>0</v>
      </c>
      <c r="I604" s="20">
        <f t="shared" si="123"/>
        <v>0</v>
      </c>
    </row>
    <row r="605" spans="1:9" s="13" customFormat="1">
      <c r="A605" s="13" t="str">
        <f t="shared" si="117"/>
        <v>b</v>
      </c>
      <c r="B605" s="21" t="s">
        <v>157</v>
      </c>
      <c r="C605" s="8" t="s">
        <v>158</v>
      </c>
      <c r="D605" s="12"/>
      <c r="E605" s="9">
        <f t="shared" si="120"/>
        <v>0</v>
      </c>
      <c r="F605" s="9"/>
      <c r="G605" s="9"/>
      <c r="H605" s="9"/>
      <c r="I605" s="22"/>
    </row>
    <row r="606" spans="1:9" s="13" customFormat="1">
      <c r="A606" s="13" t="str">
        <f t="shared" si="117"/>
        <v>b</v>
      </c>
      <c r="B606" s="21" t="s">
        <v>157</v>
      </c>
      <c r="C606" s="8" t="s">
        <v>159</v>
      </c>
      <c r="D606" s="12"/>
      <c r="E606" s="9">
        <f t="shared" si="120"/>
        <v>0</v>
      </c>
      <c r="F606" s="9"/>
      <c r="G606" s="9"/>
      <c r="H606" s="9"/>
      <c r="I606" s="22"/>
    </row>
    <row r="607" spans="1:9" s="13" customFormat="1">
      <c r="A607" s="13" t="str">
        <f t="shared" si="117"/>
        <v>b</v>
      </c>
      <c r="B607" s="21" t="s">
        <v>157</v>
      </c>
      <c r="C607" s="8" t="s">
        <v>160</v>
      </c>
      <c r="D607" s="12"/>
      <c r="E607" s="9">
        <f t="shared" si="120"/>
        <v>0</v>
      </c>
      <c r="F607" s="9"/>
      <c r="G607" s="9"/>
      <c r="H607" s="9"/>
      <c r="I607" s="22"/>
    </row>
    <row r="608" spans="1:9" s="13" customFormat="1">
      <c r="A608" s="13" t="str">
        <f t="shared" si="117"/>
        <v>b</v>
      </c>
      <c r="B608" s="21" t="s">
        <v>157</v>
      </c>
      <c r="C608" s="8" t="s">
        <v>161</v>
      </c>
      <c r="D608" s="12"/>
      <c r="E608" s="9">
        <f t="shared" si="120"/>
        <v>0</v>
      </c>
      <c r="F608" s="9"/>
      <c r="G608" s="9"/>
      <c r="H608" s="9"/>
      <c r="I608" s="22"/>
    </row>
    <row r="609" spans="1:9" s="13" customFormat="1">
      <c r="A609" s="13" t="str">
        <f t="shared" si="117"/>
        <v>b</v>
      </c>
      <c r="B609" s="21" t="s">
        <v>157</v>
      </c>
      <c r="C609" s="8" t="s">
        <v>162</v>
      </c>
      <c r="D609" s="12"/>
      <c r="E609" s="9">
        <f t="shared" si="120"/>
        <v>0</v>
      </c>
      <c r="F609" s="9"/>
      <c r="G609" s="9"/>
      <c r="H609" s="9"/>
      <c r="I609" s="22"/>
    </row>
    <row r="610" spans="1:9" s="13" customFormat="1">
      <c r="A610" s="13" t="str">
        <f t="shared" si="117"/>
        <v>b</v>
      </c>
      <c r="B610" s="21" t="s">
        <v>157</v>
      </c>
      <c r="C610" s="8" t="s">
        <v>163</v>
      </c>
      <c r="D610" s="12"/>
      <c r="E610" s="9">
        <f t="shared" si="120"/>
        <v>0</v>
      </c>
      <c r="F610" s="9"/>
      <c r="G610" s="9"/>
      <c r="H610" s="9"/>
      <c r="I610" s="22"/>
    </row>
    <row r="611" spans="1:9" s="13" customFormat="1">
      <c r="A611" s="13" t="str">
        <f t="shared" si="117"/>
        <v>b</v>
      </c>
      <c r="B611" s="21" t="s">
        <v>157</v>
      </c>
      <c r="C611" s="8" t="s">
        <v>164</v>
      </c>
      <c r="D611" s="12"/>
      <c r="E611" s="9">
        <f t="shared" si="120"/>
        <v>0</v>
      </c>
      <c r="F611" s="9"/>
      <c r="G611" s="9"/>
      <c r="H611" s="9"/>
      <c r="I611" s="22"/>
    </row>
    <row r="612" spans="1:9" s="13" customFormat="1">
      <c r="A612" s="13" t="str">
        <f t="shared" si="117"/>
        <v>b</v>
      </c>
      <c r="B612" s="17" t="s">
        <v>157</v>
      </c>
      <c r="C612" s="18" t="s">
        <v>15</v>
      </c>
      <c r="D612" s="38"/>
      <c r="E612" s="19">
        <f t="shared" si="120"/>
        <v>0</v>
      </c>
      <c r="F612" s="19">
        <v>0</v>
      </c>
      <c r="G612" s="19">
        <v>0</v>
      </c>
      <c r="H612" s="19">
        <v>0</v>
      </c>
      <c r="I612" s="20">
        <v>0</v>
      </c>
    </row>
    <row r="613" spans="1:9" s="13" customFormat="1">
      <c r="A613" s="13" t="str">
        <f t="shared" si="117"/>
        <v>b</v>
      </c>
      <c r="B613" s="17" t="s">
        <v>157</v>
      </c>
      <c r="C613" s="18" t="s">
        <v>16</v>
      </c>
      <c r="D613" s="38"/>
      <c r="E613" s="19">
        <f t="shared" si="120"/>
        <v>0</v>
      </c>
      <c r="F613" s="19">
        <v>0</v>
      </c>
      <c r="G613" s="19">
        <v>0</v>
      </c>
      <c r="H613" s="19">
        <v>0</v>
      </c>
      <c r="I613" s="20">
        <v>0</v>
      </c>
    </row>
    <row r="614" spans="1:9" s="13" customFormat="1" ht="15.75" thickBot="1">
      <c r="A614" s="13" t="str">
        <f t="shared" si="117"/>
        <v>b</v>
      </c>
      <c r="B614" s="23" t="s">
        <v>157</v>
      </c>
      <c r="C614" s="24" t="s">
        <v>17</v>
      </c>
      <c r="D614" s="39"/>
      <c r="E614" s="25">
        <f t="shared" si="120"/>
        <v>0</v>
      </c>
      <c r="F614" s="25">
        <v>0</v>
      </c>
      <c r="G614" s="25">
        <v>0</v>
      </c>
      <c r="H614" s="25">
        <v>0</v>
      </c>
      <c r="I614" s="26">
        <v>0</v>
      </c>
    </row>
    <row r="615" spans="1:9" s="13" customFormat="1" ht="46.5" thickTop="1" thickBot="1">
      <c r="A615" s="13" t="str">
        <f t="shared" si="117"/>
        <v>b</v>
      </c>
      <c r="B615" s="14" t="s">
        <v>186</v>
      </c>
      <c r="C615" s="28" t="s">
        <v>153</v>
      </c>
      <c r="D615" s="28"/>
      <c r="E615" s="28">
        <f t="shared" si="120"/>
        <v>0</v>
      </c>
      <c r="F615" s="15">
        <f>F616+F624+F625+F626</f>
        <v>0</v>
      </c>
      <c r="G615" s="15">
        <f t="shared" ref="G615:I615" si="124">G616+G624+G625+G626</f>
        <v>0</v>
      </c>
      <c r="H615" s="15">
        <f t="shared" si="124"/>
        <v>0</v>
      </c>
      <c r="I615" s="16">
        <f t="shared" si="124"/>
        <v>0</v>
      </c>
    </row>
    <row r="616" spans="1:9" s="13" customFormat="1" ht="15.75" thickTop="1">
      <c r="A616" s="13" t="str">
        <f t="shared" si="117"/>
        <v>b</v>
      </c>
      <c r="B616" s="17" t="s">
        <v>157</v>
      </c>
      <c r="C616" s="18" t="s">
        <v>13</v>
      </c>
      <c r="D616" s="38"/>
      <c r="E616" s="19">
        <f t="shared" si="120"/>
        <v>0</v>
      </c>
      <c r="F616" s="19">
        <f>SUM(F617:F623)</f>
        <v>0</v>
      </c>
      <c r="G616" s="19">
        <f t="shared" ref="G616:I616" si="125">SUM(G617:G623)</f>
        <v>0</v>
      </c>
      <c r="H616" s="19">
        <f t="shared" si="125"/>
        <v>0</v>
      </c>
      <c r="I616" s="20">
        <f t="shared" si="125"/>
        <v>0</v>
      </c>
    </row>
    <row r="617" spans="1:9" s="13" customFormat="1">
      <c r="A617" s="13" t="str">
        <f t="shared" si="117"/>
        <v>b</v>
      </c>
      <c r="B617" s="21" t="s">
        <v>157</v>
      </c>
      <c r="C617" s="8" t="s">
        <v>158</v>
      </c>
      <c r="D617" s="12"/>
      <c r="E617" s="9">
        <f t="shared" si="120"/>
        <v>0</v>
      </c>
      <c r="F617" s="9"/>
      <c r="G617" s="9"/>
      <c r="H617" s="9"/>
      <c r="I617" s="22"/>
    </row>
    <row r="618" spans="1:9" s="13" customFormat="1">
      <c r="A618" s="13" t="str">
        <f t="shared" si="117"/>
        <v>b</v>
      </c>
      <c r="B618" s="21" t="s">
        <v>157</v>
      </c>
      <c r="C618" s="8" t="s">
        <v>159</v>
      </c>
      <c r="D618" s="12"/>
      <c r="E618" s="9">
        <f t="shared" si="120"/>
        <v>0</v>
      </c>
      <c r="F618" s="9"/>
      <c r="G618" s="9"/>
      <c r="H618" s="9"/>
      <c r="I618" s="22"/>
    </row>
    <row r="619" spans="1:9" s="13" customFormat="1">
      <c r="A619" s="13" t="str">
        <f t="shared" si="117"/>
        <v>b</v>
      </c>
      <c r="B619" s="21" t="s">
        <v>157</v>
      </c>
      <c r="C619" s="8" t="s">
        <v>160</v>
      </c>
      <c r="D619" s="12"/>
      <c r="E619" s="9">
        <f t="shared" si="120"/>
        <v>0</v>
      </c>
      <c r="F619" s="9"/>
      <c r="G619" s="9"/>
      <c r="H619" s="9"/>
      <c r="I619" s="22"/>
    </row>
    <row r="620" spans="1:9" s="13" customFormat="1">
      <c r="A620" s="13" t="str">
        <f t="shared" si="117"/>
        <v>b</v>
      </c>
      <c r="B620" s="21" t="s">
        <v>157</v>
      </c>
      <c r="C620" s="8" t="s">
        <v>161</v>
      </c>
      <c r="D620" s="12"/>
      <c r="E620" s="9">
        <f t="shared" si="120"/>
        <v>0</v>
      </c>
      <c r="F620" s="9"/>
      <c r="G620" s="9"/>
      <c r="H620" s="9"/>
      <c r="I620" s="22"/>
    </row>
    <row r="621" spans="1:9" s="13" customFormat="1">
      <c r="A621" s="13" t="str">
        <f t="shared" si="117"/>
        <v>b</v>
      </c>
      <c r="B621" s="21" t="s">
        <v>157</v>
      </c>
      <c r="C621" s="8" t="s">
        <v>162</v>
      </c>
      <c r="D621" s="12"/>
      <c r="E621" s="9">
        <f t="shared" si="120"/>
        <v>0</v>
      </c>
      <c r="F621" s="9"/>
      <c r="G621" s="9"/>
      <c r="H621" s="9"/>
      <c r="I621" s="22"/>
    </row>
    <row r="622" spans="1:9" s="13" customFormat="1">
      <c r="A622" s="13" t="str">
        <f t="shared" si="117"/>
        <v>b</v>
      </c>
      <c r="B622" s="21" t="s">
        <v>157</v>
      </c>
      <c r="C622" s="8" t="s">
        <v>163</v>
      </c>
      <c r="D622" s="12"/>
      <c r="E622" s="9">
        <f t="shared" si="120"/>
        <v>0</v>
      </c>
      <c r="F622" s="9"/>
      <c r="G622" s="9"/>
      <c r="H622" s="9"/>
      <c r="I622" s="22"/>
    </row>
    <row r="623" spans="1:9" s="13" customFormat="1">
      <c r="A623" s="13" t="str">
        <f t="shared" si="117"/>
        <v>b</v>
      </c>
      <c r="B623" s="21" t="s">
        <v>157</v>
      </c>
      <c r="C623" s="8" t="s">
        <v>164</v>
      </c>
      <c r="D623" s="12"/>
      <c r="E623" s="9">
        <f t="shared" si="120"/>
        <v>0</v>
      </c>
      <c r="F623" s="9"/>
      <c r="G623" s="9"/>
      <c r="H623" s="9"/>
      <c r="I623" s="22"/>
    </row>
    <row r="624" spans="1:9" s="13" customFormat="1">
      <c r="A624" s="13" t="str">
        <f t="shared" si="117"/>
        <v>b</v>
      </c>
      <c r="B624" s="17" t="s">
        <v>157</v>
      </c>
      <c r="C624" s="18" t="s">
        <v>15</v>
      </c>
      <c r="D624" s="38"/>
      <c r="E624" s="19">
        <f t="shared" si="120"/>
        <v>0</v>
      </c>
      <c r="F624" s="19">
        <v>0</v>
      </c>
      <c r="G624" s="19">
        <v>0</v>
      </c>
      <c r="H624" s="19">
        <v>0</v>
      </c>
      <c r="I624" s="20">
        <v>0</v>
      </c>
    </row>
    <row r="625" spans="1:9" s="13" customFormat="1">
      <c r="A625" s="13" t="str">
        <f t="shared" si="117"/>
        <v>b</v>
      </c>
      <c r="B625" s="17" t="s">
        <v>157</v>
      </c>
      <c r="C625" s="18" t="s">
        <v>16</v>
      </c>
      <c r="D625" s="38"/>
      <c r="E625" s="19">
        <f t="shared" si="120"/>
        <v>0</v>
      </c>
      <c r="F625" s="19">
        <v>0</v>
      </c>
      <c r="G625" s="19">
        <v>0</v>
      </c>
      <c r="H625" s="19">
        <v>0</v>
      </c>
      <c r="I625" s="20">
        <v>0</v>
      </c>
    </row>
    <row r="626" spans="1:9" s="13" customFormat="1" ht="15.75" thickBot="1">
      <c r="A626" s="13" t="str">
        <f t="shared" si="117"/>
        <v>b</v>
      </c>
      <c r="B626" s="23" t="s">
        <v>157</v>
      </c>
      <c r="C626" s="24" t="s">
        <v>17</v>
      </c>
      <c r="D626" s="39"/>
      <c r="E626" s="25">
        <f t="shared" si="120"/>
        <v>0</v>
      </c>
      <c r="F626" s="25">
        <v>0</v>
      </c>
      <c r="G626" s="25">
        <v>0</v>
      </c>
      <c r="H626" s="25">
        <v>0</v>
      </c>
      <c r="I626" s="26">
        <v>0</v>
      </c>
    </row>
    <row r="627" spans="1:9" s="13" customFormat="1" ht="16.5" thickTop="1" thickBot="1">
      <c r="A627" s="13" t="str">
        <f t="shared" si="117"/>
        <v>b</v>
      </c>
      <c r="B627" s="14" t="s">
        <v>93</v>
      </c>
      <c r="C627" s="28" t="s">
        <v>94</v>
      </c>
      <c r="D627" s="28"/>
      <c r="E627" s="28">
        <f t="shared" si="120"/>
        <v>0</v>
      </c>
      <c r="F627" s="15">
        <f t="shared" ref="F627:F638" si="126">F639+F651+F939+F1119+F1155+F1167</f>
        <v>0</v>
      </c>
      <c r="G627" s="15">
        <f t="shared" ref="G627:I627" si="127">G639+G651+G939+G1119+G1155+G1167</f>
        <v>0</v>
      </c>
      <c r="H627" s="15">
        <f t="shared" si="127"/>
        <v>0</v>
      </c>
      <c r="I627" s="16">
        <f t="shared" si="127"/>
        <v>0</v>
      </c>
    </row>
    <row r="628" spans="1:9" s="13" customFormat="1" ht="15.75" thickTop="1">
      <c r="A628" s="13" t="str">
        <f t="shared" si="117"/>
        <v>b</v>
      </c>
      <c r="B628" s="17" t="s">
        <v>157</v>
      </c>
      <c r="C628" s="18" t="s">
        <v>13</v>
      </c>
      <c r="D628" s="38"/>
      <c r="E628" s="19">
        <f t="shared" si="120"/>
        <v>0</v>
      </c>
      <c r="F628" s="19">
        <f t="shared" si="126"/>
        <v>0</v>
      </c>
      <c r="G628" s="19">
        <f t="shared" ref="G628:I638" si="128">G640+G652+G940+G1120+G1156+G1168</f>
        <v>0</v>
      </c>
      <c r="H628" s="19">
        <f t="shared" si="128"/>
        <v>0</v>
      </c>
      <c r="I628" s="20">
        <f t="shared" si="128"/>
        <v>0</v>
      </c>
    </row>
    <row r="629" spans="1:9" s="13" customFormat="1">
      <c r="A629" s="13" t="str">
        <f t="shared" si="117"/>
        <v>b</v>
      </c>
      <c r="B629" s="21" t="s">
        <v>157</v>
      </c>
      <c r="C629" s="8" t="s">
        <v>158</v>
      </c>
      <c r="D629" s="12"/>
      <c r="E629" s="9">
        <f t="shared" si="120"/>
        <v>0</v>
      </c>
      <c r="F629" s="9">
        <f t="shared" si="126"/>
        <v>0</v>
      </c>
      <c r="G629" s="9">
        <f t="shared" si="128"/>
        <v>0</v>
      </c>
      <c r="H629" s="9">
        <f t="shared" si="128"/>
        <v>0</v>
      </c>
      <c r="I629" s="22">
        <f t="shared" si="128"/>
        <v>0</v>
      </c>
    </row>
    <row r="630" spans="1:9" s="13" customFormat="1">
      <c r="A630" s="13" t="str">
        <f t="shared" si="117"/>
        <v>b</v>
      </c>
      <c r="B630" s="21" t="s">
        <v>157</v>
      </c>
      <c r="C630" s="8" t="s">
        <v>159</v>
      </c>
      <c r="D630" s="12"/>
      <c r="E630" s="9">
        <f t="shared" si="120"/>
        <v>0</v>
      </c>
      <c r="F630" s="9">
        <f t="shared" si="126"/>
        <v>0</v>
      </c>
      <c r="G630" s="9">
        <f t="shared" si="128"/>
        <v>0</v>
      </c>
      <c r="H630" s="9">
        <f t="shared" si="128"/>
        <v>0</v>
      </c>
      <c r="I630" s="22">
        <f t="shared" si="128"/>
        <v>0</v>
      </c>
    </row>
    <row r="631" spans="1:9" s="13" customFormat="1">
      <c r="A631" s="13" t="str">
        <f t="shared" si="117"/>
        <v>b</v>
      </c>
      <c r="B631" s="21" t="s">
        <v>157</v>
      </c>
      <c r="C631" s="8" t="s">
        <v>160</v>
      </c>
      <c r="D631" s="12"/>
      <c r="E631" s="9">
        <f t="shared" si="120"/>
        <v>0</v>
      </c>
      <c r="F631" s="9">
        <f t="shared" si="126"/>
        <v>0</v>
      </c>
      <c r="G631" s="9">
        <f t="shared" si="128"/>
        <v>0</v>
      </c>
      <c r="H631" s="9">
        <f t="shared" si="128"/>
        <v>0</v>
      </c>
      <c r="I631" s="22">
        <f t="shared" si="128"/>
        <v>0</v>
      </c>
    </row>
    <row r="632" spans="1:9" s="13" customFormat="1">
      <c r="A632" s="13" t="str">
        <f t="shared" si="117"/>
        <v>b</v>
      </c>
      <c r="B632" s="21" t="s">
        <v>157</v>
      </c>
      <c r="C632" s="8" t="s">
        <v>161</v>
      </c>
      <c r="D632" s="12"/>
      <c r="E632" s="9">
        <f t="shared" si="120"/>
        <v>0</v>
      </c>
      <c r="F632" s="9">
        <f t="shared" si="126"/>
        <v>0</v>
      </c>
      <c r="G632" s="9">
        <f t="shared" si="128"/>
        <v>0</v>
      </c>
      <c r="H632" s="9">
        <f t="shared" si="128"/>
        <v>0</v>
      </c>
      <c r="I632" s="22">
        <f t="shared" si="128"/>
        <v>0</v>
      </c>
    </row>
    <row r="633" spans="1:9" s="13" customFormat="1">
      <c r="A633" s="13" t="str">
        <f t="shared" si="117"/>
        <v>b</v>
      </c>
      <c r="B633" s="21" t="s">
        <v>157</v>
      </c>
      <c r="C633" s="8" t="s">
        <v>162</v>
      </c>
      <c r="D633" s="12"/>
      <c r="E633" s="9">
        <f t="shared" si="120"/>
        <v>0</v>
      </c>
      <c r="F633" s="9">
        <f t="shared" si="126"/>
        <v>0</v>
      </c>
      <c r="G633" s="9">
        <f t="shared" si="128"/>
        <v>0</v>
      </c>
      <c r="H633" s="9">
        <f t="shared" si="128"/>
        <v>0</v>
      </c>
      <c r="I633" s="22">
        <f t="shared" si="128"/>
        <v>0</v>
      </c>
    </row>
    <row r="634" spans="1:9" s="13" customFormat="1">
      <c r="A634" s="13" t="str">
        <f t="shared" si="117"/>
        <v>b</v>
      </c>
      <c r="B634" s="21" t="s">
        <v>157</v>
      </c>
      <c r="C634" s="8" t="s">
        <v>163</v>
      </c>
      <c r="D634" s="12"/>
      <c r="E634" s="9">
        <f t="shared" si="120"/>
        <v>0</v>
      </c>
      <c r="F634" s="9">
        <f t="shared" si="126"/>
        <v>0</v>
      </c>
      <c r="G634" s="9">
        <f t="shared" si="128"/>
        <v>0</v>
      </c>
      <c r="H634" s="9">
        <f t="shared" si="128"/>
        <v>0</v>
      </c>
      <c r="I634" s="22">
        <f t="shared" si="128"/>
        <v>0</v>
      </c>
    </row>
    <row r="635" spans="1:9" s="13" customFormat="1">
      <c r="A635" s="13" t="str">
        <f t="shared" si="117"/>
        <v>b</v>
      </c>
      <c r="B635" s="21" t="s">
        <v>157</v>
      </c>
      <c r="C635" s="8" t="s">
        <v>164</v>
      </c>
      <c r="D635" s="12"/>
      <c r="E635" s="9">
        <f t="shared" si="120"/>
        <v>0</v>
      </c>
      <c r="F635" s="9">
        <f t="shared" si="126"/>
        <v>0</v>
      </c>
      <c r="G635" s="9">
        <f t="shared" si="128"/>
        <v>0</v>
      </c>
      <c r="H635" s="9">
        <f t="shared" si="128"/>
        <v>0</v>
      </c>
      <c r="I635" s="22">
        <f t="shared" si="128"/>
        <v>0</v>
      </c>
    </row>
    <row r="636" spans="1:9" s="13" customFormat="1">
      <c r="A636" s="13" t="str">
        <f t="shared" si="117"/>
        <v>b</v>
      </c>
      <c r="B636" s="17" t="s">
        <v>157</v>
      </c>
      <c r="C636" s="18" t="s">
        <v>15</v>
      </c>
      <c r="D636" s="38"/>
      <c r="E636" s="19">
        <f t="shared" si="120"/>
        <v>0</v>
      </c>
      <c r="F636" s="19">
        <f t="shared" si="126"/>
        <v>0</v>
      </c>
      <c r="G636" s="19">
        <f t="shared" si="128"/>
        <v>0</v>
      </c>
      <c r="H636" s="19">
        <f t="shared" si="128"/>
        <v>0</v>
      </c>
      <c r="I636" s="20">
        <f t="shared" si="128"/>
        <v>0</v>
      </c>
    </row>
    <row r="637" spans="1:9" s="13" customFormat="1">
      <c r="A637" s="13" t="str">
        <f t="shared" si="117"/>
        <v>b</v>
      </c>
      <c r="B637" s="17" t="s">
        <v>157</v>
      </c>
      <c r="C637" s="18" t="s">
        <v>16</v>
      </c>
      <c r="D637" s="38"/>
      <c r="E637" s="19">
        <f t="shared" si="120"/>
        <v>0</v>
      </c>
      <c r="F637" s="19">
        <f t="shared" si="126"/>
        <v>0</v>
      </c>
      <c r="G637" s="19">
        <f t="shared" si="128"/>
        <v>0</v>
      </c>
      <c r="H637" s="19">
        <f t="shared" si="128"/>
        <v>0</v>
      </c>
      <c r="I637" s="20">
        <f t="shared" si="128"/>
        <v>0</v>
      </c>
    </row>
    <row r="638" spans="1:9" s="13" customFormat="1" ht="15.75" thickBot="1">
      <c r="A638" s="13" t="str">
        <f t="shared" si="117"/>
        <v>b</v>
      </c>
      <c r="B638" s="23" t="s">
        <v>157</v>
      </c>
      <c r="C638" s="24" t="s">
        <v>17</v>
      </c>
      <c r="D638" s="39"/>
      <c r="E638" s="25">
        <f t="shared" si="120"/>
        <v>0</v>
      </c>
      <c r="F638" s="25">
        <f t="shared" si="126"/>
        <v>0</v>
      </c>
      <c r="G638" s="25">
        <f t="shared" si="128"/>
        <v>0</v>
      </c>
      <c r="H638" s="25">
        <f t="shared" si="128"/>
        <v>0</v>
      </c>
      <c r="I638" s="26">
        <f t="shared" si="128"/>
        <v>0</v>
      </c>
    </row>
    <row r="639" spans="1:9" s="13" customFormat="1" ht="31.5" thickTop="1" thickBot="1">
      <c r="A639" s="13" t="str">
        <f t="shared" si="117"/>
        <v>b</v>
      </c>
      <c r="B639" s="14" t="s">
        <v>95</v>
      </c>
      <c r="C639" s="28" t="s">
        <v>98</v>
      </c>
      <c r="D639" s="28"/>
      <c r="E639" s="28">
        <f t="shared" si="120"/>
        <v>0</v>
      </c>
      <c r="F639" s="15">
        <f>F640+F648+F649+F650</f>
        <v>0</v>
      </c>
      <c r="G639" s="15">
        <f t="shared" ref="G639:I639" si="129">G640+G648+G649+G650</f>
        <v>0</v>
      </c>
      <c r="H639" s="15">
        <f t="shared" si="129"/>
        <v>0</v>
      </c>
      <c r="I639" s="16">
        <f t="shared" si="129"/>
        <v>0</v>
      </c>
    </row>
    <row r="640" spans="1:9" s="13" customFormat="1" ht="15.75" thickTop="1">
      <c r="A640" s="13" t="str">
        <f t="shared" si="117"/>
        <v>b</v>
      </c>
      <c r="B640" s="17" t="s">
        <v>157</v>
      </c>
      <c r="C640" s="18" t="s">
        <v>13</v>
      </c>
      <c r="D640" s="38"/>
      <c r="E640" s="19">
        <f t="shared" si="120"/>
        <v>0</v>
      </c>
      <c r="F640" s="19">
        <f>SUM(F641:F647)</f>
        <v>0</v>
      </c>
      <c r="G640" s="19">
        <f t="shared" ref="G640:I640" si="130">SUM(G641:G647)</f>
        <v>0</v>
      </c>
      <c r="H640" s="19">
        <f t="shared" si="130"/>
        <v>0</v>
      </c>
      <c r="I640" s="20">
        <f t="shared" si="130"/>
        <v>0</v>
      </c>
    </row>
    <row r="641" spans="1:9" s="13" customFormat="1">
      <c r="A641" s="13" t="str">
        <f t="shared" si="117"/>
        <v>b</v>
      </c>
      <c r="B641" s="21" t="s">
        <v>157</v>
      </c>
      <c r="C641" s="8" t="s">
        <v>158</v>
      </c>
      <c r="D641" s="12"/>
      <c r="E641" s="9">
        <f t="shared" si="120"/>
        <v>0</v>
      </c>
      <c r="F641" s="9"/>
      <c r="G641" s="9"/>
      <c r="H641" s="9"/>
      <c r="I641" s="22"/>
    </row>
    <row r="642" spans="1:9" s="13" customFormat="1">
      <c r="A642" s="13" t="str">
        <f t="shared" si="117"/>
        <v>b</v>
      </c>
      <c r="B642" s="21" t="s">
        <v>157</v>
      </c>
      <c r="C642" s="8" t="s">
        <v>159</v>
      </c>
      <c r="D642" s="12"/>
      <c r="E642" s="9">
        <f t="shared" si="120"/>
        <v>0</v>
      </c>
      <c r="F642" s="9"/>
      <c r="G642" s="9"/>
      <c r="H642" s="9"/>
      <c r="I642" s="22"/>
    </row>
    <row r="643" spans="1:9" s="13" customFormat="1">
      <c r="A643" s="13" t="str">
        <f t="shared" si="117"/>
        <v>b</v>
      </c>
      <c r="B643" s="21" t="s">
        <v>157</v>
      </c>
      <c r="C643" s="8" t="s">
        <v>160</v>
      </c>
      <c r="D643" s="12"/>
      <c r="E643" s="9">
        <f t="shared" si="120"/>
        <v>0</v>
      </c>
      <c r="F643" s="9"/>
      <c r="G643" s="9"/>
      <c r="H643" s="9"/>
      <c r="I643" s="22"/>
    </row>
    <row r="644" spans="1:9" s="13" customFormat="1">
      <c r="A644" s="13" t="str">
        <f t="shared" ref="A644:A707" si="131">IF(OR(E644&lt;&gt;0,F644&lt;&gt;0,G644&lt;&gt;0,H644&lt;&gt;0),"a","b")</f>
        <v>b</v>
      </c>
      <c r="B644" s="21" t="s">
        <v>157</v>
      </c>
      <c r="C644" s="8" t="s">
        <v>161</v>
      </c>
      <c r="D644" s="12"/>
      <c r="E644" s="9">
        <f t="shared" si="120"/>
        <v>0</v>
      </c>
      <c r="F644" s="9"/>
      <c r="G644" s="9"/>
      <c r="H644" s="9"/>
      <c r="I644" s="22"/>
    </row>
    <row r="645" spans="1:9" s="13" customFormat="1">
      <c r="A645" s="13" t="str">
        <f t="shared" si="131"/>
        <v>b</v>
      </c>
      <c r="B645" s="21" t="s">
        <v>157</v>
      </c>
      <c r="C645" s="8" t="s">
        <v>162</v>
      </c>
      <c r="D645" s="12"/>
      <c r="E645" s="9">
        <f t="shared" si="120"/>
        <v>0</v>
      </c>
      <c r="F645" s="9"/>
      <c r="G645" s="9"/>
      <c r="H645" s="9"/>
      <c r="I645" s="22"/>
    </row>
    <row r="646" spans="1:9" s="13" customFormat="1">
      <c r="A646" s="13" t="str">
        <f t="shared" si="131"/>
        <v>b</v>
      </c>
      <c r="B646" s="21" t="s">
        <v>157</v>
      </c>
      <c r="C646" s="8" t="s">
        <v>163</v>
      </c>
      <c r="D646" s="12"/>
      <c r="E646" s="9">
        <f t="shared" si="120"/>
        <v>0</v>
      </c>
      <c r="F646" s="9"/>
      <c r="G646" s="9"/>
      <c r="H646" s="9"/>
      <c r="I646" s="22"/>
    </row>
    <row r="647" spans="1:9" s="13" customFormat="1">
      <c r="A647" s="13" t="str">
        <f t="shared" si="131"/>
        <v>b</v>
      </c>
      <c r="B647" s="21" t="s">
        <v>157</v>
      </c>
      <c r="C647" s="8" t="s">
        <v>164</v>
      </c>
      <c r="D647" s="12"/>
      <c r="E647" s="9">
        <f t="shared" si="120"/>
        <v>0</v>
      </c>
      <c r="F647" s="9"/>
      <c r="G647" s="9"/>
      <c r="H647" s="9"/>
      <c r="I647" s="22"/>
    </row>
    <row r="648" spans="1:9" s="13" customFormat="1">
      <c r="A648" s="13" t="str">
        <f t="shared" si="131"/>
        <v>b</v>
      </c>
      <c r="B648" s="17" t="s">
        <v>157</v>
      </c>
      <c r="C648" s="18" t="s">
        <v>15</v>
      </c>
      <c r="D648" s="38"/>
      <c r="E648" s="19">
        <f t="shared" si="120"/>
        <v>0</v>
      </c>
      <c r="F648" s="19">
        <v>0</v>
      </c>
      <c r="G648" s="19">
        <v>0</v>
      </c>
      <c r="H648" s="19">
        <v>0</v>
      </c>
      <c r="I648" s="20">
        <v>0</v>
      </c>
    </row>
    <row r="649" spans="1:9" s="13" customFormat="1">
      <c r="A649" s="13" t="str">
        <f t="shared" si="131"/>
        <v>b</v>
      </c>
      <c r="B649" s="17" t="s">
        <v>157</v>
      </c>
      <c r="C649" s="18" t="s">
        <v>16</v>
      </c>
      <c r="D649" s="38"/>
      <c r="E649" s="19">
        <f t="shared" si="120"/>
        <v>0</v>
      </c>
      <c r="F649" s="19">
        <v>0</v>
      </c>
      <c r="G649" s="19">
        <v>0</v>
      </c>
      <c r="H649" s="19">
        <v>0</v>
      </c>
      <c r="I649" s="20">
        <v>0</v>
      </c>
    </row>
    <row r="650" spans="1:9" s="13" customFormat="1" ht="15.75" thickBot="1">
      <c r="A650" s="13" t="str">
        <f t="shared" si="131"/>
        <v>b</v>
      </c>
      <c r="B650" s="23" t="s">
        <v>157</v>
      </c>
      <c r="C650" s="24" t="s">
        <v>17</v>
      </c>
      <c r="D650" s="39"/>
      <c r="E650" s="25">
        <f t="shared" si="120"/>
        <v>0</v>
      </c>
      <c r="F650" s="25">
        <v>0</v>
      </c>
      <c r="G650" s="25">
        <v>0</v>
      </c>
      <c r="H650" s="25">
        <v>0</v>
      </c>
      <c r="I650" s="26">
        <v>0</v>
      </c>
    </row>
    <row r="651" spans="1:9" s="13" customFormat="1" ht="16.5" thickTop="1" thickBot="1">
      <c r="A651" s="13" t="str">
        <f t="shared" si="131"/>
        <v>b</v>
      </c>
      <c r="B651" s="14" t="s">
        <v>97</v>
      </c>
      <c r="C651" s="28" t="s">
        <v>100</v>
      </c>
      <c r="D651" s="28"/>
      <c r="E651" s="28">
        <f t="shared" si="120"/>
        <v>0</v>
      </c>
      <c r="F651" s="15">
        <f t="shared" ref="F651:F662" si="132">F663+F675+F699+F711+F723+F735+F771+F819+F867+F903+F927</f>
        <v>0</v>
      </c>
      <c r="G651" s="15">
        <f t="shared" ref="G651:I651" si="133">G663+G675+G699+G711+G723+G735+G771+G819+G867+G903+G927</f>
        <v>0</v>
      </c>
      <c r="H651" s="15">
        <f t="shared" si="133"/>
        <v>0</v>
      </c>
      <c r="I651" s="16">
        <f t="shared" si="133"/>
        <v>0</v>
      </c>
    </row>
    <row r="652" spans="1:9" s="13" customFormat="1" ht="15.75" thickTop="1">
      <c r="A652" s="13" t="str">
        <f t="shared" si="131"/>
        <v>b</v>
      </c>
      <c r="B652" s="17" t="s">
        <v>157</v>
      </c>
      <c r="C652" s="18" t="s">
        <v>13</v>
      </c>
      <c r="D652" s="38"/>
      <c r="E652" s="19">
        <f t="shared" si="120"/>
        <v>0</v>
      </c>
      <c r="F652" s="19">
        <f t="shared" si="132"/>
        <v>0</v>
      </c>
      <c r="G652" s="19">
        <f t="shared" ref="G652:I662" si="134">G664+G676+G700+G712+G724+G736+G772+G820+G868+G904+G928</f>
        <v>0</v>
      </c>
      <c r="H652" s="19">
        <f t="shared" si="134"/>
        <v>0</v>
      </c>
      <c r="I652" s="20">
        <f t="shared" si="134"/>
        <v>0</v>
      </c>
    </row>
    <row r="653" spans="1:9" s="13" customFormat="1">
      <c r="A653" s="13" t="str">
        <f t="shared" si="131"/>
        <v>b</v>
      </c>
      <c r="B653" s="21" t="s">
        <v>157</v>
      </c>
      <c r="C653" s="8" t="s">
        <v>158</v>
      </c>
      <c r="D653" s="12"/>
      <c r="E653" s="9">
        <f t="shared" si="120"/>
        <v>0</v>
      </c>
      <c r="F653" s="9">
        <f t="shared" si="132"/>
        <v>0</v>
      </c>
      <c r="G653" s="9">
        <f t="shared" si="134"/>
        <v>0</v>
      </c>
      <c r="H653" s="9">
        <f t="shared" si="134"/>
        <v>0</v>
      </c>
      <c r="I653" s="22">
        <f t="shared" si="134"/>
        <v>0</v>
      </c>
    </row>
    <row r="654" spans="1:9" s="13" customFormat="1">
      <c r="A654" s="13" t="str">
        <f t="shared" si="131"/>
        <v>b</v>
      </c>
      <c r="B654" s="21" t="s">
        <v>157</v>
      </c>
      <c r="C654" s="8" t="s">
        <v>159</v>
      </c>
      <c r="D654" s="12"/>
      <c r="E654" s="9">
        <f t="shared" si="120"/>
        <v>0</v>
      </c>
      <c r="F654" s="9">
        <f t="shared" si="132"/>
        <v>0</v>
      </c>
      <c r="G654" s="9">
        <f t="shared" si="134"/>
        <v>0</v>
      </c>
      <c r="H654" s="9">
        <f t="shared" si="134"/>
        <v>0</v>
      </c>
      <c r="I654" s="22">
        <f t="shared" si="134"/>
        <v>0</v>
      </c>
    </row>
    <row r="655" spans="1:9" s="13" customFormat="1">
      <c r="A655" s="13" t="str">
        <f t="shared" si="131"/>
        <v>b</v>
      </c>
      <c r="B655" s="21" t="s">
        <v>157</v>
      </c>
      <c r="C655" s="8" t="s">
        <v>160</v>
      </c>
      <c r="D655" s="12"/>
      <c r="E655" s="9">
        <f t="shared" si="120"/>
        <v>0</v>
      </c>
      <c r="F655" s="9">
        <f t="shared" si="132"/>
        <v>0</v>
      </c>
      <c r="G655" s="9">
        <f t="shared" si="134"/>
        <v>0</v>
      </c>
      <c r="H655" s="9">
        <f t="shared" si="134"/>
        <v>0</v>
      </c>
      <c r="I655" s="22">
        <f t="shared" si="134"/>
        <v>0</v>
      </c>
    </row>
    <row r="656" spans="1:9" s="13" customFormat="1">
      <c r="A656" s="13" t="str">
        <f t="shared" si="131"/>
        <v>b</v>
      </c>
      <c r="B656" s="21" t="s">
        <v>157</v>
      </c>
      <c r="C656" s="8" t="s">
        <v>161</v>
      </c>
      <c r="D656" s="12"/>
      <c r="E656" s="9">
        <f t="shared" ref="E656:E698" si="135">SUM(F656:I656)</f>
        <v>0</v>
      </c>
      <c r="F656" s="9">
        <f t="shared" si="132"/>
        <v>0</v>
      </c>
      <c r="G656" s="9">
        <f t="shared" si="134"/>
        <v>0</v>
      </c>
      <c r="H656" s="9">
        <f t="shared" si="134"/>
        <v>0</v>
      </c>
      <c r="I656" s="22">
        <f t="shared" si="134"/>
        <v>0</v>
      </c>
    </row>
    <row r="657" spans="1:9" s="13" customFormat="1">
      <c r="A657" s="13" t="str">
        <f t="shared" si="131"/>
        <v>b</v>
      </c>
      <c r="B657" s="21" t="s">
        <v>157</v>
      </c>
      <c r="C657" s="8" t="s">
        <v>162</v>
      </c>
      <c r="D657" s="12"/>
      <c r="E657" s="9">
        <f t="shared" si="135"/>
        <v>0</v>
      </c>
      <c r="F657" s="9">
        <f t="shared" si="132"/>
        <v>0</v>
      </c>
      <c r="G657" s="9">
        <f t="shared" si="134"/>
        <v>0</v>
      </c>
      <c r="H657" s="9">
        <f t="shared" si="134"/>
        <v>0</v>
      </c>
      <c r="I657" s="22">
        <f t="shared" si="134"/>
        <v>0</v>
      </c>
    </row>
    <row r="658" spans="1:9" s="13" customFormat="1">
      <c r="A658" s="13" t="str">
        <f t="shared" si="131"/>
        <v>b</v>
      </c>
      <c r="B658" s="21" t="s">
        <v>157</v>
      </c>
      <c r="C658" s="8" t="s">
        <v>163</v>
      </c>
      <c r="D658" s="12"/>
      <c r="E658" s="9">
        <f t="shared" si="135"/>
        <v>0</v>
      </c>
      <c r="F658" s="9">
        <f t="shared" si="132"/>
        <v>0</v>
      </c>
      <c r="G658" s="9">
        <f t="shared" si="134"/>
        <v>0</v>
      </c>
      <c r="H658" s="9">
        <f t="shared" si="134"/>
        <v>0</v>
      </c>
      <c r="I658" s="22">
        <f t="shared" si="134"/>
        <v>0</v>
      </c>
    </row>
    <row r="659" spans="1:9" s="13" customFormat="1">
      <c r="A659" s="13" t="str">
        <f t="shared" si="131"/>
        <v>b</v>
      </c>
      <c r="B659" s="21" t="s">
        <v>157</v>
      </c>
      <c r="C659" s="8" t="s">
        <v>164</v>
      </c>
      <c r="D659" s="12"/>
      <c r="E659" s="9">
        <f t="shared" si="135"/>
        <v>0</v>
      </c>
      <c r="F659" s="9">
        <f t="shared" si="132"/>
        <v>0</v>
      </c>
      <c r="G659" s="9">
        <f t="shared" si="134"/>
        <v>0</v>
      </c>
      <c r="H659" s="9">
        <f t="shared" si="134"/>
        <v>0</v>
      </c>
      <c r="I659" s="22">
        <f t="shared" si="134"/>
        <v>0</v>
      </c>
    </row>
    <row r="660" spans="1:9" s="13" customFormat="1">
      <c r="A660" s="13" t="str">
        <f t="shared" si="131"/>
        <v>b</v>
      </c>
      <c r="B660" s="17" t="s">
        <v>157</v>
      </c>
      <c r="C660" s="18" t="s">
        <v>15</v>
      </c>
      <c r="D660" s="38"/>
      <c r="E660" s="19">
        <f t="shared" si="135"/>
        <v>0</v>
      </c>
      <c r="F660" s="19">
        <f t="shared" si="132"/>
        <v>0</v>
      </c>
      <c r="G660" s="19">
        <f t="shared" si="134"/>
        <v>0</v>
      </c>
      <c r="H660" s="19">
        <f t="shared" si="134"/>
        <v>0</v>
      </c>
      <c r="I660" s="20">
        <f t="shared" si="134"/>
        <v>0</v>
      </c>
    </row>
    <row r="661" spans="1:9" s="13" customFormat="1">
      <c r="A661" s="13" t="str">
        <f t="shared" si="131"/>
        <v>b</v>
      </c>
      <c r="B661" s="17" t="s">
        <v>157</v>
      </c>
      <c r="C661" s="18" t="s">
        <v>16</v>
      </c>
      <c r="D661" s="38"/>
      <c r="E661" s="19">
        <f t="shared" si="135"/>
        <v>0</v>
      </c>
      <c r="F661" s="19">
        <f t="shared" si="132"/>
        <v>0</v>
      </c>
      <c r="G661" s="19">
        <f t="shared" si="134"/>
        <v>0</v>
      </c>
      <c r="H661" s="19">
        <f t="shared" si="134"/>
        <v>0</v>
      </c>
      <c r="I661" s="20">
        <f t="shared" si="134"/>
        <v>0</v>
      </c>
    </row>
    <row r="662" spans="1:9" s="13" customFormat="1" ht="15.75" thickBot="1">
      <c r="A662" s="13" t="str">
        <f t="shared" si="131"/>
        <v>b</v>
      </c>
      <c r="B662" s="23" t="s">
        <v>157</v>
      </c>
      <c r="C662" s="24" t="s">
        <v>17</v>
      </c>
      <c r="D662" s="39"/>
      <c r="E662" s="25">
        <f t="shared" si="135"/>
        <v>0</v>
      </c>
      <c r="F662" s="25">
        <f t="shared" si="132"/>
        <v>0</v>
      </c>
      <c r="G662" s="25">
        <f t="shared" si="134"/>
        <v>0</v>
      </c>
      <c r="H662" s="25">
        <f t="shared" si="134"/>
        <v>0</v>
      </c>
      <c r="I662" s="26">
        <f t="shared" si="134"/>
        <v>0</v>
      </c>
    </row>
    <row r="663" spans="1:9" s="13" customFormat="1" ht="31.5" thickTop="1" thickBot="1">
      <c r="A663" s="13" t="str">
        <f t="shared" si="131"/>
        <v>b</v>
      </c>
      <c r="B663" s="14" t="s">
        <v>187</v>
      </c>
      <c r="C663" s="28" t="s">
        <v>102</v>
      </c>
      <c r="D663" s="28"/>
      <c r="E663" s="28">
        <f t="shared" si="135"/>
        <v>0</v>
      </c>
      <c r="F663" s="15">
        <f>F664+F672+F673+F674</f>
        <v>0</v>
      </c>
      <c r="G663" s="15">
        <f t="shared" ref="G663:I663" si="136">G664+G672+G673+G674</f>
        <v>0</v>
      </c>
      <c r="H663" s="15">
        <f t="shared" si="136"/>
        <v>0</v>
      </c>
      <c r="I663" s="16">
        <f t="shared" si="136"/>
        <v>0</v>
      </c>
    </row>
    <row r="664" spans="1:9" s="13" customFormat="1" ht="15.75" thickTop="1">
      <c r="A664" s="13" t="str">
        <f t="shared" si="131"/>
        <v>b</v>
      </c>
      <c r="B664" s="17" t="s">
        <v>157</v>
      </c>
      <c r="C664" s="18" t="s">
        <v>13</v>
      </c>
      <c r="D664" s="38"/>
      <c r="E664" s="19">
        <f t="shared" si="135"/>
        <v>0</v>
      </c>
      <c r="F664" s="19">
        <f>SUM(F665:F671)</f>
        <v>0</v>
      </c>
      <c r="G664" s="19">
        <f t="shared" ref="G664:I664" si="137">SUM(G665:G671)</f>
        <v>0</v>
      </c>
      <c r="H664" s="19">
        <f t="shared" si="137"/>
        <v>0</v>
      </c>
      <c r="I664" s="20">
        <f t="shared" si="137"/>
        <v>0</v>
      </c>
    </row>
    <row r="665" spans="1:9" s="13" customFormat="1">
      <c r="A665" s="13" t="str">
        <f t="shared" si="131"/>
        <v>b</v>
      </c>
      <c r="B665" s="21" t="s">
        <v>157</v>
      </c>
      <c r="C665" s="8" t="s">
        <v>158</v>
      </c>
      <c r="D665" s="12"/>
      <c r="E665" s="9">
        <f t="shared" si="135"/>
        <v>0</v>
      </c>
      <c r="F665" s="9"/>
      <c r="G665" s="9"/>
      <c r="H665" s="9"/>
      <c r="I665" s="22"/>
    </row>
    <row r="666" spans="1:9" s="13" customFormat="1">
      <c r="A666" s="13" t="str">
        <f t="shared" si="131"/>
        <v>b</v>
      </c>
      <c r="B666" s="21" t="s">
        <v>157</v>
      </c>
      <c r="C666" s="8" t="s">
        <v>159</v>
      </c>
      <c r="D666" s="12"/>
      <c r="E666" s="9">
        <f t="shared" si="135"/>
        <v>0</v>
      </c>
      <c r="F666" s="9"/>
      <c r="G666" s="9"/>
      <c r="H666" s="9"/>
      <c r="I666" s="22"/>
    </row>
    <row r="667" spans="1:9" s="13" customFormat="1">
      <c r="A667" s="13" t="str">
        <f t="shared" si="131"/>
        <v>b</v>
      </c>
      <c r="B667" s="21" t="s">
        <v>157</v>
      </c>
      <c r="C667" s="8" t="s">
        <v>160</v>
      </c>
      <c r="D667" s="12"/>
      <c r="E667" s="9">
        <f t="shared" si="135"/>
        <v>0</v>
      </c>
      <c r="F667" s="9"/>
      <c r="G667" s="9"/>
      <c r="H667" s="9"/>
      <c r="I667" s="22"/>
    </row>
    <row r="668" spans="1:9" s="13" customFormat="1">
      <c r="A668" s="13" t="str">
        <f t="shared" si="131"/>
        <v>b</v>
      </c>
      <c r="B668" s="21" t="s">
        <v>157</v>
      </c>
      <c r="C668" s="8" t="s">
        <v>161</v>
      </c>
      <c r="D668" s="12"/>
      <c r="E668" s="9">
        <f t="shared" si="135"/>
        <v>0</v>
      </c>
      <c r="F668" s="9"/>
      <c r="G668" s="9"/>
      <c r="H668" s="9"/>
      <c r="I668" s="22"/>
    </row>
    <row r="669" spans="1:9" s="13" customFormat="1">
      <c r="A669" s="13" t="str">
        <f t="shared" si="131"/>
        <v>b</v>
      </c>
      <c r="B669" s="21" t="s">
        <v>157</v>
      </c>
      <c r="C669" s="8" t="s">
        <v>162</v>
      </c>
      <c r="D669" s="12"/>
      <c r="E669" s="9">
        <f t="shared" si="135"/>
        <v>0</v>
      </c>
      <c r="F669" s="9"/>
      <c r="G669" s="9"/>
      <c r="H669" s="9"/>
      <c r="I669" s="22"/>
    </row>
    <row r="670" spans="1:9" s="13" customFormat="1">
      <c r="A670" s="13" t="str">
        <f t="shared" si="131"/>
        <v>b</v>
      </c>
      <c r="B670" s="21" t="s">
        <v>157</v>
      </c>
      <c r="C670" s="8" t="s">
        <v>163</v>
      </c>
      <c r="D670" s="12"/>
      <c r="E670" s="9">
        <f t="shared" si="135"/>
        <v>0</v>
      </c>
      <c r="F670" s="9"/>
      <c r="G670" s="9"/>
      <c r="H670" s="9"/>
      <c r="I670" s="22"/>
    </row>
    <row r="671" spans="1:9" s="13" customFormat="1">
      <c r="A671" s="13" t="str">
        <f t="shared" si="131"/>
        <v>b</v>
      </c>
      <c r="B671" s="21" t="s">
        <v>157</v>
      </c>
      <c r="C671" s="8" t="s">
        <v>164</v>
      </c>
      <c r="D671" s="12"/>
      <c r="E671" s="9">
        <f t="shared" si="135"/>
        <v>0</v>
      </c>
      <c r="F671" s="9"/>
      <c r="G671" s="9"/>
      <c r="H671" s="9"/>
      <c r="I671" s="22"/>
    </row>
    <row r="672" spans="1:9" s="13" customFormat="1">
      <c r="A672" s="13" t="str">
        <f t="shared" si="131"/>
        <v>b</v>
      </c>
      <c r="B672" s="17" t="s">
        <v>157</v>
      </c>
      <c r="C672" s="18" t="s">
        <v>15</v>
      </c>
      <c r="D672" s="38"/>
      <c r="E672" s="19">
        <f t="shared" si="135"/>
        <v>0</v>
      </c>
      <c r="F672" s="19">
        <v>0</v>
      </c>
      <c r="G672" s="19">
        <v>0</v>
      </c>
      <c r="H672" s="19">
        <v>0</v>
      </c>
      <c r="I672" s="20">
        <v>0</v>
      </c>
    </row>
    <row r="673" spans="1:9" s="13" customFormat="1">
      <c r="A673" s="13" t="str">
        <f t="shared" si="131"/>
        <v>b</v>
      </c>
      <c r="B673" s="17" t="s">
        <v>157</v>
      </c>
      <c r="C673" s="18" t="s">
        <v>16</v>
      </c>
      <c r="D673" s="38"/>
      <c r="E673" s="19">
        <f t="shared" si="135"/>
        <v>0</v>
      </c>
      <c r="F673" s="19">
        <v>0</v>
      </c>
      <c r="G673" s="19">
        <v>0</v>
      </c>
      <c r="H673" s="19">
        <v>0</v>
      </c>
      <c r="I673" s="20">
        <v>0</v>
      </c>
    </row>
    <row r="674" spans="1:9" s="13" customFormat="1" ht="15.75" thickBot="1">
      <c r="A674" s="13" t="str">
        <f t="shared" si="131"/>
        <v>b</v>
      </c>
      <c r="B674" s="23" t="s">
        <v>157</v>
      </c>
      <c r="C674" s="24" t="s">
        <v>17</v>
      </c>
      <c r="D674" s="39"/>
      <c r="E674" s="25">
        <f t="shared" si="135"/>
        <v>0</v>
      </c>
      <c r="F674" s="25">
        <v>0</v>
      </c>
      <c r="G674" s="25">
        <v>0</v>
      </c>
      <c r="H674" s="25">
        <v>0</v>
      </c>
      <c r="I674" s="26">
        <v>0</v>
      </c>
    </row>
    <row r="675" spans="1:9" s="13" customFormat="1" ht="37.5" customHeight="1" thickTop="1" thickBot="1">
      <c r="A675" s="13" t="str">
        <f t="shared" si="131"/>
        <v>b</v>
      </c>
      <c r="B675" s="14" t="s">
        <v>188</v>
      </c>
      <c r="C675" s="28" t="s">
        <v>103</v>
      </c>
      <c r="D675" s="28"/>
      <c r="E675" s="28">
        <f t="shared" si="135"/>
        <v>0</v>
      </c>
      <c r="F675" s="15">
        <f>F687</f>
        <v>0</v>
      </c>
      <c r="G675" s="15">
        <f t="shared" ref="G675:I675" si="138">G687</f>
        <v>0</v>
      </c>
      <c r="H675" s="15">
        <f t="shared" si="138"/>
        <v>0</v>
      </c>
      <c r="I675" s="16">
        <f t="shared" si="138"/>
        <v>0</v>
      </c>
    </row>
    <row r="676" spans="1:9" s="13" customFormat="1" ht="15.75" thickTop="1">
      <c r="A676" s="13" t="str">
        <f t="shared" si="131"/>
        <v>b</v>
      </c>
      <c r="B676" s="17" t="s">
        <v>157</v>
      </c>
      <c r="C676" s="18" t="s">
        <v>13</v>
      </c>
      <c r="D676" s="38"/>
      <c r="E676" s="19">
        <f t="shared" si="135"/>
        <v>0</v>
      </c>
      <c r="F676" s="19">
        <f t="shared" ref="F676:I686" si="139">F688</f>
        <v>0</v>
      </c>
      <c r="G676" s="19">
        <f t="shared" si="139"/>
        <v>0</v>
      </c>
      <c r="H676" s="19">
        <f t="shared" si="139"/>
        <v>0</v>
      </c>
      <c r="I676" s="20">
        <f t="shared" si="139"/>
        <v>0</v>
      </c>
    </row>
    <row r="677" spans="1:9" s="13" customFormat="1">
      <c r="A677" s="13" t="str">
        <f t="shared" si="131"/>
        <v>b</v>
      </c>
      <c r="B677" s="21" t="s">
        <v>157</v>
      </c>
      <c r="C677" s="8" t="s">
        <v>158</v>
      </c>
      <c r="D677" s="12"/>
      <c r="E677" s="9">
        <f t="shared" si="135"/>
        <v>0</v>
      </c>
      <c r="F677" s="9">
        <f t="shared" si="139"/>
        <v>0</v>
      </c>
      <c r="G677" s="9">
        <f t="shared" si="139"/>
        <v>0</v>
      </c>
      <c r="H677" s="9">
        <f t="shared" si="139"/>
        <v>0</v>
      </c>
      <c r="I677" s="22">
        <f t="shared" si="139"/>
        <v>0</v>
      </c>
    </row>
    <row r="678" spans="1:9" s="13" customFormat="1">
      <c r="A678" s="13" t="str">
        <f t="shared" si="131"/>
        <v>b</v>
      </c>
      <c r="B678" s="21" t="s">
        <v>157</v>
      </c>
      <c r="C678" s="8" t="s">
        <v>159</v>
      </c>
      <c r="D678" s="12"/>
      <c r="E678" s="9">
        <f t="shared" si="135"/>
        <v>0</v>
      </c>
      <c r="F678" s="9">
        <f t="shared" si="139"/>
        <v>0</v>
      </c>
      <c r="G678" s="9">
        <f t="shared" si="139"/>
        <v>0</v>
      </c>
      <c r="H678" s="9">
        <f t="shared" si="139"/>
        <v>0</v>
      </c>
      <c r="I678" s="22">
        <f t="shared" si="139"/>
        <v>0</v>
      </c>
    </row>
    <row r="679" spans="1:9" s="13" customFormat="1">
      <c r="A679" s="13" t="str">
        <f t="shared" si="131"/>
        <v>b</v>
      </c>
      <c r="B679" s="21" t="s">
        <v>157</v>
      </c>
      <c r="C679" s="8" t="s">
        <v>160</v>
      </c>
      <c r="D679" s="12"/>
      <c r="E679" s="9">
        <f t="shared" si="135"/>
        <v>0</v>
      </c>
      <c r="F679" s="9">
        <f t="shared" si="139"/>
        <v>0</v>
      </c>
      <c r="G679" s="9">
        <f t="shared" si="139"/>
        <v>0</v>
      </c>
      <c r="H679" s="9">
        <f t="shared" si="139"/>
        <v>0</v>
      </c>
      <c r="I679" s="22">
        <f t="shared" si="139"/>
        <v>0</v>
      </c>
    </row>
    <row r="680" spans="1:9" s="13" customFormat="1">
      <c r="A680" s="13" t="str">
        <f t="shared" si="131"/>
        <v>b</v>
      </c>
      <c r="B680" s="21" t="s">
        <v>157</v>
      </c>
      <c r="C680" s="8" t="s">
        <v>161</v>
      </c>
      <c r="D680" s="12"/>
      <c r="E680" s="9">
        <f t="shared" si="135"/>
        <v>0</v>
      </c>
      <c r="F680" s="9">
        <f t="shared" si="139"/>
        <v>0</v>
      </c>
      <c r="G680" s="9">
        <f t="shared" si="139"/>
        <v>0</v>
      </c>
      <c r="H680" s="9">
        <f t="shared" si="139"/>
        <v>0</v>
      </c>
      <c r="I680" s="22">
        <f t="shared" si="139"/>
        <v>0</v>
      </c>
    </row>
    <row r="681" spans="1:9" s="13" customFormat="1">
      <c r="A681" s="13" t="str">
        <f t="shared" si="131"/>
        <v>b</v>
      </c>
      <c r="B681" s="21" t="s">
        <v>157</v>
      </c>
      <c r="C681" s="8" t="s">
        <v>162</v>
      </c>
      <c r="D681" s="12"/>
      <c r="E681" s="9">
        <f t="shared" si="135"/>
        <v>0</v>
      </c>
      <c r="F681" s="9">
        <f t="shared" si="139"/>
        <v>0</v>
      </c>
      <c r="G681" s="9">
        <f t="shared" si="139"/>
        <v>0</v>
      </c>
      <c r="H681" s="9">
        <f t="shared" si="139"/>
        <v>0</v>
      </c>
      <c r="I681" s="22">
        <f t="shared" si="139"/>
        <v>0</v>
      </c>
    </row>
    <row r="682" spans="1:9" s="13" customFormat="1">
      <c r="A682" s="13" t="str">
        <f t="shared" si="131"/>
        <v>b</v>
      </c>
      <c r="B682" s="21" t="s">
        <v>157</v>
      </c>
      <c r="C682" s="8" t="s">
        <v>163</v>
      </c>
      <c r="D682" s="12"/>
      <c r="E682" s="9">
        <f t="shared" si="135"/>
        <v>0</v>
      </c>
      <c r="F682" s="9">
        <f t="shared" si="139"/>
        <v>0</v>
      </c>
      <c r="G682" s="9">
        <f t="shared" si="139"/>
        <v>0</v>
      </c>
      <c r="H682" s="9">
        <f t="shared" si="139"/>
        <v>0</v>
      </c>
      <c r="I682" s="22">
        <f t="shared" si="139"/>
        <v>0</v>
      </c>
    </row>
    <row r="683" spans="1:9" s="13" customFormat="1">
      <c r="A683" s="13" t="str">
        <f t="shared" si="131"/>
        <v>b</v>
      </c>
      <c r="B683" s="21" t="s">
        <v>157</v>
      </c>
      <c r="C683" s="8" t="s">
        <v>164</v>
      </c>
      <c r="D683" s="12"/>
      <c r="E683" s="9">
        <f t="shared" si="135"/>
        <v>0</v>
      </c>
      <c r="F683" s="9">
        <f t="shared" si="139"/>
        <v>0</v>
      </c>
      <c r="G683" s="9">
        <f t="shared" si="139"/>
        <v>0</v>
      </c>
      <c r="H683" s="9">
        <f t="shared" si="139"/>
        <v>0</v>
      </c>
      <c r="I683" s="22">
        <f t="shared" si="139"/>
        <v>0</v>
      </c>
    </row>
    <row r="684" spans="1:9" s="13" customFormat="1">
      <c r="A684" s="13" t="str">
        <f t="shared" si="131"/>
        <v>b</v>
      </c>
      <c r="B684" s="17" t="s">
        <v>157</v>
      </c>
      <c r="C684" s="18" t="s">
        <v>15</v>
      </c>
      <c r="D684" s="38"/>
      <c r="E684" s="19">
        <f t="shared" si="135"/>
        <v>0</v>
      </c>
      <c r="F684" s="19">
        <f t="shared" si="139"/>
        <v>0</v>
      </c>
      <c r="G684" s="19">
        <f t="shared" si="139"/>
        <v>0</v>
      </c>
      <c r="H684" s="19">
        <f t="shared" si="139"/>
        <v>0</v>
      </c>
      <c r="I684" s="20">
        <f t="shared" si="139"/>
        <v>0</v>
      </c>
    </row>
    <row r="685" spans="1:9" s="13" customFormat="1">
      <c r="A685" s="13" t="str">
        <f t="shared" si="131"/>
        <v>b</v>
      </c>
      <c r="B685" s="17" t="s">
        <v>157</v>
      </c>
      <c r="C685" s="18" t="s">
        <v>16</v>
      </c>
      <c r="D685" s="38"/>
      <c r="E685" s="19">
        <f t="shared" si="135"/>
        <v>0</v>
      </c>
      <c r="F685" s="19">
        <f t="shared" si="139"/>
        <v>0</v>
      </c>
      <c r="G685" s="19">
        <f t="shared" si="139"/>
        <v>0</v>
      </c>
      <c r="H685" s="19">
        <f t="shared" si="139"/>
        <v>0</v>
      </c>
      <c r="I685" s="20">
        <f t="shared" si="139"/>
        <v>0</v>
      </c>
    </row>
    <row r="686" spans="1:9" s="13" customFormat="1" ht="15.75" thickBot="1">
      <c r="A686" s="13" t="str">
        <f t="shared" si="131"/>
        <v>b</v>
      </c>
      <c r="B686" s="23" t="s">
        <v>157</v>
      </c>
      <c r="C686" s="24" t="s">
        <v>17</v>
      </c>
      <c r="D686" s="39"/>
      <c r="E686" s="25">
        <f t="shared" si="135"/>
        <v>0</v>
      </c>
      <c r="F686" s="25">
        <f t="shared" si="139"/>
        <v>0</v>
      </c>
      <c r="G686" s="25">
        <f t="shared" si="139"/>
        <v>0</v>
      </c>
      <c r="H686" s="25">
        <f t="shared" si="139"/>
        <v>0</v>
      </c>
      <c r="I686" s="26">
        <f t="shared" si="139"/>
        <v>0</v>
      </c>
    </row>
    <row r="687" spans="1:9" s="13" customFormat="1" ht="48.75" customHeight="1" thickTop="1" thickBot="1">
      <c r="A687" s="13" t="str">
        <f t="shared" si="131"/>
        <v>b</v>
      </c>
      <c r="B687" s="14" t="s">
        <v>189</v>
      </c>
      <c r="C687" s="28" t="s">
        <v>103</v>
      </c>
      <c r="D687" s="28"/>
      <c r="E687" s="28">
        <f t="shared" si="135"/>
        <v>0</v>
      </c>
      <c r="F687" s="15">
        <f>F688+F696+F697+F698</f>
        <v>0</v>
      </c>
      <c r="G687" s="15">
        <f t="shared" ref="G687:I687" si="140">G688+G696+G697+G698</f>
        <v>0</v>
      </c>
      <c r="H687" s="15">
        <f t="shared" si="140"/>
        <v>0</v>
      </c>
      <c r="I687" s="16">
        <f t="shared" si="140"/>
        <v>0</v>
      </c>
    </row>
    <row r="688" spans="1:9" s="13" customFormat="1" ht="15.75" thickTop="1">
      <c r="A688" s="13" t="str">
        <f t="shared" si="131"/>
        <v>b</v>
      </c>
      <c r="B688" s="17" t="s">
        <v>157</v>
      </c>
      <c r="C688" s="18" t="s">
        <v>13</v>
      </c>
      <c r="D688" s="38"/>
      <c r="E688" s="19">
        <f t="shared" si="135"/>
        <v>0</v>
      </c>
      <c r="F688" s="19">
        <f>SUM(F689:F695)</f>
        <v>0</v>
      </c>
      <c r="G688" s="19">
        <f t="shared" ref="G688:I688" si="141">SUM(G689:G695)</f>
        <v>0</v>
      </c>
      <c r="H688" s="19">
        <f t="shared" si="141"/>
        <v>0</v>
      </c>
      <c r="I688" s="20">
        <f t="shared" si="141"/>
        <v>0</v>
      </c>
    </row>
    <row r="689" spans="1:9" s="13" customFormat="1">
      <c r="A689" s="13" t="str">
        <f t="shared" si="131"/>
        <v>b</v>
      </c>
      <c r="B689" s="21" t="s">
        <v>157</v>
      </c>
      <c r="C689" s="8" t="s">
        <v>158</v>
      </c>
      <c r="D689" s="12"/>
      <c r="E689" s="9">
        <f t="shared" si="135"/>
        <v>0</v>
      </c>
      <c r="F689" s="9"/>
      <c r="G689" s="9"/>
      <c r="H689" s="9"/>
      <c r="I689" s="22"/>
    </row>
    <row r="690" spans="1:9" s="13" customFormat="1">
      <c r="A690" s="13" t="str">
        <f t="shared" si="131"/>
        <v>b</v>
      </c>
      <c r="B690" s="21" t="s">
        <v>157</v>
      </c>
      <c r="C690" s="8" t="s">
        <v>159</v>
      </c>
      <c r="D690" s="12"/>
      <c r="E690" s="9">
        <f t="shared" si="135"/>
        <v>0</v>
      </c>
      <c r="F690" s="9"/>
      <c r="G690" s="9"/>
      <c r="H690" s="9"/>
      <c r="I690" s="22"/>
    </row>
    <row r="691" spans="1:9" s="13" customFormat="1">
      <c r="A691" s="13" t="str">
        <f t="shared" si="131"/>
        <v>b</v>
      </c>
      <c r="B691" s="21" t="s">
        <v>157</v>
      </c>
      <c r="C691" s="8" t="s">
        <v>160</v>
      </c>
      <c r="D691" s="12"/>
      <c r="E691" s="9">
        <f t="shared" si="135"/>
        <v>0</v>
      </c>
      <c r="F691" s="9"/>
      <c r="G691" s="9"/>
      <c r="H691" s="9"/>
      <c r="I691" s="22"/>
    </row>
    <row r="692" spans="1:9" s="13" customFormat="1">
      <c r="A692" s="13" t="str">
        <f t="shared" si="131"/>
        <v>b</v>
      </c>
      <c r="B692" s="21" t="s">
        <v>157</v>
      </c>
      <c r="C692" s="8" t="s">
        <v>161</v>
      </c>
      <c r="D692" s="12"/>
      <c r="E692" s="9">
        <f t="shared" si="135"/>
        <v>0</v>
      </c>
      <c r="F692" s="9"/>
      <c r="G692" s="9"/>
      <c r="H692" s="9"/>
      <c r="I692" s="22"/>
    </row>
    <row r="693" spans="1:9" s="13" customFormat="1">
      <c r="A693" s="13" t="str">
        <f t="shared" si="131"/>
        <v>b</v>
      </c>
      <c r="B693" s="21" t="s">
        <v>157</v>
      </c>
      <c r="C693" s="8" t="s">
        <v>162</v>
      </c>
      <c r="D693" s="12"/>
      <c r="E693" s="9">
        <f t="shared" si="135"/>
        <v>0</v>
      </c>
      <c r="F693" s="9"/>
      <c r="G693" s="9"/>
      <c r="H693" s="9"/>
      <c r="I693" s="22"/>
    </row>
    <row r="694" spans="1:9" s="13" customFormat="1">
      <c r="A694" s="13" t="str">
        <f t="shared" si="131"/>
        <v>b</v>
      </c>
      <c r="B694" s="21" t="s">
        <v>157</v>
      </c>
      <c r="C694" s="8" t="s">
        <v>163</v>
      </c>
      <c r="D694" s="12"/>
      <c r="E694" s="9">
        <f t="shared" si="135"/>
        <v>0</v>
      </c>
      <c r="F694" s="9"/>
      <c r="G694" s="9"/>
      <c r="H694" s="9"/>
      <c r="I694" s="22"/>
    </row>
    <row r="695" spans="1:9" s="13" customFormat="1">
      <c r="A695" s="13" t="str">
        <f t="shared" si="131"/>
        <v>b</v>
      </c>
      <c r="B695" s="21" t="s">
        <v>157</v>
      </c>
      <c r="C695" s="8" t="s">
        <v>164</v>
      </c>
      <c r="D695" s="12"/>
      <c r="E695" s="9">
        <f t="shared" si="135"/>
        <v>0</v>
      </c>
      <c r="F695" s="9"/>
      <c r="G695" s="9"/>
      <c r="H695" s="9"/>
      <c r="I695" s="22"/>
    </row>
    <row r="696" spans="1:9" s="13" customFormat="1">
      <c r="A696" s="13" t="str">
        <f t="shared" si="131"/>
        <v>b</v>
      </c>
      <c r="B696" s="17" t="s">
        <v>157</v>
      </c>
      <c r="C696" s="18" t="s">
        <v>15</v>
      </c>
      <c r="D696" s="38"/>
      <c r="E696" s="19">
        <f t="shared" si="135"/>
        <v>0</v>
      </c>
      <c r="F696" s="19">
        <v>0</v>
      </c>
      <c r="G696" s="19">
        <v>0</v>
      </c>
      <c r="H696" s="19">
        <v>0</v>
      </c>
      <c r="I696" s="20">
        <v>0</v>
      </c>
    </row>
    <row r="697" spans="1:9" s="13" customFormat="1">
      <c r="A697" s="13" t="str">
        <f t="shared" si="131"/>
        <v>b</v>
      </c>
      <c r="B697" s="17" t="s">
        <v>157</v>
      </c>
      <c r="C697" s="18" t="s">
        <v>16</v>
      </c>
      <c r="D697" s="38"/>
      <c r="E697" s="19">
        <f t="shared" si="135"/>
        <v>0</v>
      </c>
      <c r="F697" s="19">
        <v>0</v>
      </c>
      <c r="G697" s="19">
        <v>0</v>
      </c>
      <c r="H697" s="19">
        <v>0</v>
      </c>
      <c r="I697" s="20">
        <v>0</v>
      </c>
    </row>
    <row r="698" spans="1:9" s="13" customFormat="1" ht="15.75" thickBot="1">
      <c r="A698" s="13" t="str">
        <f t="shared" si="131"/>
        <v>b</v>
      </c>
      <c r="B698" s="23" t="s">
        <v>157</v>
      </c>
      <c r="C698" s="24" t="s">
        <v>17</v>
      </c>
      <c r="D698" s="39"/>
      <c r="E698" s="25">
        <f t="shared" si="135"/>
        <v>0</v>
      </c>
      <c r="F698" s="25">
        <v>0</v>
      </c>
      <c r="G698" s="25">
        <v>0</v>
      </c>
      <c r="H698" s="25">
        <v>0</v>
      </c>
      <c r="I698" s="26">
        <v>0</v>
      </c>
    </row>
    <row r="699" spans="1:9" s="13" customFormat="1" ht="24.75" customHeight="1" thickTop="1" thickBot="1">
      <c r="A699" s="13" t="str">
        <f t="shared" si="131"/>
        <v>b</v>
      </c>
      <c r="B699" s="14" t="s">
        <v>190</v>
      </c>
      <c r="C699" s="28" t="s">
        <v>105</v>
      </c>
      <c r="D699" s="28"/>
      <c r="E699" s="28">
        <f t="shared" ref="E699:E759" si="142">SUM(F699:I699)</f>
        <v>0</v>
      </c>
      <c r="F699" s="15">
        <f>F700+F708+F709+F710</f>
        <v>0</v>
      </c>
      <c r="G699" s="15">
        <f t="shared" ref="G699:I699" si="143">G700+G708+G709+G710</f>
        <v>0</v>
      </c>
      <c r="H699" s="15">
        <f t="shared" si="143"/>
        <v>0</v>
      </c>
      <c r="I699" s="16">
        <f t="shared" si="143"/>
        <v>0</v>
      </c>
    </row>
    <row r="700" spans="1:9" s="13" customFormat="1" ht="15.75" thickTop="1">
      <c r="A700" s="13" t="str">
        <f t="shared" si="131"/>
        <v>b</v>
      </c>
      <c r="B700" s="17" t="s">
        <v>157</v>
      </c>
      <c r="C700" s="18" t="s">
        <v>13</v>
      </c>
      <c r="D700" s="38"/>
      <c r="E700" s="19">
        <f t="shared" si="142"/>
        <v>0</v>
      </c>
      <c r="F700" s="19">
        <f>SUM(F701:F707)</f>
        <v>0</v>
      </c>
      <c r="G700" s="19">
        <f t="shared" ref="G700:I700" si="144">SUM(G701:G707)</f>
        <v>0</v>
      </c>
      <c r="H700" s="19">
        <f t="shared" si="144"/>
        <v>0</v>
      </c>
      <c r="I700" s="20">
        <f t="shared" si="144"/>
        <v>0</v>
      </c>
    </row>
    <row r="701" spans="1:9" s="13" customFormat="1">
      <c r="A701" s="13" t="str">
        <f t="shared" si="131"/>
        <v>b</v>
      </c>
      <c r="B701" s="21" t="s">
        <v>157</v>
      </c>
      <c r="C701" s="8" t="s">
        <v>158</v>
      </c>
      <c r="D701" s="12"/>
      <c r="E701" s="9">
        <f t="shared" si="142"/>
        <v>0</v>
      </c>
      <c r="F701" s="9"/>
      <c r="G701" s="9"/>
      <c r="H701" s="9"/>
      <c r="I701" s="22"/>
    </row>
    <row r="702" spans="1:9" s="13" customFormat="1">
      <c r="A702" s="13" t="str">
        <f t="shared" si="131"/>
        <v>b</v>
      </c>
      <c r="B702" s="21" t="s">
        <v>157</v>
      </c>
      <c r="C702" s="8" t="s">
        <v>159</v>
      </c>
      <c r="D702" s="12"/>
      <c r="E702" s="9">
        <f t="shared" si="142"/>
        <v>0</v>
      </c>
      <c r="F702" s="9"/>
      <c r="G702" s="9"/>
      <c r="H702" s="9"/>
      <c r="I702" s="22"/>
    </row>
    <row r="703" spans="1:9" s="13" customFormat="1">
      <c r="A703" s="13" t="str">
        <f t="shared" si="131"/>
        <v>b</v>
      </c>
      <c r="B703" s="21" t="s">
        <v>157</v>
      </c>
      <c r="C703" s="8" t="s">
        <v>160</v>
      </c>
      <c r="D703" s="12"/>
      <c r="E703" s="9">
        <f t="shared" si="142"/>
        <v>0</v>
      </c>
      <c r="F703" s="9"/>
      <c r="G703" s="9"/>
      <c r="H703" s="9"/>
      <c r="I703" s="22"/>
    </row>
    <row r="704" spans="1:9" s="13" customFormat="1">
      <c r="A704" s="13" t="str">
        <f t="shared" si="131"/>
        <v>b</v>
      </c>
      <c r="B704" s="21" t="s">
        <v>157</v>
      </c>
      <c r="C704" s="8" t="s">
        <v>161</v>
      </c>
      <c r="D704" s="12"/>
      <c r="E704" s="9">
        <f t="shared" si="142"/>
        <v>0</v>
      </c>
      <c r="F704" s="9"/>
      <c r="G704" s="9"/>
      <c r="H704" s="9"/>
      <c r="I704" s="22"/>
    </row>
    <row r="705" spans="1:9" s="13" customFormat="1">
      <c r="A705" s="13" t="str">
        <f t="shared" si="131"/>
        <v>b</v>
      </c>
      <c r="B705" s="21" t="s">
        <v>157</v>
      </c>
      <c r="C705" s="8" t="s">
        <v>162</v>
      </c>
      <c r="D705" s="12"/>
      <c r="E705" s="9">
        <f t="shared" si="142"/>
        <v>0</v>
      </c>
      <c r="F705" s="9"/>
      <c r="G705" s="9"/>
      <c r="H705" s="9"/>
      <c r="I705" s="22"/>
    </row>
    <row r="706" spans="1:9" s="13" customFormat="1">
      <c r="A706" s="13" t="str">
        <f t="shared" si="131"/>
        <v>b</v>
      </c>
      <c r="B706" s="21" t="s">
        <v>157</v>
      </c>
      <c r="C706" s="8" t="s">
        <v>163</v>
      </c>
      <c r="D706" s="12"/>
      <c r="E706" s="9">
        <f t="shared" si="142"/>
        <v>0</v>
      </c>
      <c r="F706" s="9"/>
      <c r="G706" s="9"/>
      <c r="H706" s="9"/>
      <c r="I706" s="22"/>
    </row>
    <row r="707" spans="1:9" s="13" customFormat="1">
      <c r="A707" s="13" t="str">
        <f t="shared" si="131"/>
        <v>b</v>
      </c>
      <c r="B707" s="21" t="s">
        <v>157</v>
      </c>
      <c r="C707" s="8" t="s">
        <v>164</v>
      </c>
      <c r="D707" s="12"/>
      <c r="E707" s="9">
        <f t="shared" si="142"/>
        <v>0</v>
      </c>
      <c r="F707" s="9"/>
      <c r="G707" s="9"/>
      <c r="H707" s="9"/>
      <c r="I707" s="22"/>
    </row>
    <row r="708" spans="1:9" s="13" customFormat="1">
      <c r="A708" s="13" t="str">
        <f t="shared" ref="A708:A771" si="145">IF(OR(E708&lt;&gt;0,F708&lt;&gt;0,G708&lt;&gt;0,H708&lt;&gt;0),"a","b")</f>
        <v>b</v>
      </c>
      <c r="B708" s="17" t="s">
        <v>157</v>
      </c>
      <c r="C708" s="18" t="s">
        <v>15</v>
      </c>
      <c r="D708" s="38"/>
      <c r="E708" s="19">
        <f t="shared" si="142"/>
        <v>0</v>
      </c>
      <c r="F708" s="19">
        <v>0</v>
      </c>
      <c r="G708" s="19">
        <v>0</v>
      </c>
      <c r="H708" s="19">
        <v>0</v>
      </c>
      <c r="I708" s="20">
        <v>0</v>
      </c>
    </row>
    <row r="709" spans="1:9" s="13" customFormat="1">
      <c r="A709" s="13" t="str">
        <f t="shared" si="145"/>
        <v>b</v>
      </c>
      <c r="B709" s="17" t="s">
        <v>157</v>
      </c>
      <c r="C709" s="18" t="s">
        <v>16</v>
      </c>
      <c r="D709" s="38"/>
      <c r="E709" s="19">
        <f t="shared" si="142"/>
        <v>0</v>
      </c>
      <c r="F709" s="19">
        <v>0</v>
      </c>
      <c r="G709" s="19">
        <v>0</v>
      </c>
      <c r="H709" s="19">
        <v>0</v>
      </c>
      <c r="I709" s="20">
        <v>0</v>
      </c>
    </row>
    <row r="710" spans="1:9" s="13" customFormat="1" ht="15.75" thickBot="1">
      <c r="A710" s="13" t="str">
        <f t="shared" si="145"/>
        <v>b</v>
      </c>
      <c r="B710" s="23" t="s">
        <v>157</v>
      </c>
      <c r="C710" s="24" t="s">
        <v>17</v>
      </c>
      <c r="D710" s="39"/>
      <c r="E710" s="25">
        <f t="shared" si="142"/>
        <v>0</v>
      </c>
      <c r="F710" s="25">
        <v>0</v>
      </c>
      <c r="G710" s="25">
        <v>0</v>
      </c>
      <c r="H710" s="25">
        <v>0</v>
      </c>
      <c r="I710" s="26">
        <v>0</v>
      </c>
    </row>
    <row r="711" spans="1:9" s="13" customFormat="1" ht="54.75" customHeight="1" thickTop="1" thickBot="1">
      <c r="A711" s="13" t="str">
        <f t="shared" si="145"/>
        <v>b</v>
      </c>
      <c r="B711" s="14" t="s">
        <v>191</v>
      </c>
      <c r="C711" s="28" t="s">
        <v>107</v>
      </c>
      <c r="D711" s="28"/>
      <c r="E711" s="28">
        <f t="shared" si="142"/>
        <v>0</v>
      </c>
      <c r="F711" s="15">
        <f>F712+F720+F721+F722</f>
        <v>0</v>
      </c>
      <c r="G711" s="15">
        <f t="shared" ref="G711:I711" si="146">G712+G720+G721+G722</f>
        <v>0</v>
      </c>
      <c r="H711" s="15">
        <f t="shared" si="146"/>
        <v>0</v>
      </c>
      <c r="I711" s="16">
        <f t="shared" si="146"/>
        <v>0</v>
      </c>
    </row>
    <row r="712" spans="1:9" s="13" customFormat="1" ht="15.75" thickTop="1">
      <c r="A712" s="13" t="str">
        <f t="shared" si="145"/>
        <v>b</v>
      </c>
      <c r="B712" s="17" t="s">
        <v>157</v>
      </c>
      <c r="C712" s="18" t="s">
        <v>13</v>
      </c>
      <c r="D712" s="38"/>
      <c r="E712" s="19">
        <f t="shared" si="142"/>
        <v>0</v>
      </c>
      <c r="F712" s="19">
        <f>SUM(F713:F719)</f>
        <v>0</v>
      </c>
      <c r="G712" s="19">
        <f t="shared" ref="G712:I712" si="147">SUM(G713:G719)</f>
        <v>0</v>
      </c>
      <c r="H712" s="19">
        <f t="shared" si="147"/>
        <v>0</v>
      </c>
      <c r="I712" s="20">
        <f t="shared" si="147"/>
        <v>0</v>
      </c>
    </row>
    <row r="713" spans="1:9" s="13" customFormat="1">
      <c r="A713" s="13" t="str">
        <f t="shared" si="145"/>
        <v>b</v>
      </c>
      <c r="B713" s="21" t="s">
        <v>157</v>
      </c>
      <c r="C713" s="8" t="s">
        <v>158</v>
      </c>
      <c r="D713" s="12"/>
      <c r="E713" s="9">
        <f t="shared" si="142"/>
        <v>0</v>
      </c>
      <c r="F713" s="9"/>
      <c r="G713" s="9"/>
      <c r="H713" s="9"/>
      <c r="I713" s="22"/>
    </row>
    <row r="714" spans="1:9" s="13" customFormat="1">
      <c r="A714" s="13" t="str">
        <f t="shared" si="145"/>
        <v>b</v>
      </c>
      <c r="B714" s="21" t="s">
        <v>157</v>
      </c>
      <c r="C714" s="8" t="s">
        <v>159</v>
      </c>
      <c r="D714" s="12"/>
      <c r="E714" s="9">
        <f t="shared" si="142"/>
        <v>0</v>
      </c>
      <c r="F714" s="9"/>
      <c r="G714" s="9"/>
      <c r="H714" s="9"/>
      <c r="I714" s="22"/>
    </row>
    <row r="715" spans="1:9" s="13" customFormat="1">
      <c r="A715" s="13" t="str">
        <f t="shared" si="145"/>
        <v>b</v>
      </c>
      <c r="B715" s="21" t="s">
        <v>157</v>
      </c>
      <c r="C715" s="8" t="s">
        <v>160</v>
      </c>
      <c r="D715" s="12"/>
      <c r="E715" s="9">
        <f t="shared" si="142"/>
        <v>0</v>
      </c>
      <c r="F715" s="9"/>
      <c r="G715" s="9"/>
      <c r="H715" s="9"/>
      <c r="I715" s="22"/>
    </row>
    <row r="716" spans="1:9" s="13" customFormat="1">
      <c r="A716" s="13" t="str">
        <f t="shared" si="145"/>
        <v>b</v>
      </c>
      <c r="B716" s="21" t="s">
        <v>157</v>
      </c>
      <c r="C716" s="8" t="s">
        <v>161</v>
      </c>
      <c r="D716" s="12"/>
      <c r="E716" s="9">
        <f t="shared" si="142"/>
        <v>0</v>
      </c>
      <c r="F716" s="9"/>
      <c r="G716" s="9"/>
      <c r="H716" s="9"/>
      <c r="I716" s="22"/>
    </row>
    <row r="717" spans="1:9" s="13" customFormat="1">
      <c r="A717" s="13" t="str">
        <f t="shared" si="145"/>
        <v>b</v>
      </c>
      <c r="B717" s="21" t="s">
        <v>157</v>
      </c>
      <c r="C717" s="8" t="s">
        <v>162</v>
      </c>
      <c r="D717" s="12"/>
      <c r="E717" s="9">
        <f t="shared" si="142"/>
        <v>0</v>
      </c>
      <c r="F717" s="9"/>
      <c r="G717" s="9"/>
      <c r="H717" s="9"/>
      <c r="I717" s="22"/>
    </row>
    <row r="718" spans="1:9" s="13" customFormat="1">
      <c r="A718" s="13" t="str">
        <f t="shared" si="145"/>
        <v>b</v>
      </c>
      <c r="B718" s="21" t="s">
        <v>157</v>
      </c>
      <c r="C718" s="8" t="s">
        <v>163</v>
      </c>
      <c r="D718" s="12"/>
      <c r="E718" s="9">
        <f t="shared" si="142"/>
        <v>0</v>
      </c>
      <c r="F718" s="9"/>
      <c r="G718" s="9"/>
      <c r="H718" s="9"/>
      <c r="I718" s="22"/>
    </row>
    <row r="719" spans="1:9" s="13" customFormat="1">
      <c r="A719" s="13" t="str">
        <f t="shared" si="145"/>
        <v>b</v>
      </c>
      <c r="B719" s="21" t="s">
        <v>157</v>
      </c>
      <c r="C719" s="8" t="s">
        <v>164</v>
      </c>
      <c r="D719" s="12"/>
      <c r="E719" s="9">
        <f t="shared" si="142"/>
        <v>0</v>
      </c>
      <c r="F719" s="9"/>
      <c r="G719" s="9"/>
      <c r="H719" s="9"/>
      <c r="I719" s="22"/>
    </row>
    <row r="720" spans="1:9" s="13" customFormat="1">
      <c r="A720" s="13" t="str">
        <f t="shared" si="145"/>
        <v>b</v>
      </c>
      <c r="B720" s="17" t="s">
        <v>157</v>
      </c>
      <c r="C720" s="18" t="s">
        <v>15</v>
      </c>
      <c r="D720" s="38"/>
      <c r="E720" s="19">
        <f t="shared" si="142"/>
        <v>0</v>
      </c>
      <c r="F720" s="19">
        <v>0</v>
      </c>
      <c r="G720" s="19">
        <v>0</v>
      </c>
      <c r="H720" s="19">
        <v>0</v>
      </c>
      <c r="I720" s="20">
        <v>0</v>
      </c>
    </row>
    <row r="721" spans="1:9" s="13" customFormat="1">
      <c r="A721" s="13" t="str">
        <f t="shared" si="145"/>
        <v>b</v>
      </c>
      <c r="B721" s="17" t="s">
        <v>157</v>
      </c>
      <c r="C721" s="18" t="s">
        <v>16</v>
      </c>
      <c r="D721" s="38"/>
      <c r="E721" s="19">
        <f t="shared" si="142"/>
        <v>0</v>
      </c>
      <c r="F721" s="19">
        <v>0</v>
      </c>
      <c r="G721" s="19">
        <v>0</v>
      </c>
      <c r="H721" s="19">
        <v>0</v>
      </c>
      <c r="I721" s="20">
        <v>0</v>
      </c>
    </row>
    <row r="722" spans="1:9" s="13" customFormat="1" ht="15.75" thickBot="1">
      <c r="A722" s="13" t="str">
        <f t="shared" si="145"/>
        <v>b</v>
      </c>
      <c r="B722" s="23" t="s">
        <v>157</v>
      </c>
      <c r="C722" s="24" t="s">
        <v>17</v>
      </c>
      <c r="D722" s="39"/>
      <c r="E722" s="25">
        <f t="shared" si="142"/>
        <v>0</v>
      </c>
      <c r="F722" s="25">
        <v>0</v>
      </c>
      <c r="G722" s="25">
        <v>0</v>
      </c>
      <c r="H722" s="25">
        <v>0</v>
      </c>
      <c r="I722" s="26">
        <v>0</v>
      </c>
    </row>
    <row r="723" spans="1:9" s="13" customFormat="1" ht="16.5" thickTop="1" thickBot="1">
      <c r="A723" s="13" t="str">
        <f t="shared" si="145"/>
        <v>b</v>
      </c>
      <c r="B723" s="14" t="s">
        <v>192</v>
      </c>
      <c r="C723" s="28" t="s">
        <v>109</v>
      </c>
      <c r="D723" s="28"/>
      <c r="E723" s="28">
        <f t="shared" si="142"/>
        <v>0</v>
      </c>
      <c r="F723" s="15">
        <f>F724+F732+F733+F734</f>
        <v>0</v>
      </c>
      <c r="G723" s="15">
        <f t="shared" ref="G723:I723" si="148">G724+G732+G733+G734</f>
        <v>0</v>
      </c>
      <c r="H723" s="15">
        <f t="shared" si="148"/>
        <v>0</v>
      </c>
      <c r="I723" s="16">
        <f t="shared" si="148"/>
        <v>0</v>
      </c>
    </row>
    <row r="724" spans="1:9" s="13" customFormat="1" ht="15.75" thickTop="1">
      <c r="A724" s="13" t="str">
        <f t="shared" si="145"/>
        <v>b</v>
      </c>
      <c r="B724" s="17" t="s">
        <v>157</v>
      </c>
      <c r="C724" s="18" t="s">
        <v>13</v>
      </c>
      <c r="D724" s="38"/>
      <c r="E724" s="19">
        <f t="shared" si="142"/>
        <v>0</v>
      </c>
      <c r="F724" s="19">
        <f>SUM(F725:F731)</f>
        <v>0</v>
      </c>
      <c r="G724" s="19">
        <f t="shared" ref="G724:I724" si="149">SUM(G725:G731)</f>
        <v>0</v>
      </c>
      <c r="H724" s="19">
        <f t="shared" si="149"/>
        <v>0</v>
      </c>
      <c r="I724" s="20">
        <f t="shared" si="149"/>
        <v>0</v>
      </c>
    </row>
    <row r="725" spans="1:9" s="13" customFormat="1">
      <c r="A725" s="13" t="str">
        <f t="shared" si="145"/>
        <v>b</v>
      </c>
      <c r="B725" s="21" t="s">
        <v>157</v>
      </c>
      <c r="C725" s="8" t="s">
        <v>158</v>
      </c>
      <c r="D725" s="12"/>
      <c r="E725" s="9">
        <f t="shared" si="142"/>
        <v>0</v>
      </c>
      <c r="F725" s="9"/>
      <c r="G725" s="9"/>
      <c r="H725" s="9"/>
      <c r="I725" s="22"/>
    </row>
    <row r="726" spans="1:9" s="13" customFormat="1">
      <c r="A726" s="13" t="str">
        <f t="shared" si="145"/>
        <v>b</v>
      </c>
      <c r="B726" s="21" t="s">
        <v>157</v>
      </c>
      <c r="C726" s="8" t="s">
        <v>159</v>
      </c>
      <c r="D726" s="12"/>
      <c r="E726" s="9">
        <f t="shared" si="142"/>
        <v>0</v>
      </c>
      <c r="F726" s="9"/>
      <c r="G726" s="9"/>
      <c r="H726" s="9"/>
      <c r="I726" s="22"/>
    </row>
    <row r="727" spans="1:9" s="13" customFormat="1">
      <c r="A727" s="13" t="str">
        <f t="shared" si="145"/>
        <v>b</v>
      </c>
      <c r="B727" s="21" t="s">
        <v>157</v>
      </c>
      <c r="C727" s="8" t="s">
        <v>160</v>
      </c>
      <c r="D727" s="12"/>
      <c r="E727" s="9">
        <f t="shared" si="142"/>
        <v>0</v>
      </c>
      <c r="F727" s="9"/>
      <c r="G727" s="9"/>
      <c r="H727" s="9"/>
      <c r="I727" s="22"/>
    </row>
    <row r="728" spans="1:9" s="13" customFormat="1">
      <c r="A728" s="13" t="str">
        <f t="shared" si="145"/>
        <v>b</v>
      </c>
      <c r="B728" s="21" t="s">
        <v>157</v>
      </c>
      <c r="C728" s="8" t="s">
        <v>161</v>
      </c>
      <c r="D728" s="12"/>
      <c r="E728" s="9">
        <f t="shared" si="142"/>
        <v>0</v>
      </c>
      <c r="F728" s="9"/>
      <c r="G728" s="9"/>
      <c r="H728" s="9"/>
      <c r="I728" s="22"/>
    </row>
    <row r="729" spans="1:9" s="13" customFormat="1">
      <c r="A729" s="13" t="str">
        <f t="shared" si="145"/>
        <v>b</v>
      </c>
      <c r="B729" s="21" t="s">
        <v>157</v>
      </c>
      <c r="C729" s="8" t="s">
        <v>162</v>
      </c>
      <c r="D729" s="12"/>
      <c r="E729" s="9">
        <f t="shared" si="142"/>
        <v>0</v>
      </c>
      <c r="F729" s="9"/>
      <c r="G729" s="9"/>
      <c r="H729" s="9"/>
      <c r="I729" s="22"/>
    </row>
    <row r="730" spans="1:9" s="13" customFormat="1">
      <c r="A730" s="13" t="str">
        <f t="shared" si="145"/>
        <v>b</v>
      </c>
      <c r="B730" s="21" t="s">
        <v>157</v>
      </c>
      <c r="C730" s="8" t="s">
        <v>163</v>
      </c>
      <c r="D730" s="12"/>
      <c r="E730" s="9">
        <f t="shared" si="142"/>
        <v>0</v>
      </c>
      <c r="F730" s="9"/>
      <c r="G730" s="9"/>
      <c r="H730" s="9"/>
      <c r="I730" s="22"/>
    </row>
    <row r="731" spans="1:9" s="13" customFormat="1">
      <c r="A731" s="13" t="str">
        <f t="shared" si="145"/>
        <v>b</v>
      </c>
      <c r="B731" s="21" t="s">
        <v>157</v>
      </c>
      <c r="C731" s="8" t="s">
        <v>164</v>
      </c>
      <c r="D731" s="12"/>
      <c r="E731" s="9">
        <f t="shared" si="142"/>
        <v>0</v>
      </c>
      <c r="F731" s="9"/>
      <c r="G731" s="9"/>
      <c r="H731" s="9"/>
      <c r="I731" s="22"/>
    </row>
    <row r="732" spans="1:9" s="13" customFormat="1">
      <c r="A732" s="13" t="str">
        <f t="shared" si="145"/>
        <v>b</v>
      </c>
      <c r="B732" s="17" t="s">
        <v>157</v>
      </c>
      <c r="C732" s="18" t="s">
        <v>15</v>
      </c>
      <c r="D732" s="38"/>
      <c r="E732" s="19">
        <f t="shared" si="142"/>
        <v>0</v>
      </c>
      <c r="F732" s="19">
        <v>0</v>
      </c>
      <c r="G732" s="19">
        <v>0</v>
      </c>
      <c r="H732" s="19">
        <v>0</v>
      </c>
      <c r="I732" s="20">
        <v>0</v>
      </c>
    </row>
    <row r="733" spans="1:9" s="13" customFormat="1">
      <c r="A733" s="13" t="str">
        <f t="shared" si="145"/>
        <v>b</v>
      </c>
      <c r="B733" s="17" t="s">
        <v>157</v>
      </c>
      <c r="C733" s="18" t="s">
        <v>16</v>
      </c>
      <c r="D733" s="38"/>
      <c r="E733" s="19">
        <f t="shared" si="142"/>
        <v>0</v>
      </c>
      <c r="F733" s="19">
        <v>0</v>
      </c>
      <c r="G733" s="19">
        <v>0</v>
      </c>
      <c r="H733" s="19">
        <v>0</v>
      </c>
      <c r="I733" s="20">
        <v>0</v>
      </c>
    </row>
    <row r="734" spans="1:9" s="13" customFormat="1" ht="15.75" thickBot="1">
      <c r="A734" s="13" t="str">
        <f t="shared" si="145"/>
        <v>b</v>
      </c>
      <c r="B734" s="23" t="s">
        <v>157</v>
      </c>
      <c r="C734" s="24" t="s">
        <v>17</v>
      </c>
      <c r="D734" s="39"/>
      <c r="E734" s="25">
        <f t="shared" si="142"/>
        <v>0</v>
      </c>
      <c r="F734" s="25">
        <v>0</v>
      </c>
      <c r="G734" s="25">
        <v>0</v>
      </c>
      <c r="H734" s="25">
        <v>0</v>
      </c>
      <c r="I734" s="26">
        <v>0</v>
      </c>
    </row>
    <row r="735" spans="1:9" s="13" customFormat="1" ht="16.5" thickTop="1" thickBot="1">
      <c r="A735" s="13" t="str">
        <f t="shared" si="145"/>
        <v>b</v>
      </c>
      <c r="B735" s="14" t="s">
        <v>193</v>
      </c>
      <c r="C735" s="28" t="s">
        <v>111</v>
      </c>
      <c r="D735" s="28"/>
      <c r="E735" s="28">
        <f t="shared" si="142"/>
        <v>0</v>
      </c>
      <c r="F735" s="15">
        <f>F747+F759</f>
        <v>0</v>
      </c>
      <c r="G735" s="15">
        <f t="shared" ref="G735:I735" si="150">G747+G759</f>
        <v>0</v>
      </c>
      <c r="H735" s="15">
        <f t="shared" si="150"/>
        <v>0</v>
      </c>
      <c r="I735" s="16">
        <f t="shared" si="150"/>
        <v>0</v>
      </c>
    </row>
    <row r="736" spans="1:9" s="13" customFormat="1" ht="15.75" thickTop="1">
      <c r="A736" s="13" t="str">
        <f t="shared" si="145"/>
        <v>b</v>
      </c>
      <c r="B736" s="17" t="s">
        <v>157</v>
      </c>
      <c r="C736" s="18" t="s">
        <v>13</v>
      </c>
      <c r="D736" s="38"/>
      <c r="E736" s="19">
        <f t="shared" si="142"/>
        <v>0</v>
      </c>
      <c r="F736" s="19">
        <f t="shared" ref="F736:I746" si="151">F748+F760</f>
        <v>0</v>
      </c>
      <c r="G736" s="19">
        <f t="shared" si="151"/>
        <v>0</v>
      </c>
      <c r="H736" s="19">
        <f t="shared" si="151"/>
        <v>0</v>
      </c>
      <c r="I736" s="20">
        <f t="shared" si="151"/>
        <v>0</v>
      </c>
    </row>
    <row r="737" spans="1:9" s="13" customFormat="1">
      <c r="A737" s="13" t="str">
        <f t="shared" si="145"/>
        <v>b</v>
      </c>
      <c r="B737" s="21" t="s">
        <v>157</v>
      </c>
      <c r="C737" s="8" t="s">
        <v>158</v>
      </c>
      <c r="D737" s="12"/>
      <c r="E737" s="9">
        <f t="shared" si="142"/>
        <v>0</v>
      </c>
      <c r="F737" s="9">
        <f t="shared" si="151"/>
        <v>0</v>
      </c>
      <c r="G737" s="9">
        <f t="shared" si="151"/>
        <v>0</v>
      </c>
      <c r="H737" s="9">
        <f t="shared" si="151"/>
        <v>0</v>
      </c>
      <c r="I737" s="22">
        <f t="shared" si="151"/>
        <v>0</v>
      </c>
    </row>
    <row r="738" spans="1:9" s="13" customFormat="1">
      <c r="A738" s="13" t="str">
        <f t="shared" si="145"/>
        <v>b</v>
      </c>
      <c r="B738" s="21" t="s">
        <v>157</v>
      </c>
      <c r="C738" s="8" t="s">
        <v>159</v>
      </c>
      <c r="D738" s="12"/>
      <c r="E738" s="9">
        <f t="shared" si="142"/>
        <v>0</v>
      </c>
      <c r="F738" s="9">
        <f t="shared" si="151"/>
        <v>0</v>
      </c>
      <c r="G738" s="9">
        <f t="shared" si="151"/>
        <v>0</v>
      </c>
      <c r="H738" s="9">
        <f t="shared" si="151"/>
        <v>0</v>
      </c>
      <c r="I738" s="22">
        <f t="shared" si="151"/>
        <v>0</v>
      </c>
    </row>
    <row r="739" spans="1:9" s="13" customFormat="1">
      <c r="A739" s="13" t="str">
        <f t="shared" si="145"/>
        <v>b</v>
      </c>
      <c r="B739" s="21" t="s">
        <v>157</v>
      </c>
      <c r="C739" s="8" t="s">
        <v>160</v>
      </c>
      <c r="D739" s="12"/>
      <c r="E739" s="9">
        <f t="shared" si="142"/>
        <v>0</v>
      </c>
      <c r="F739" s="9">
        <f t="shared" si="151"/>
        <v>0</v>
      </c>
      <c r="G739" s="9">
        <f t="shared" si="151"/>
        <v>0</v>
      </c>
      <c r="H739" s="9">
        <f t="shared" si="151"/>
        <v>0</v>
      </c>
      <c r="I739" s="22">
        <f t="shared" si="151"/>
        <v>0</v>
      </c>
    </row>
    <row r="740" spans="1:9" s="13" customFormat="1">
      <c r="A740" s="13" t="str">
        <f t="shared" si="145"/>
        <v>b</v>
      </c>
      <c r="B740" s="21" t="s">
        <v>157</v>
      </c>
      <c r="C740" s="8" t="s">
        <v>161</v>
      </c>
      <c r="D740" s="12"/>
      <c r="E740" s="9">
        <f t="shared" si="142"/>
        <v>0</v>
      </c>
      <c r="F740" s="9">
        <f t="shared" si="151"/>
        <v>0</v>
      </c>
      <c r="G740" s="9">
        <f t="shared" si="151"/>
        <v>0</v>
      </c>
      <c r="H740" s="9">
        <f t="shared" si="151"/>
        <v>0</v>
      </c>
      <c r="I740" s="22">
        <f t="shared" si="151"/>
        <v>0</v>
      </c>
    </row>
    <row r="741" spans="1:9" s="13" customFormat="1">
      <c r="A741" s="13" t="str">
        <f t="shared" si="145"/>
        <v>b</v>
      </c>
      <c r="B741" s="21" t="s">
        <v>157</v>
      </c>
      <c r="C741" s="8" t="s">
        <v>162</v>
      </c>
      <c r="D741" s="12"/>
      <c r="E741" s="9">
        <f t="shared" si="142"/>
        <v>0</v>
      </c>
      <c r="F741" s="9">
        <f t="shared" si="151"/>
        <v>0</v>
      </c>
      <c r="G741" s="9">
        <f t="shared" si="151"/>
        <v>0</v>
      </c>
      <c r="H741" s="9">
        <f t="shared" si="151"/>
        <v>0</v>
      </c>
      <c r="I741" s="22">
        <f t="shared" si="151"/>
        <v>0</v>
      </c>
    </row>
    <row r="742" spans="1:9" s="13" customFormat="1">
      <c r="A742" s="13" t="str">
        <f t="shared" si="145"/>
        <v>b</v>
      </c>
      <c r="B742" s="21" t="s">
        <v>157</v>
      </c>
      <c r="C742" s="8" t="s">
        <v>163</v>
      </c>
      <c r="D742" s="12"/>
      <c r="E742" s="9">
        <f t="shared" si="142"/>
        <v>0</v>
      </c>
      <c r="F742" s="9">
        <f t="shared" si="151"/>
        <v>0</v>
      </c>
      <c r="G742" s="9">
        <f t="shared" si="151"/>
        <v>0</v>
      </c>
      <c r="H742" s="9">
        <f t="shared" si="151"/>
        <v>0</v>
      </c>
      <c r="I742" s="22">
        <f t="shared" si="151"/>
        <v>0</v>
      </c>
    </row>
    <row r="743" spans="1:9" s="13" customFormat="1">
      <c r="A743" s="13" t="str">
        <f t="shared" si="145"/>
        <v>b</v>
      </c>
      <c r="B743" s="21" t="s">
        <v>157</v>
      </c>
      <c r="C743" s="8" t="s">
        <v>164</v>
      </c>
      <c r="D743" s="12"/>
      <c r="E743" s="9">
        <f t="shared" si="142"/>
        <v>0</v>
      </c>
      <c r="F743" s="9">
        <f t="shared" si="151"/>
        <v>0</v>
      </c>
      <c r="G743" s="9">
        <f t="shared" si="151"/>
        <v>0</v>
      </c>
      <c r="H743" s="9">
        <f t="shared" si="151"/>
        <v>0</v>
      </c>
      <c r="I743" s="22">
        <f t="shared" si="151"/>
        <v>0</v>
      </c>
    </row>
    <row r="744" spans="1:9" s="13" customFormat="1">
      <c r="A744" s="13" t="str">
        <f t="shared" si="145"/>
        <v>b</v>
      </c>
      <c r="B744" s="17" t="s">
        <v>157</v>
      </c>
      <c r="C744" s="18" t="s">
        <v>15</v>
      </c>
      <c r="D744" s="38"/>
      <c r="E744" s="19">
        <f t="shared" si="142"/>
        <v>0</v>
      </c>
      <c r="F744" s="19">
        <f t="shared" si="151"/>
        <v>0</v>
      </c>
      <c r="G744" s="19">
        <f t="shared" si="151"/>
        <v>0</v>
      </c>
      <c r="H744" s="19">
        <f t="shared" si="151"/>
        <v>0</v>
      </c>
      <c r="I744" s="20">
        <f t="shared" si="151"/>
        <v>0</v>
      </c>
    </row>
    <row r="745" spans="1:9" s="13" customFormat="1">
      <c r="A745" s="13" t="str">
        <f t="shared" si="145"/>
        <v>b</v>
      </c>
      <c r="B745" s="17" t="s">
        <v>157</v>
      </c>
      <c r="C745" s="18" t="s">
        <v>16</v>
      </c>
      <c r="D745" s="38"/>
      <c r="E745" s="19">
        <f t="shared" si="142"/>
        <v>0</v>
      </c>
      <c r="F745" s="19">
        <f t="shared" si="151"/>
        <v>0</v>
      </c>
      <c r="G745" s="19">
        <f t="shared" si="151"/>
        <v>0</v>
      </c>
      <c r="H745" s="19">
        <f t="shared" si="151"/>
        <v>0</v>
      </c>
      <c r="I745" s="20">
        <f t="shared" si="151"/>
        <v>0</v>
      </c>
    </row>
    <row r="746" spans="1:9" s="13" customFormat="1" ht="15.75" thickBot="1">
      <c r="A746" s="13" t="str">
        <f t="shared" si="145"/>
        <v>b</v>
      </c>
      <c r="B746" s="23" t="s">
        <v>157</v>
      </c>
      <c r="C746" s="24" t="s">
        <v>17</v>
      </c>
      <c r="D746" s="39"/>
      <c r="E746" s="25">
        <f t="shared" si="142"/>
        <v>0</v>
      </c>
      <c r="F746" s="25">
        <f t="shared" si="151"/>
        <v>0</v>
      </c>
      <c r="G746" s="25">
        <f t="shared" si="151"/>
        <v>0</v>
      </c>
      <c r="H746" s="25">
        <f t="shared" si="151"/>
        <v>0</v>
      </c>
      <c r="I746" s="26">
        <f t="shared" si="151"/>
        <v>0</v>
      </c>
    </row>
    <row r="747" spans="1:9" s="13" customFormat="1" ht="48.75" customHeight="1" thickTop="1" thickBot="1">
      <c r="A747" s="13" t="str">
        <f t="shared" si="145"/>
        <v>b</v>
      </c>
      <c r="B747" s="14" t="s">
        <v>194</v>
      </c>
      <c r="C747" s="28" t="s">
        <v>111</v>
      </c>
      <c r="D747" s="28"/>
      <c r="E747" s="28">
        <f t="shared" si="142"/>
        <v>0</v>
      </c>
      <c r="F747" s="15">
        <f>F748+F756+F757+F758</f>
        <v>0</v>
      </c>
      <c r="G747" s="15">
        <f t="shared" ref="G747:I747" si="152">G748+G756+G757+G758</f>
        <v>0</v>
      </c>
      <c r="H747" s="15">
        <f t="shared" si="152"/>
        <v>0</v>
      </c>
      <c r="I747" s="16">
        <f t="shared" si="152"/>
        <v>0</v>
      </c>
    </row>
    <row r="748" spans="1:9" s="13" customFormat="1" ht="15.75" thickTop="1">
      <c r="A748" s="13" t="str">
        <f t="shared" si="145"/>
        <v>b</v>
      </c>
      <c r="B748" s="17" t="s">
        <v>157</v>
      </c>
      <c r="C748" s="18" t="s">
        <v>13</v>
      </c>
      <c r="D748" s="38"/>
      <c r="E748" s="19">
        <f t="shared" si="142"/>
        <v>0</v>
      </c>
      <c r="F748" s="19">
        <f>SUM(F749:F755)</f>
        <v>0</v>
      </c>
      <c r="G748" s="19">
        <f t="shared" ref="G748:I748" si="153">SUM(G749:G755)</f>
        <v>0</v>
      </c>
      <c r="H748" s="19">
        <f t="shared" si="153"/>
        <v>0</v>
      </c>
      <c r="I748" s="20">
        <f t="shared" si="153"/>
        <v>0</v>
      </c>
    </row>
    <row r="749" spans="1:9" s="13" customFormat="1">
      <c r="A749" s="13" t="str">
        <f t="shared" si="145"/>
        <v>b</v>
      </c>
      <c r="B749" s="21" t="s">
        <v>157</v>
      </c>
      <c r="C749" s="8" t="s">
        <v>158</v>
      </c>
      <c r="D749" s="12"/>
      <c r="E749" s="9">
        <f t="shared" si="142"/>
        <v>0</v>
      </c>
      <c r="F749" s="9"/>
      <c r="G749" s="9"/>
      <c r="H749" s="9"/>
      <c r="I749" s="22"/>
    </row>
    <row r="750" spans="1:9" s="13" customFormat="1">
      <c r="A750" s="13" t="str">
        <f t="shared" si="145"/>
        <v>b</v>
      </c>
      <c r="B750" s="21" t="s">
        <v>157</v>
      </c>
      <c r="C750" s="8" t="s">
        <v>159</v>
      </c>
      <c r="D750" s="12"/>
      <c r="E750" s="9">
        <f t="shared" si="142"/>
        <v>0</v>
      </c>
      <c r="F750" s="9"/>
      <c r="G750" s="9"/>
      <c r="H750" s="9"/>
      <c r="I750" s="22"/>
    </row>
    <row r="751" spans="1:9" s="13" customFormat="1">
      <c r="A751" s="13" t="str">
        <f t="shared" si="145"/>
        <v>b</v>
      </c>
      <c r="B751" s="21" t="s">
        <v>157</v>
      </c>
      <c r="C751" s="8" t="s">
        <v>160</v>
      </c>
      <c r="D751" s="12"/>
      <c r="E751" s="9">
        <f t="shared" si="142"/>
        <v>0</v>
      </c>
      <c r="F751" s="9"/>
      <c r="G751" s="9"/>
      <c r="H751" s="9"/>
      <c r="I751" s="22"/>
    </row>
    <row r="752" spans="1:9" s="13" customFormat="1">
      <c r="A752" s="13" t="str">
        <f t="shared" si="145"/>
        <v>b</v>
      </c>
      <c r="B752" s="21" t="s">
        <v>157</v>
      </c>
      <c r="C752" s="8" t="s">
        <v>161</v>
      </c>
      <c r="D752" s="12"/>
      <c r="E752" s="9">
        <f t="shared" si="142"/>
        <v>0</v>
      </c>
      <c r="F752" s="9"/>
      <c r="G752" s="9"/>
      <c r="H752" s="9"/>
      <c r="I752" s="22"/>
    </row>
    <row r="753" spans="1:9" s="13" customFormat="1">
      <c r="A753" s="13" t="str">
        <f t="shared" si="145"/>
        <v>b</v>
      </c>
      <c r="B753" s="21" t="s">
        <v>157</v>
      </c>
      <c r="C753" s="8" t="s">
        <v>162</v>
      </c>
      <c r="D753" s="12"/>
      <c r="E753" s="9">
        <f t="shared" si="142"/>
        <v>0</v>
      </c>
      <c r="F753" s="9"/>
      <c r="G753" s="9"/>
      <c r="H753" s="9"/>
      <c r="I753" s="22"/>
    </row>
    <row r="754" spans="1:9" s="13" customFormat="1">
      <c r="A754" s="13" t="str">
        <f t="shared" si="145"/>
        <v>b</v>
      </c>
      <c r="B754" s="21" t="s">
        <v>157</v>
      </c>
      <c r="C754" s="8" t="s">
        <v>163</v>
      </c>
      <c r="D754" s="12"/>
      <c r="E754" s="9">
        <f t="shared" si="142"/>
        <v>0</v>
      </c>
      <c r="F754" s="9"/>
      <c r="G754" s="9"/>
      <c r="H754" s="9"/>
      <c r="I754" s="22"/>
    </row>
    <row r="755" spans="1:9" s="13" customFormat="1">
      <c r="A755" s="13" t="str">
        <f t="shared" si="145"/>
        <v>b</v>
      </c>
      <c r="B755" s="21" t="s">
        <v>157</v>
      </c>
      <c r="C755" s="8" t="s">
        <v>164</v>
      </c>
      <c r="D755" s="12"/>
      <c r="E755" s="9">
        <f t="shared" si="142"/>
        <v>0</v>
      </c>
      <c r="F755" s="9"/>
      <c r="G755" s="9"/>
      <c r="H755" s="9"/>
      <c r="I755" s="22"/>
    </row>
    <row r="756" spans="1:9" s="13" customFormat="1">
      <c r="A756" s="13" t="str">
        <f t="shared" si="145"/>
        <v>b</v>
      </c>
      <c r="B756" s="17" t="s">
        <v>157</v>
      </c>
      <c r="C756" s="18" t="s">
        <v>15</v>
      </c>
      <c r="D756" s="38"/>
      <c r="E756" s="19">
        <f t="shared" si="142"/>
        <v>0</v>
      </c>
      <c r="F756" s="19">
        <v>0</v>
      </c>
      <c r="G756" s="19">
        <v>0</v>
      </c>
      <c r="H756" s="19">
        <v>0</v>
      </c>
      <c r="I756" s="20">
        <v>0</v>
      </c>
    </row>
    <row r="757" spans="1:9" s="13" customFormat="1">
      <c r="A757" s="13" t="str">
        <f t="shared" si="145"/>
        <v>b</v>
      </c>
      <c r="B757" s="17" t="s">
        <v>157</v>
      </c>
      <c r="C757" s="18" t="s">
        <v>16</v>
      </c>
      <c r="D757" s="38"/>
      <c r="E757" s="19">
        <f t="shared" si="142"/>
        <v>0</v>
      </c>
      <c r="F757" s="19">
        <v>0</v>
      </c>
      <c r="G757" s="19">
        <v>0</v>
      </c>
      <c r="H757" s="19">
        <v>0</v>
      </c>
      <c r="I757" s="20">
        <v>0</v>
      </c>
    </row>
    <row r="758" spans="1:9" s="13" customFormat="1" ht="15.75" thickBot="1">
      <c r="A758" s="13" t="str">
        <f t="shared" si="145"/>
        <v>b</v>
      </c>
      <c r="B758" s="23" t="s">
        <v>157</v>
      </c>
      <c r="C758" s="24" t="s">
        <v>17</v>
      </c>
      <c r="D758" s="39"/>
      <c r="E758" s="25">
        <f t="shared" si="142"/>
        <v>0</v>
      </c>
      <c r="F758" s="25">
        <v>0</v>
      </c>
      <c r="G758" s="25">
        <v>0</v>
      </c>
      <c r="H758" s="25">
        <v>0</v>
      </c>
      <c r="I758" s="26">
        <v>0</v>
      </c>
    </row>
    <row r="759" spans="1:9" s="13" customFormat="1" ht="61.5" thickTop="1" thickBot="1">
      <c r="A759" s="13" t="str">
        <f t="shared" si="145"/>
        <v>b</v>
      </c>
      <c r="B759" s="14" t="s">
        <v>195</v>
      </c>
      <c r="C759" s="28" t="s">
        <v>112</v>
      </c>
      <c r="D759" s="28"/>
      <c r="E759" s="28">
        <f t="shared" si="142"/>
        <v>0</v>
      </c>
      <c r="F759" s="15">
        <f>F760+F768+F769+F770</f>
        <v>0</v>
      </c>
      <c r="G759" s="15">
        <f t="shared" ref="G759:I759" si="154">G760+G768+G769+G770</f>
        <v>0</v>
      </c>
      <c r="H759" s="15">
        <f t="shared" si="154"/>
        <v>0</v>
      </c>
      <c r="I759" s="16">
        <f t="shared" si="154"/>
        <v>0</v>
      </c>
    </row>
    <row r="760" spans="1:9" s="13" customFormat="1" ht="15.75" thickTop="1">
      <c r="A760" s="13" t="str">
        <f t="shared" si="145"/>
        <v>b</v>
      </c>
      <c r="B760" s="17" t="s">
        <v>157</v>
      </c>
      <c r="C760" s="18" t="s">
        <v>13</v>
      </c>
      <c r="D760" s="38"/>
      <c r="E760" s="19">
        <f t="shared" ref="E760:E823" si="155">SUM(F760:I760)</f>
        <v>0</v>
      </c>
      <c r="F760" s="19">
        <f>SUM(F761:F767)</f>
        <v>0</v>
      </c>
      <c r="G760" s="19">
        <f t="shared" ref="G760:I760" si="156">SUM(G761:G767)</f>
        <v>0</v>
      </c>
      <c r="H760" s="19">
        <f t="shared" si="156"/>
        <v>0</v>
      </c>
      <c r="I760" s="20">
        <f t="shared" si="156"/>
        <v>0</v>
      </c>
    </row>
    <row r="761" spans="1:9" s="13" customFormat="1">
      <c r="A761" s="13" t="str">
        <f t="shared" si="145"/>
        <v>b</v>
      </c>
      <c r="B761" s="21" t="s">
        <v>157</v>
      </c>
      <c r="C761" s="8" t="s">
        <v>158</v>
      </c>
      <c r="D761" s="12"/>
      <c r="E761" s="9">
        <f t="shared" si="155"/>
        <v>0</v>
      </c>
      <c r="F761" s="9"/>
      <c r="G761" s="9"/>
      <c r="H761" s="9"/>
      <c r="I761" s="22"/>
    </row>
    <row r="762" spans="1:9" s="13" customFormat="1">
      <c r="A762" s="13" t="str">
        <f t="shared" si="145"/>
        <v>b</v>
      </c>
      <c r="B762" s="21" t="s">
        <v>157</v>
      </c>
      <c r="C762" s="8" t="s">
        <v>159</v>
      </c>
      <c r="D762" s="12"/>
      <c r="E762" s="9">
        <f t="shared" si="155"/>
        <v>0</v>
      </c>
      <c r="F762" s="9"/>
      <c r="G762" s="9"/>
      <c r="H762" s="9"/>
      <c r="I762" s="22"/>
    </row>
    <row r="763" spans="1:9" s="13" customFormat="1">
      <c r="A763" s="13" t="str">
        <f t="shared" si="145"/>
        <v>b</v>
      </c>
      <c r="B763" s="21" t="s">
        <v>157</v>
      </c>
      <c r="C763" s="8" t="s">
        <v>160</v>
      </c>
      <c r="D763" s="12"/>
      <c r="E763" s="9">
        <f t="shared" si="155"/>
        <v>0</v>
      </c>
      <c r="F763" s="9"/>
      <c r="G763" s="9"/>
      <c r="H763" s="9"/>
      <c r="I763" s="22"/>
    </row>
    <row r="764" spans="1:9" s="13" customFormat="1">
      <c r="A764" s="13" t="str">
        <f t="shared" si="145"/>
        <v>b</v>
      </c>
      <c r="B764" s="21" t="s">
        <v>157</v>
      </c>
      <c r="C764" s="8" t="s">
        <v>161</v>
      </c>
      <c r="D764" s="12"/>
      <c r="E764" s="9">
        <f t="shared" si="155"/>
        <v>0</v>
      </c>
      <c r="F764" s="9"/>
      <c r="G764" s="9"/>
      <c r="H764" s="9"/>
      <c r="I764" s="22"/>
    </row>
    <row r="765" spans="1:9" s="13" customFormat="1">
      <c r="A765" s="13" t="str">
        <f t="shared" si="145"/>
        <v>b</v>
      </c>
      <c r="B765" s="21" t="s">
        <v>157</v>
      </c>
      <c r="C765" s="8" t="s">
        <v>162</v>
      </c>
      <c r="D765" s="12"/>
      <c r="E765" s="9">
        <f t="shared" si="155"/>
        <v>0</v>
      </c>
      <c r="F765" s="9"/>
      <c r="G765" s="9"/>
      <c r="H765" s="9"/>
      <c r="I765" s="22"/>
    </row>
    <row r="766" spans="1:9" s="13" customFormat="1">
      <c r="A766" s="13" t="str">
        <f t="shared" si="145"/>
        <v>b</v>
      </c>
      <c r="B766" s="21" t="s">
        <v>157</v>
      </c>
      <c r="C766" s="8" t="s">
        <v>163</v>
      </c>
      <c r="D766" s="12"/>
      <c r="E766" s="9">
        <f t="shared" si="155"/>
        <v>0</v>
      </c>
      <c r="F766" s="9"/>
      <c r="G766" s="9"/>
      <c r="H766" s="9"/>
      <c r="I766" s="22"/>
    </row>
    <row r="767" spans="1:9" s="13" customFormat="1">
      <c r="A767" s="13" t="str">
        <f t="shared" si="145"/>
        <v>b</v>
      </c>
      <c r="B767" s="21" t="s">
        <v>157</v>
      </c>
      <c r="C767" s="8" t="s">
        <v>164</v>
      </c>
      <c r="D767" s="12"/>
      <c r="E767" s="9">
        <f t="shared" si="155"/>
        <v>0</v>
      </c>
      <c r="F767" s="9"/>
      <c r="G767" s="9"/>
      <c r="H767" s="9"/>
      <c r="I767" s="22"/>
    </row>
    <row r="768" spans="1:9" s="13" customFormat="1">
      <c r="A768" s="13" t="str">
        <f t="shared" si="145"/>
        <v>b</v>
      </c>
      <c r="B768" s="17" t="s">
        <v>157</v>
      </c>
      <c r="C768" s="18" t="s">
        <v>15</v>
      </c>
      <c r="D768" s="38"/>
      <c r="E768" s="19">
        <f t="shared" si="155"/>
        <v>0</v>
      </c>
      <c r="F768" s="19">
        <v>0</v>
      </c>
      <c r="G768" s="19">
        <v>0</v>
      </c>
      <c r="H768" s="19">
        <v>0</v>
      </c>
      <c r="I768" s="20">
        <v>0</v>
      </c>
    </row>
    <row r="769" spans="1:9" s="13" customFormat="1">
      <c r="A769" s="13" t="str">
        <f t="shared" si="145"/>
        <v>b</v>
      </c>
      <c r="B769" s="17" t="s">
        <v>157</v>
      </c>
      <c r="C769" s="18" t="s">
        <v>16</v>
      </c>
      <c r="D769" s="38"/>
      <c r="E769" s="19">
        <f t="shared" si="155"/>
        <v>0</v>
      </c>
      <c r="F769" s="19">
        <v>0</v>
      </c>
      <c r="G769" s="19">
        <v>0</v>
      </c>
      <c r="H769" s="19">
        <v>0</v>
      </c>
      <c r="I769" s="20">
        <v>0</v>
      </c>
    </row>
    <row r="770" spans="1:9" s="13" customFormat="1" ht="15.75" thickBot="1">
      <c r="A770" s="13" t="str">
        <f t="shared" si="145"/>
        <v>b</v>
      </c>
      <c r="B770" s="23" t="s">
        <v>157</v>
      </c>
      <c r="C770" s="24" t="s">
        <v>17</v>
      </c>
      <c r="D770" s="39"/>
      <c r="E770" s="25">
        <f t="shared" si="155"/>
        <v>0</v>
      </c>
      <c r="F770" s="25">
        <v>0</v>
      </c>
      <c r="G770" s="25">
        <v>0</v>
      </c>
      <c r="H770" s="25">
        <v>0</v>
      </c>
      <c r="I770" s="26">
        <v>0</v>
      </c>
    </row>
    <row r="771" spans="1:9" s="13" customFormat="1" ht="16.5" thickTop="1" thickBot="1">
      <c r="A771" s="13" t="str">
        <f t="shared" si="145"/>
        <v>b</v>
      </c>
      <c r="B771" s="14" t="s">
        <v>113</v>
      </c>
      <c r="C771" s="28" t="s">
        <v>114</v>
      </c>
      <c r="D771" s="28"/>
      <c r="E771" s="28">
        <f t="shared" si="155"/>
        <v>0</v>
      </c>
      <c r="F771" s="15">
        <f>F783+F795+F807</f>
        <v>0</v>
      </c>
      <c r="G771" s="15">
        <f t="shared" ref="G771:I771" si="157">G783+G795+G807</f>
        <v>0</v>
      </c>
      <c r="H771" s="15">
        <f t="shared" si="157"/>
        <v>0</v>
      </c>
      <c r="I771" s="16">
        <f t="shared" si="157"/>
        <v>0</v>
      </c>
    </row>
    <row r="772" spans="1:9" s="13" customFormat="1" ht="15.75" thickTop="1">
      <c r="A772" s="13" t="str">
        <f t="shared" ref="A772:A835" si="158">IF(OR(E772&lt;&gt;0,F772&lt;&gt;0,G772&lt;&gt;0,H772&lt;&gt;0),"a","b")</f>
        <v>b</v>
      </c>
      <c r="B772" s="17" t="s">
        <v>157</v>
      </c>
      <c r="C772" s="18" t="s">
        <v>13</v>
      </c>
      <c r="D772" s="38"/>
      <c r="E772" s="19">
        <f t="shared" si="155"/>
        <v>0</v>
      </c>
      <c r="F772" s="19">
        <f t="shared" ref="F772:I782" si="159">F784+F796+F808</f>
        <v>0</v>
      </c>
      <c r="G772" s="19">
        <f t="shared" si="159"/>
        <v>0</v>
      </c>
      <c r="H772" s="19">
        <f t="shared" si="159"/>
        <v>0</v>
      </c>
      <c r="I772" s="20">
        <f t="shared" si="159"/>
        <v>0</v>
      </c>
    </row>
    <row r="773" spans="1:9" s="13" customFormat="1">
      <c r="A773" s="13" t="str">
        <f t="shared" si="158"/>
        <v>b</v>
      </c>
      <c r="B773" s="21" t="s">
        <v>157</v>
      </c>
      <c r="C773" s="8" t="s">
        <v>158</v>
      </c>
      <c r="D773" s="12"/>
      <c r="E773" s="9">
        <f t="shared" si="155"/>
        <v>0</v>
      </c>
      <c r="F773" s="9">
        <f t="shared" si="159"/>
        <v>0</v>
      </c>
      <c r="G773" s="9">
        <f t="shared" si="159"/>
        <v>0</v>
      </c>
      <c r="H773" s="9">
        <f t="shared" si="159"/>
        <v>0</v>
      </c>
      <c r="I773" s="22">
        <f t="shared" si="159"/>
        <v>0</v>
      </c>
    </row>
    <row r="774" spans="1:9" s="13" customFormat="1">
      <c r="A774" s="13" t="str">
        <f t="shared" si="158"/>
        <v>b</v>
      </c>
      <c r="B774" s="21" t="s">
        <v>157</v>
      </c>
      <c r="C774" s="8" t="s">
        <v>159</v>
      </c>
      <c r="D774" s="12"/>
      <c r="E774" s="9">
        <f t="shared" si="155"/>
        <v>0</v>
      </c>
      <c r="F774" s="9">
        <f t="shared" si="159"/>
        <v>0</v>
      </c>
      <c r="G774" s="9">
        <f t="shared" si="159"/>
        <v>0</v>
      </c>
      <c r="H774" s="9">
        <f t="shared" si="159"/>
        <v>0</v>
      </c>
      <c r="I774" s="22">
        <f t="shared" si="159"/>
        <v>0</v>
      </c>
    </row>
    <row r="775" spans="1:9" s="13" customFormat="1">
      <c r="A775" s="13" t="str">
        <f t="shared" si="158"/>
        <v>b</v>
      </c>
      <c r="B775" s="21" t="s">
        <v>157</v>
      </c>
      <c r="C775" s="8" t="s">
        <v>160</v>
      </c>
      <c r="D775" s="12"/>
      <c r="E775" s="9">
        <f t="shared" si="155"/>
        <v>0</v>
      </c>
      <c r="F775" s="9">
        <f t="shared" si="159"/>
        <v>0</v>
      </c>
      <c r="G775" s="9">
        <f t="shared" si="159"/>
        <v>0</v>
      </c>
      <c r="H775" s="9">
        <f t="shared" si="159"/>
        <v>0</v>
      </c>
      <c r="I775" s="22">
        <f t="shared" si="159"/>
        <v>0</v>
      </c>
    </row>
    <row r="776" spans="1:9" s="13" customFormat="1">
      <c r="A776" s="13" t="str">
        <f t="shared" si="158"/>
        <v>b</v>
      </c>
      <c r="B776" s="21" t="s">
        <v>157</v>
      </c>
      <c r="C776" s="8" t="s">
        <v>161</v>
      </c>
      <c r="D776" s="12"/>
      <c r="E776" s="9">
        <f t="shared" si="155"/>
        <v>0</v>
      </c>
      <c r="F776" s="9">
        <f t="shared" si="159"/>
        <v>0</v>
      </c>
      <c r="G776" s="9">
        <f t="shared" si="159"/>
        <v>0</v>
      </c>
      <c r="H776" s="9">
        <f t="shared" si="159"/>
        <v>0</v>
      </c>
      <c r="I776" s="22">
        <f t="shared" si="159"/>
        <v>0</v>
      </c>
    </row>
    <row r="777" spans="1:9" s="13" customFormat="1">
      <c r="A777" s="13" t="str">
        <f t="shared" si="158"/>
        <v>b</v>
      </c>
      <c r="B777" s="21" t="s">
        <v>157</v>
      </c>
      <c r="C777" s="8" t="s">
        <v>162</v>
      </c>
      <c r="D777" s="12"/>
      <c r="E777" s="9">
        <f t="shared" si="155"/>
        <v>0</v>
      </c>
      <c r="F777" s="9">
        <f t="shared" si="159"/>
        <v>0</v>
      </c>
      <c r="G777" s="9">
        <f t="shared" si="159"/>
        <v>0</v>
      </c>
      <c r="H777" s="9">
        <f t="shared" si="159"/>
        <v>0</v>
      </c>
      <c r="I777" s="22">
        <f t="shared" si="159"/>
        <v>0</v>
      </c>
    </row>
    <row r="778" spans="1:9" s="13" customFormat="1">
      <c r="A778" s="13" t="str">
        <f t="shared" si="158"/>
        <v>b</v>
      </c>
      <c r="B778" s="21" t="s">
        <v>157</v>
      </c>
      <c r="C778" s="8" t="s">
        <v>163</v>
      </c>
      <c r="D778" s="12"/>
      <c r="E778" s="9">
        <f t="shared" si="155"/>
        <v>0</v>
      </c>
      <c r="F778" s="9">
        <f t="shared" si="159"/>
        <v>0</v>
      </c>
      <c r="G778" s="9">
        <f t="shared" si="159"/>
        <v>0</v>
      </c>
      <c r="H778" s="9">
        <f t="shared" si="159"/>
        <v>0</v>
      </c>
      <c r="I778" s="22">
        <f t="shared" si="159"/>
        <v>0</v>
      </c>
    </row>
    <row r="779" spans="1:9" s="13" customFormat="1">
      <c r="A779" s="13" t="str">
        <f t="shared" si="158"/>
        <v>b</v>
      </c>
      <c r="B779" s="21" t="s">
        <v>157</v>
      </c>
      <c r="C779" s="8" t="s">
        <v>164</v>
      </c>
      <c r="D779" s="12"/>
      <c r="E779" s="9">
        <f t="shared" si="155"/>
        <v>0</v>
      </c>
      <c r="F779" s="9">
        <f t="shared" si="159"/>
        <v>0</v>
      </c>
      <c r="G779" s="9">
        <f t="shared" si="159"/>
        <v>0</v>
      </c>
      <c r="H779" s="9">
        <f t="shared" si="159"/>
        <v>0</v>
      </c>
      <c r="I779" s="22">
        <f t="shared" si="159"/>
        <v>0</v>
      </c>
    </row>
    <row r="780" spans="1:9" s="13" customFormat="1">
      <c r="A780" s="13" t="str">
        <f t="shared" si="158"/>
        <v>b</v>
      </c>
      <c r="B780" s="17" t="s">
        <v>157</v>
      </c>
      <c r="C780" s="18" t="s">
        <v>15</v>
      </c>
      <c r="D780" s="38"/>
      <c r="E780" s="19">
        <f t="shared" si="155"/>
        <v>0</v>
      </c>
      <c r="F780" s="19">
        <f t="shared" si="159"/>
        <v>0</v>
      </c>
      <c r="G780" s="19">
        <f t="shared" si="159"/>
        <v>0</v>
      </c>
      <c r="H780" s="19">
        <f t="shared" si="159"/>
        <v>0</v>
      </c>
      <c r="I780" s="20">
        <f t="shared" si="159"/>
        <v>0</v>
      </c>
    </row>
    <row r="781" spans="1:9" s="13" customFormat="1">
      <c r="A781" s="13" t="str">
        <f t="shared" si="158"/>
        <v>b</v>
      </c>
      <c r="B781" s="17" t="s">
        <v>157</v>
      </c>
      <c r="C781" s="18" t="s">
        <v>16</v>
      </c>
      <c r="D781" s="38"/>
      <c r="E781" s="19">
        <f t="shared" si="155"/>
        <v>0</v>
      </c>
      <c r="F781" s="19">
        <f t="shared" si="159"/>
        <v>0</v>
      </c>
      <c r="G781" s="19">
        <f t="shared" si="159"/>
        <v>0</v>
      </c>
      <c r="H781" s="19">
        <f t="shared" si="159"/>
        <v>0</v>
      </c>
      <c r="I781" s="20">
        <f t="shared" si="159"/>
        <v>0</v>
      </c>
    </row>
    <row r="782" spans="1:9" s="13" customFormat="1" ht="15.75" thickBot="1">
      <c r="A782" s="13" t="str">
        <f t="shared" si="158"/>
        <v>b</v>
      </c>
      <c r="B782" s="23" t="s">
        <v>157</v>
      </c>
      <c r="C782" s="24" t="s">
        <v>17</v>
      </c>
      <c r="D782" s="39"/>
      <c r="E782" s="25">
        <f t="shared" si="155"/>
        <v>0</v>
      </c>
      <c r="F782" s="25">
        <f t="shared" si="159"/>
        <v>0</v>
      </c>
      <c r="G782" s="25">
        <f t="shared" si="159"/>
        <v>0</v>
      </c>
      <c r="H782" s="25">
        <f t="shared" si="159"/>
        <v>0</v>
      </c>
      <c r="I782" s="26">
        <f t="shared" si="159"/>
        <v>0</v>
      </c>
    </row>
    <row r="783" spans="1:9" s="13" customFormat="1" ht="52.5" customHeight="1" thickTop="1" thickBot="1">
      <c r="A783" s="13" t="str">
        <f t="shared" si="158"/>
        <v>b</v>
      </c>
      <c r="B783" s="14" t="s">
        <v>196</v>
      </c>
      <c r="C783" s="28" t="s">
        <v>114</v>
      </c>
      <c r="D783" s="28"/>
      <c r="E783" s="28">
        <f t="shared" si="155"/>
        <v>0</v>
      </c>
      <c r="F783" s="15">
        <f>F784+F792+F793+F794</f>
        <v>0</v>
      </c>
      <c r="G783" s="15">
        <f t="shared" ref="G783:I783" si="160">G784+G792+G793+G794</f>
        <v>0</v>
      </c>
      <c r="H783" s="15">
        <f t="shared" si="160"/>
        <v>0</v>
      </c>
      <c r="I783" s="16">
        <f t="shared" si="160"/>
        <v>0</v>
      </c>
    </row>
    <row r="784" spans="1:9" s="13" customFormat="1" ht="15.75" thickTop="1">
      <c r="A784" s="13" t="str">
        <f t="shared" si="158"/>
        <v>b</v>
      </c>
      <c r="B784" s="17" t="s">
        <v>157</v>
      </c>
      <c r="C784" s="18" t="s">
        <v>13</v>
      </c>
      <c r="D784" s="38"/>
      <c r="E784" s="19">
        <f t="shared" si="155"/>
        <v>0</v>
      </c>
      <c r="F784" s="19">
        <f>SUM(F785:F791)</f>
        <v>0</v>
      </c>
      <c r="G784" s="19">
        <f t="shared" ref="G784:I784" si="161">SUM(G785:G791)</f>
        <v>0</v>
      </c>
      <c r="H784" s="19">
        <f t="shared" si="161"/>
        <v>0</v>
      </c>
      <c r="I784" s="20">
        <f t="shared" si="161"/>
        <v>0</v>
      </c>
    </row>
    <row r="785" spans="1:9" s="13" customFormat="1">
      <c r="A785" s="13" t="str">
        <f t="shared" si="158"/>
        <v>b</v>
      </c>
      <c r="B785" s="21" t="s">
        <v>157</v>
      </c>
      <c r="C785" s="8" t="s">
        <v>158</v>
      </c>
      <c r="D785" s="12"/>
      <c r="E785" s="9">
        <f t="shared" si="155"/>
        <v>0</v>
      </c>
      <c r="F785" s="9"/>
      <c r="G785" s="9"/>
      <c r="H785" s="9"/>
      <c r="I785" s="22"/>
    </row>
    <row r="786" spans="1:9" s="13" customFormat="1">
      <c r="A786" s="13" t="str">
        <f t="shared" si="158"/>
        <v>b</v>
      </c>
      <c r="B786" s="21" t="s">
        <v>157</v>
      </c>
      <c r="C786" s="8" t="s">
        <v>159</v>
      </c>
      <c r="D786" s="12"/>
      <c r="E786" s="9">
        <f t="shared" si="155"/>
        <v>0</v>
      </c>
      <c r="F786" s="9"/>
      <c r="G786" s="9"/>
      <c r="H786" s="9"/>
      <c r="I786" s="22"/>
    </row>
    <row r="787" spans="1:9" s="13" customFormat="1">
      <c r="A787" s="13" t="str">
        <f t="shared" si="158"/>
        <v>b</v>
      </c>
      <c r="B787" s="21" t="s">
        <v>157</v>
      </c>
      <c r="C787" s="8" t="s">
        <v>160</v>
      </c>
      <c r="D787" s="12"/>
      <c r="E787" s="9">
        <f t="shared" si="155"/>
        <v>0</v>
      </c>
      <c r="F787" s="9"/>
      <c r="G787" s="9"/>
      <c r="H787" s="9"/>
      <c r="I787" s="22"/>
    </row>
    <row r="788" spans="1:9" s="13" customFormat="1">
      <c r="A788" s="13" t="str">
        <f t="shared" si="158"/>
        <v>b</v>
      </c>
      <c r="B788" s="21" t="s">
        <v>157</v>
      </c>
      <c r="C788" s="8" t="s">
        <v>161</v>
      </c>
      <c r="D788" s="12"/>
      <c r="E788" s="9">
        <f t="shared" si="155"/>
        <v>0</v>
      </c>
      <c r="F788" s="9"/>
      <c r="G788" s="9"/>
      <c r="H788" s="9"/>
      <c r="I788" s="22"/>
    </row>
    <row r="789" spans="1:9" s="13" customFormat="1">
      <c r="A789" s="13" t="str">
        <f t="shared" si="158"/>
        <v>b</v>
      </c>
      <c r="B789" s="21" t="s">
        <v>157</v>
      </c>
      <c r="C789" s="8" t="s">
        <v>162</v>
      </c>
      <c r="D789" s="12"/>
      <c r="E789" s="9">
        <f t="shared" si="155"/>
        <v>0</v>
      </c>
      <c r="F789" s="9"/>
      <c r="G789" s="9"/>
      <c r="H789" s="9"/>
      <c r="I789" s="22"/>
    </row>
    <row r="790" spans="1:9" s="13" customFormat="1">
      <c r="A790" s="13" t="str">
        <f t="shared" si="158"/>
        <v>b</v>
      </c>
      <c r="B790" s="21" t="s">
        <v>157</v>
      </c>
      <c r="C790" s="8" t="s">
        <v>163</v>
      </c>
      <c r="D790" s="12"/>
      <c r="E790" s="9">
        <f t="shared" si="155"/>
        <v>0</v>
      </c>
      <c r="F790" s="9"/>
      <c r="G790" s="9"/>
      <c r="H790" s="9"/>
      <c r="I790" s="22"/>
    </row>
    <row r="791" spans="1:9" s="13" customFormat="1">
      <c r="A791" s="13" t="str">
        <f t="shared" si="158"/>
        <v>b</v>
      </c>
      <c r="B791" s="21" t="s">
        <v>157</v>
      </c>
      <c r="C791" s="8" t="s">
        <v>164</v>
      </c>
      <c r="D791" s="12"/>
      <c r="E791" s="9">
        <f t="shared" si="155"/>
        <v>0</v>
      </c>
      <c r="F791" s="9"/>
      <c r="G791" s="9"/>
      <c r="H791" s="9"/>
      <c r="I791" s="22"/>
    </row>
    <row r="792" spans="1:9" s="13" customFormat="1">
      <c r="A792" s="13" t="str">
        <f t="shared" si="158"/>
        <v>b</v>
      </c>
      <c r="B792" s="17" t="s">
        <v>157</v>
      </c>
      <c r="C792" s="18" t="s">
        <v>15</v>
      </c>
      <c r="D792" s="38"/>
      <c r="E792" s="19">
        <f t="shared" si="155"/>
        <v>0</v>
      </c>
      <c r="F792" s="19">
        <v>0</v>
      </c>
      <c r="G792" s="19">
        <v>0</v>
      </c>
      <c r="H792" s="19">
        <v>0</v>
      </c>
      <c r="I792" s="20">
        <v>0</v>
      </c>
    </row>
    <row r="793" spans="1:9" s="13" customFormat="1">
      <c r="A793" s="13" t="str">
        <f t="shared" si="158"/>
        <v>b</v>
      </c>
      <c r="B793" s="17" t="s">
        <v>157</v>
      </c>
      <c r="C793" s="18" t="s">
        <v>16</v>
      </c>
      <c r="D793" s="38"/>
      <c r="E793" s="19">
        <f t="shared" si="155"/>
        <v>0</v>
      </c>
      <c r="F793" s="19">
        <v>0</v>
      </c>
      <c r="G793" s="19">
        <v>0</v>
      </c>
      <c r="H793" s="19">
        <v>0</v>
      </c>
      <c r="I793" s="20">
        <v>0</v>
      </c>
    </row>
    <row r="794" spans="1:9" s="13" customFormat="1" ht="15.75" thickBot="1">
      <c r="A794" s="13" t="str">
        <f t="shared" si="158"/>
        <v>b</v>
      </c>
      <c r="B794" s="23" t="s">
        <v>157</v>
      </c>
      <c r="C794" s="24" t="s">
        <v>17</v>
      </c>
      <c r="D794" s="39"/>
      <c r="E794" s="25">
        <f t="shared" si="155"/>
        <v>0</v>
      </c>
      <c r="F794" s="25">
        <v>0</v>
      </c>
      <c r="G794" s="25">
        <v>0</v>
      </c>
      <c r="H794" s="25">
        <v>0</v>
      </c>
      <c r="I794" s="26">
        <v>0</v>
      </c>
    </row>
    <row r="795" spans="1:9" s="13" customFormat="1" ht="61.5" thickTop="1" thickBot="1">
      <c r="A795" s="13" t="str">
        <f t="shared" si="158"/>
        <v>b</v>
      </c>
      <c r="B795" s="14" t="s">
        <v>197</v>
      </c>
      <c r="C795" s="28" t="s">
        <v>117</v>
      </c>
      <c r="D795" s="28"/>
      <c r="E795" s="28">
        <f t="shared" si="155"/>
        <v>0</v>
      </c>
      <c r="F795" s="15">
        <f>F796+F804+F805+F806</f>
        <v>0</v>
      </c>
      <c r="G795" s="15">
        <f t="shared" ref="G795:I795" si="162">G796+G804+G805+G806</f>
        <v>0</v>
      </c>
      <c r="H795" s="15">
        <f t="shared" si="162"/>
        <v>0</v>
      </c>
      <c r="I795" s="16">
        <f t="shared" si="162"/>
        <v>0</v>
      </c>
    </row>
    <row r="796" spans="1:9" s="13" customFormat="1" ht="15.75" thickTop="1">
      <c r="A796" s="13" t="str">
        <f t="shared" si="158"/>
        <v>b</v>
      </c>
      <c r="B796" s="17" t="s">
        <v>157</v>
      </c>
      <c r="C796" s="18" t="s">
        <v>13</v>
      </c>
      <c r="D796" s="38"/>
      <c r="E796" s="19">
        <f t="shared" si="155"/>
        <v>0</v>
      </c>
      <c r="F796" s="19">
        <f>SUM(F797:F803)</f>
        <v>0</v>
      </c>
      <c r="G796" s="19">
        <f t="shared" ref="G796:I796" si="163">SUM(G797:G803)</f>
        <v>0</v>
      </c>
      <c r="H796" s="19">
        <f t="shared" si="163"/>
        <v>0</v>
      </c>
      <c r="I796" s="20">
        <f t="shared" si="163"/>
        <v>0</v>
      </c>
    </row>
    <row r="797" spans="1:9" s="13" customFormat="1">
      <c r="A797" s="13" t="str">
        <f t="shared" si="158"/>
        <v>b</v>
      </c>
      <c r="B797" s="21" t="s">
        <v>157</v>
      </c>
      <c r="C797" s="8" t="s">
        <v>158</v>
      </c>
      <c r="D797" s="12"/>
      <c r="E797" s="9">
        <f t="shared" si="155"/>
        <v>0</v>
      </c>
      <c r="F797" s="9"/>
      <c r="G797" s="9"/>
      <c r="H797" s="9"/>
      <c r="I797" s="22"/>
    </row>
    <row r="798" spans="1:9" s="13" customFormat="1">
      <c r="A798" s="13" t="str">
        <f t="shared" si="158"/>
        <v>b</v>
      </c>
      <c r="B798" s="21" t="s">
        <v>157</v>
      </c>
      <c r="C798" s="33" t="s">
        <v>14</v>
      </c>
      <c r="D798" s="41"/>
      <c r="E798" s="9">
        <f t="shared" si="155"/>
        <v>0</v>
      </c>
      <c r="F798" s="9"/>
      <c r="G798" s="9"/>
      <c r="H798" s="9"/>
      <c r="I798" s="22"/>
    </row>
    <row r="799" spans="1:9" s="13" customFormat="1">
      <c r="A799" s="13" t="str">
        <f t="shared" si="158"/>
        <v>b</v>
      </c>
      <c r="B799" s="21" t="s">
        <v>157</v>
      </c>
      <c r="C799" s="8" t="s">
        <v>160</v>
      </c>
      <c r="D799" s="12"/>
      <c r="E799" s="9">
        <f t="shared" si="155"/>
        <v>0</v>
      </c>
      <c r="F799" s="9"/>
      <c r="G799" s="9"/>
      <c r="H799" s="9"/>
      <c r="I799" s="22"/>
    </row>
    <row r="800" spans="1:9" s="13" customFormat="1">
      <c r="A800" s="13" t="str">
        <f t="shared" si="158"/>
        <v>b</v>
      </c>
      <c r="B800" s="21" t="s">
        <v>157</v>
      </c>
      <c r="C800" s="8" t="s">
        <v>161</v>
      </c>
      <c r="D800" s="12"/>
      <c r="E800" s="9">
        <f t="shared" si="155"/>
        <v>0</v>
      </c>
      <c r="F800" s="9"/>
      <c r="G800" s="9"/>
      <c r="H800" s="9"/>
      <c r="I800" s="22"/>
    </row>
    <row r="801" spans="1:9" s="13" customFormat="1">
      <c r="A801" s="13" t="str">
        <f t="shared" si="158"/>
        <v>b</v>
      </c>
      <c r="B801" s="21" t="s">
        <v>157</v>
      </c>
      <c r="C801" s="8" t="s">
        <v>162</v>
      </c>
      <c r="D801" s="12"/>
      <c r="E801" s="9">
        <f t="shared" si="155"/>
        <v>0</v>
      </c>
      <c r="F801" s="9"/>
      <c r="G801" s="9"/>
      <c r="H801" s="9"/>
      <c r="I801" s="22"/>
    </row>
    <row r="802" spans="1:9" s="13" customFormat="1">
      <c r="A802" s="13" t="str">
        <f t="shared" si="158"/>
        <v>b</v>
      </c>
      <c r="B802" s="21" t="s">
        <v>157</v>
      </c>
      <c r="C802" s="8" t="s">
        <v>163</v>
      </c>
      <c r="D802" s="12"/>
      <c r="E802" s="9">
        <f t="shared" si="155"/>
        <v>0</v>
      </c>
      <c r="F802" s="9"/>
      <c r="G802" s="9"/>
      <c r="H802" s="9"/>
      <c r="I802" s="22"/>
    </row>
    <row r="803" spans="1:9" s="13" customFormat="1">
      <c r="A803" s="13" t="str">
        <f t="shared" si="158"/>
        <v>b</v>
      </c>
      <c r="B803" s="21" t="s">
        <v>157</v>
      </c>
      <c r="C803" s="8" t="s">
        <v>164</v>
      </c>
      <c r="D803" s="12"/>
      <c r="E803" s="9">
        <f t="shared" si="155"/>
        <v>0</v>
      </c>
      <c r="F803" s="9"/>
      <c r="G803" s="9"/>
      <c r="H803" s="9"/>
      <c r="I803" s="22"/>
    </row>
    <row r="804" spans="1:9" s="13" customFormat="1">
      <c r="A804" s="13" t="str">
        <f t="shared" si="158"/>
        <v>b</v>
      </c>
      <c r="B804" s="17" t="s">
        <v>157</v>
      </c>
      <c r="C804" s="18" t="s">
        <v>15</v>
      </c>
      <c r="D804" s="38"/>
      <c r="E804" s="19">
        <f t="shared" si="155"/>
        <v>0</v>
      </c>
      <c r="F804" s="19">
        <v>0</v>
      </c>
      <c r="G804" s="19">
        <v>0</v>
      </c>
      <c r="H804" s="19">
        <v>0</v>
      </c>
      <c r="I804" s="20">
        <v>0</v>
      </c>
    </row>
    <row r="805" spans="1:9" s="13" customFormat="1">
      <c r="A805" s="13" t="str">
        <f t="shared" si="158"/>
        <v>b</v>
      </c>
      <c r="B805" s="17" t="s">
        <v>157</v>
      </c>
      <c r="C805" s="18" t="s">
        <v>16</v>
      </c>
      <c r="D805" s="38"/>
      <c r="E805" s="19">
        <f t="shared" si="155"/>
        <v>0</v>
      </c>
      <c r="F805" s="19">
        <v>0</v>
      </c>
      <c r="G805" s="19">
        <v>0</v>
      </c>
      <c r="H805" s="19">
        <v>0</v>
      </c>
      <c r="I805" s="20">
        <v>0</v>
      </c>
    </row>
    <row r="806" spans="1:9" s="13" customFormat="1" ht="15.75" thickBot="1">
      <c r="A806" s="13" t="str">
        <f t="shared" si="158"/>
        <v>b</v>
      </c>
      <c r="B806" s="23" t="s">
        <v>157</v>
      </c>
      <c r="C806" s="24" t="s">
        <v>17</v>
      </c>
      <c r="D806" s="39"/>
      <c r="E806" s="25">
        <f t="shared" si="155"/>
        <v>0</v>
      </c>
      <c r="F806" s="25">
        <v>0</v>
      </c>
      <c r="G806" s="25">
        <v>0</v>
      </c>
      <c r="H806" s="25">
        <v>0</v>
      </c>
      <c r="I806" s="26">
        <v>0</v>
      </c>
    </row>
    <row r="807" spans="1:9" s="13" customFormat="1" ht="61.5" thickTop="1" thickBot="1">
      <c r="A807" s="13" t="str">
        <f t="shared" si="158"/>
        <v>b</v>
      </c>
      <c r="B807" s="14" t="s">
        <v>198</v>
      </c>
      <c r="C807" s="30" t="s">
        <v>154</v>
      </c>
      <c r="D807" s="30"/>
      <c r="E807" s="28">
        <f t="shared" si="155"/>
        <v>0</v>
      </c>
      <c r="F807" s="15">
        <f>F808+F816+F817+F818</f>
        <v>0</v>
      </c>
      <c r="G807" s="15">
        <f t="shared" ref="G807:I807" si="164">G808+G816+G817+G818</f>
        <v>0</v>
      </c>
      <c r="H807" s="15">
        <f t="shared" si="164"/>
        <v>0</v>
      </c>
      <c r="I807" s="16">
        <f t="shared" si="164"/>
        <v>0</v>
      </c>
    </row>
    <row r="808" spans="1:9" s="13" customFormat="1" ht="15.75" thickTop="1">
      <c r="A808" s="13" t="str">
        <f t="shared" si="158"/>
        <v>b</v>
      </c>
      <c r="B808" s="17" t="s">
        <v>157</v>
      </c>
      <c r="C808" s="18" t="s">
        <v>13</v>
      </c>
      <c r="D808" s="38"/>
      <c r="E808" s="19">
        <f t="shared" si="155"/>
        <v>0</v>
      </c>
      <c r="F808" s="19">
        <f>SUM(F809:F815)</f>
        <v>0</v>
      </c>
      <c r="G808" s="19">
        <f t="shared" ref="G808:I808" si="165">SUM(G809:G815)</f>
        <v>0</v>
      </c>
      <c r="H808" s="19">
        <f t="shared" si="165"/>
        <v>0</v>
      </c>
      <c r="I808" s="20">
        <f t="shared" si="165"/>
        <v>0</v>
      </c>
    </row>
    <row r="809" spans="1:9" s="13" customFormat="1">
      <c r="A809" s="13" t="str">
        <f t="shared" si="158"/>
        <v>b</v>
      </c>
      <c r="B809" s="21" t="s">
        <v>157</v>
      </c>
      <c r="C809" s="8" t="s">
        <v>158</v>
      </c>
      <c r="D809" s="12"/>
      <c r="E809" s="9">
        <f t="shared" si="155"/>
        <v>0</v>
      </c>
      <c r="F809" s="9"/>
      <c r="G809" s="9"/>
      <c r="H809" s="9"/>
      <c r="I809" s="22"/>
    </row>
    <row r="810" spans="1:9" s="13" customFormat="1">
      <c r="A810" s="13" t="str">
        <f t="shared" si="158"/>
        <v>b</v>
      </c>
      <c r="B810" s="21" t="s">
        <v>157</v>
      </c>
      <c r="C810" s="8" t="s">
        <v>159</v>
      </c>
      <c r="D810" s="12"/>
      <c r="E810" s="9">
        <f t="shared" si="155"/>
        <v>0</v>
      </c>
      <c r="F810" s="9"/>
      <c r="G810" s="9"/>
      <c r="H810" s="9"/>
      <c r="I810" s="22"/>
    </row>
    <row r="811" spans="1:9" s="13" customFormat="1">
      <c r="A811" s="13" t="str">
        <f t="shared" si="158"/>
        <v>b</v>
      </c>
      <c r="B811" s="21" t="s">
        <v>157</v>
      </c>
      <c r="C811" s="8" t="s">
        <v>160</v>
      </c>
      <c r="D811" s="12"/>
      <c r="E811" s="9">
        <f t="shared" si="155"/>
        <v>0</v>
      </c>
      <c r="F811" s="9"/>
      <c r="G811" s="9"/>
      <c r="H811" s="9"/>
      <c r="I811" s="22"/>
    </row>
    <row r="812" spans="1:9" s="13" customFormat="1">
      <c r="A812" s="13" t="str">
        <f t="shared" si="158"/>
        <v>b</v>
      </c>
      <c r="B812" s="21" t="s">
        <v>157</v>
      </c>
      <c r="C812" s="8" t="s">
        <v>161</v>
      </c>
      <c r="D812" s="12"/>
      <c r="E812" s="9">
        <f t="shared" si="155"/>
        <v>0</v>
      </c>
      <c r="F812" s="9"/>
      <c r="G812" s="9"/>
      <c r="H812" s="9"/>
      <c r="I812" s="22"/>
    </row>
    <row r="813" spans="1:9" s="13" customFormat="1">
      <c r="A813" s="13" t="str">
        <f t="shared" si="158"/>
        <v>b</v>
      </c>
      <c r="B813" s="21" t="s">
        <v>157</v>
      </c>
      <c r="C813" s="8" t="s">
        <v>162</v>
      </c>
      <c r="D813" s="12"/>
      <c r="E813" s="9">
        <f t="shared" si="155"/>
        <v>0</v>
      </c>
      <c r="F813" s="9"/>
      <c r="G813" s="9"/>
      <c r="H813" s="9"/>
      <c r="I813" s="22"/>
    </row>
    <row r="814" spans="1:9" s="13" customFormat="1">
      <c r="A814" s="13" t="str">
        <f t="shared" si="158"/>
        <v>b</v>
      </c>
      <c r="B814" s="21" t="s">
        <v>157</v>
      </c>
      <c r="C814" s="8" t="s">
        <v>163</v>
      </c>
      <c r="D814" s="12"/>
      <c r="E814" s="9">
        <f t="shared" si="155"/>
        <v>0</v>
      </c>
      <c r="F814" s="9"/>
      <c r="G814" s="9"/>
      <c r="H814" s="9"/>
      <c r="I814" s="22"/>
    </row>
    <row r="815" spans="1:9" s="13" customFormat="1">
      <c r="A815" s="13" t="str">
        <f t="shared" si="158"/>
        <v>b</v>
      </c>
      <c r="B815" s="21" t="s">
        <v>157</v>
      </c>
      <c r="C815" s="8" t="s">
        <v>164</v>
      </c>
      <c r="D815" s="12"/>
      <c r="E815" s="9">
        <f t="shared" si="155"/>
        <v>0</v>
      </c>
      <c r="F815" s="9"/>
      <c r="G815" s="9"/>
      <c r="H815" s="9"/>
      <c r="I815" s="22"/>
    </row>
    <row r="816" spans="1:9" s="13" customFormat="1">
      <c r="A816" s="13" t="str">
        <f t="shared" si="158"/>
        <v>b</v>
      </c>
      <c r="B816" s="17" t="s">
        <v>157</v>
      </c>
      <c r="C816" s="18" t="s">
        <v>15</v>
      </c>
      <c r="D816" s="38"/>
      <c r="E816" s="19">
        <f t="shared" si="155"/>
        <v>0</v>
      </c>
      <c r="F816" s="19">
        <v>0</v>
      </c>
      <c r="G816" s="19">
        <v>0</v>
      </c>
      <c r="H816" s="19">
        <v>0</v>
      </c>
      <c r="I816" s="20">
        <v>0</v>
      </c>
    </row>
    <row r="817" spans="1:9" s="13" customFormat="1">
      <c r="A817" s="13" t="str">
        <f t="shared" si="158"/>
        <v>b</v>
      </c>
      <c r="B817" s="17" t="s">
        <v>157</v>
      </c>
      <c r="C817" s="18" t="s">
        <v>16</v>
      </c>
      <c r="D817" s="38"/>
      <c r="E817" s="19">
        <f t="shared" si="155"/>
        <v>0</v>
      </c>
      <c r="F817" s="19">
        <v>0</v>
      </c>
      <c r="G817" s="19">
        <v>0</v>
      </c>
      <c r="H817" s="19">
        <v>0</v>
      </c>
      <c r="I817" s="20">
        <v>0</v>
      </c>
    </row>
    <row r="818" spans="1:9" s="13" customFormat="1" ht="15.75" thickBot="1">
      <c r="A818" s="13" t="str">
        <f t="shared" si="158"/>
        <v>b</v>
      </c>
      <c r="B818" s="23" t="s">
        <v>157</v>
      </c>
      <c r="C818" s="24" t="s">
        <v>17</v>
      </c>
      <c r="D818" s="39"/>
      <c r="E818" s="25">
        <f t="shared" si="155"/>
        <v>0</v>
      </c>
      <c r="F818" s="25">
        <v>0</v>
      </c>
      <c r="G818" s="25">
        <v>0</v>
      </c>
      <c r="H818" s="25">
        <v>0</v>
      </c>
      <c r="I818" s="26">
        <v>0</v>
      </c>
    </row>
    <row r="819" spans="1:9" s="13" customFormat="1" ht="16.5" thickTop="1" thickBot="1">
      <c r="A819" s="13" t="str">
        <f t="shared" si="158"/>
        <v>b</v>
      </c>
      <c r="B819" s="14" t="s">
        <v>199</v>
      </c>
      <c r="C819" s="28" t="s">
        <v>119</v>
      </c>
      <c r="D819" s="28"/>
      <c r="E819" s="28">
        <f t="shared" si="155"/>
        <v>0</v>
      </c>
      <c r="F819" s="15">
        <f>F831+F843+F855</f>
        <v>0</v>
      </c>
      <c r="G819" s="15">
        <f t="shared" ref="G819:I819" si="166">G831+G843+G855</f>
        <v>0</v>
      </c>
      <c r="H819" s="15">
        <f t="shared" si="166"/>
        <v>0</v>
      </c>
      <c r="I819" s="16">
        <f t="shared" si="166"/>
        <v>0</v>
      </c>
    </row>
    <row r="820" spans="1:9" s="13" customFormat="1" ht="15.75" thickTop="1">
      <c r="A820" s="13" t="str">
        <f t="shared" si="158"/>
        <v>b</v>
      </c>
      <c r="B820" s="17" t="s">
        <v>157</v>
      </c>
      <c r="C820" s="18" t="s">
        <v>13</v>
      </c>
      <c r="D820" s="38"/>
      <c r="E820" s="19">
        <f t="shared" si="155"/>
        <v>0</v>
      </c>
      <c r="F820" s="19">
        <f t="shared" ref="F820:I830" si="167">F832+F844+F856</f>
        <v>0</v>
      </c>
      <c r="G820" s="19">
        <f t="shared" si="167"/>
        <v>0</v>
      </c>
      <c r="H820" s="19">
        <f t="shared" si="167"/>
        <v>0</v>
      </c>
      <c r="I820" s="20">
        <f t="shared" si="167"/>
        <v>0</v>
      </c>
    </row>
    <row r="821" spans="1:9" s="13" customFormat="1">
      <c r="A821" s="13" t="str">
        <f t="shared" si="158"/>
        <v>b</v>
      </c>
      <c r="B821" s="21" t="s">
        <v>157</v>
      </c>
      <c r="C821" s="8" t="s">
        <v>158</v>
      </c>
      <c r="D821" s="12"/>
      <c r="E821" s="9">
        <f t="shared" si="155"/>
        <v>0</v>
      </c>
      <c r="F821" s="9">
        <f t="shared" si="167"/>
        <v>0</v>
      </c>
      <c r="G821" s="9">
        <f t="shared" si="167"/>
        <v>0</v>
      </c>
      <c r="H821" s="9">
        <f t="shared" si="167"/>
        <v>0</v>
      </c>
      <c r="I821" s="22">
        <f t="shared" si="167"/>
        <v>0</v>
      </c>
    </row>
    <row r="822" spans="1:9" s="13" customFormat="1">
      <c r="A822" s="13" t="str">
        <f t="shared" si="158"/>
        <v>b</v>
      </c>
      <c r="B822" s="21" t="s">
        <v>157</v>
      </c>
      <c r="C822" s="8" t="s">
        <v>159</v>
      </c>
      <c r="D822" s="12"/>
      <c r="E822" s="9">
        <f t="shared" si="155"/>
        <v>0</v>
      </c>
      <c r="F822" s="9">
        <f t="shared" si="167"/>
        <v>0</v>
      </c>
      <c r="G822" s="9">
        <f t="shared" si="167"/>
        <v>0</v>
      </c>
      <c r="H822" s="9">
        <f t="shared" si="167"/>
        <v>0</v>
      </c>
      <c r="I822" s="22">
        <f t="shared" si="167"/>
        <v>0</v>
      </c>
    </row>
    <row r="823" spans="1:9" s="13" customFormat="1">
      <c r="A823" s="13" t="str">
        <f t="shared" si="158"/>
        <v>b</v>
      </c>
      <c r="B823" s="21" t="s">
        <v>157</v>
      </c>
      <c r="C823" s="8" t="s">
        <v>160</v>
      </c>
      <c r="D823" s="12"/>
      <c r="E823" s="9">
        <f t="shared" si="155"/>
        <v>0</v>
      </c>
      <c r="F823" s="9">
        <f t="shared" si="167"/>
        <v>0</v>
      </c>
      <c r="G823" s="9">
        <f t="shared" si="167"/>
        <v>0</v>
      </c>
      <c r="H823" s="9">
        <f t="shared" si="167"/>
        <v>0</v>
      </c>
      <c r="I823" s="22">
        <f t="shared" si="167"/>
        <v>0</v>
      </c>
    </row>
    <row r="824" spans="1:9" s="13" customFormat="1">
      <c r="A824" s="13" t="str">
        <f t="shared" si="158"/>
        <v>b</v>
      </c>
      <c r="B824" s="21" t="s">
        <v>157</v>
      </c>
      <c r="C824" s="8" t="s">
        <v>161</v>
      </c>
      <c r="D824" s="12"/>
      <c r="E824" s="9">
        <f t="shared" ref="E824:E887" si="168">SUM(F824:I824)</f>
        <v>0</v>
      </c>
      <c r="F824" s="9">
        <f t="shared" si="167"/>
        <v>0</v>
      </c>
      <c r="G824" s="9">
        <f t="shared" si="167"/>
        <v>0</v>
      </c>
      <c r="H824" s="9">
        <f t="shared" si="167"/>
        <v>0</v>
      </c>
      <c r="I824" s="22">
        <f t="shared" si="167"/>
        <v>0</v>
      </c>
    </row>
    <row r="825" spans="1:9" s="13" customFormat="1">
      <c r="A825" s="13" t="str">
        <f t="shared" si="158"/>
        <v>b</v>
      </c>
      <c r="B825" s="21" t="s">
        <v>157</v>
      </c>
      <c r="C825" s="8" t="s">
        <v>162</v>
      </c>
      <c r="D825" s="12"/>
      <c r="E825" s="9">
        <f t="shared" si="168"/>
        <v>0</v>
      </c>
      <c r="F825" s="9">
        <f t="shared" si="167"/>
        <v>0</v>
      </c>
      <c r="G825" s="9">
        <f t="shared" si="167"/>
        <v>0</v>
      </c>
      <c r="H825" s="9">
        <f t="shared" si="167"/>
        <v>0</v>
      </c>
      <c r="I825" s="22">
        <f t="shared" si="167"/>
        <v>0</v>
      </c>
    </row>
    <row r="826" spans="1:9" s="13" customFormat="1">
      <c r="A826" s="13" t="str">
        <f t="shared" si="158"/>
        <v>b</v>
      </c>
      <c r="B826" s="21" t="s">
        <v>157</v>
      </c>
      <c r="C826" s="8" t="s">
        <v>163</v>
      </c>
      <c r="D826" s="12"/>
      <c r="E826" s="9">
        <f t="shared" si="168"/>
        <v>0</v>
      </c>
      <c r="F826" s="9">
        <f t="shared" si="167"/>
        <v>0</v>
      </c>
      <c r="G826" s="9">
        <f t="shared" si="167"/>
        <v>0</v>
      </c>
      <c r="H826" s="9">
        <f t="shared" si="167"/>
        <v>0</v>
      </c>
      <c r="I826" s="22">
        <f t="shared" si="167"/>
        <v>0</v>
      </c>
    </row>
    <row r="827" spans="1:9" s="13" customFormat="1">
      <c r="A827" s="13" t="str">
        <f t="shared" si="158"/>
        <v>b</v>
      </c>
      <c r="B827" s="21" t="s">
        <v>157</v>
      </c>
      <c r="C827" s="8" t="s">
        <v>164</v>
      </c>
      <c r="D827" s="12"/>
      <c r="E827" s="9">
        <f t="shared" si="168"/>
        <v>0</v>
      </c>
      <c r="F827" s="9">
        <f t="shared" si="167"/>
        <v>0</v>
      </c>
      <c r="G827" s="9">
        <f t="shared" si="167"/>
        <v>0</v>
      </c>
      <c r="H827" s="9">
        <f t="shared" si="167"/>
        <v>0</v>
      </c>
      <c r="I827" s="22">
        <f t="shared" si="167"/>
        <v>0</v>
      </c>
    </row>
    <row r="828" spans="1:9" s="13" customFormat="1">
      <c r="A828" s="13" t="str">
        <f t="shared" si="158"/>
        <v>b</v>
      </c>
      <c r="B828" s="17" t="s">
        <v>157</v>
      </c>
      <c r="C828" s="18" t="s">
        <v>15</v>
      </c>
      <c r="D828" s="38"/>
      <c r="E828" s="19">
        <f t="shared" si="168"/>
        <v>0</v>
      </c>
      <c r="F828" s="19">
        <f t="shared" si="167"/>
        <v>0</v>
      </c>
      <c r="G828" s="19">
        <f t="shared" si="167"/>
        <v>0</v>
      </c>
      <c r="H828" s="19">
        <f t="shared" si="167"/>
        <v>0</v>
      </c>
      <c r="I828" s="20">
        <f t="shared" si="167"/>
        <v>0</v>
      </c>
    </row>
    <row r="829" spans="1:9" s="13" customFormat="1">
      <c r="A829" s="13" t="str">
        <f t="shared" si="158"/>
        <v>b</v>
      </c>
      <c r="B829" s="17" t="s">
        <v>157</v>
      </c>
      <c r="C829" s="18" t="s">
        <v>16</v>
      </c>
      <c r="D829" s="38"/>
      <c r="E829" s="19">
        <f t="shared" si="168"/>
        <v>0</v>
      </c>
      <c r="F829" s="19">
        <f t="shared" si="167"/>
        <v>0</v>
      </c>
      <c r="G829" s="19">
        <f t="shared" si="167"/>
        <v>0</v>
      </c>
      <c r="H829" s="19">
        <f t="shared" si="167"/>
        <v>0</v>
      </c>
      <c r="I829" s="20">
        <f t="shared" si="167"/>
        <v>0</v>
      </c>
    </row>
    <row r="830" spans="1:9" s="13" customFormat="1" ht="15.75" thickBot="1">
      <c r="A830" s="13" t="str">
        <f t="shared" si="158"/>
        <v>b</v>
      </c>
      <c r="B830" s="23" t="s">
        <v>157</v>
      </c>
      <c r="C830" s="24" t="s">
        <v>17</v>
      </c>
      <c r="D830" s="39"/>
      <c r="E830" s="25">
        <f t="shared" si="168"/>
        <v>0</v>
      </c>
      <c r="F830" s="25">
        <f t="shared" si="167"/>
        <v>0</v>
      </c>
      <c r="G830" s="25">
        <f t="shared" si="167"/>
        <v>0</v>
      </c>
      <c r="H830" s="25">
        <f t="shared" si="167"/>
        <v>0</v>
      </c>
      <c r="I830" s="26">
        <f t="shared" si="167"/>
        <v>0</v>
      </c>
    </row>
    <row r="831" spans="1:9" s="13" customFormat="1" ht="33.75" customHeight="1" thickTop="1" thickBot="1">
      <c r="A831" s="13" t="str">
        <f t="shared" si="158"/>
        <v>b</v>
      </c>
      <c r="B831" s="14" t="s">
        <v>200</v>
      </c>
      <c r="C831" s="28" t="s">
        <v>119</v>
      </c>
      <c r="D831" s="28"/>
      <c r="E831" s="28">
        <f t="shared" si="168"/>
        <v>0</v>
      </c>
      <c r="F831" s="15">
        <f>F832+F840+F841+F842</f>
        <v>0</v>
      </c>
      <c r="G831" s="15">
        <f t="shared" ref="G831:I831" si="169">G832+G840+G841+G842</f>
        <v>0</v>
      </c>
      <c r="H831" s="15">
        <f t="shared" si="169"/>
        <v>0</v>
      </c>
      <c r="I831" s="16">
        <f t="shared" si="169"/>
        <v>0</v>
      </c>
    </row>
    <row r="832" spans="1:9" s="13" customFormat="1" ht="15.75" thickTop="1">
      <c r="A832" s="13" t="str">
        <f t="shared" si="158"/>
        <v>b</v>
      </c>
      <c r="B832" s="17" t="s">
        <v>157</v>
      </c>
      <c r="C832" s="18" t="s">
        <v>13</v>
      </c>
      <c r="D832" s="38"/>
      <c r="E832" s="19">
        <f t="shared" si="168"/>
        <v>0</v>
      </c>
      <c r="F832" s="19">
        <f>SUM(F833:F839)</f>
        <v>0</v>
      </c>
      <c r="G832" s="19">
        <f t="shared" ref="G832:I832" si="170">SUM(G833:G839)</f>
        <v>0</v>
      </c>
      <c r="H832" s="19">
        <f t="shared" si="170"/>
        <v>0</v>
      </c>
      <c r="I832" s="20">
        <f t="shared" si="170"/>
        <v>0</v>
      </c>
    </row>
    <row r="833" spans="1:9" s="13" customFormat="1">
      <c r="A833" s="13" t="str">
        <f t="shared" si="158"/>
        <v>b</v>
      </c>
      <c r="B833" s="21" t="s">
        <v>157</v>
      </c>
      <c r="C833" s="8" t="s">
        <v>158</v>
      </c>
      <c r="D833" s="12"/>
      <c r="E833" s="9">
        <f t="shared" si="168"/>
        <v>0</v>
      </c>
      <c r="F833" s="9"/>
      <c r="G833" s="9"/>
      <c r="H833" s="9"/>
      <c r="I833" s="22"/>
    </row>
    <row r="834" spans="1:9" s="13" customFormat="1">
      <c r="A834" s="13" t="str">
        <f t="shared" si="158"/>
        <v>b</v>
      </c>
      <c r="B834" s="21" t="s">
        <v>157</v>
      </c>
      <c r="C834" s="8" t="s">
        <v>159</v>
      </c>
      <c r="D834" s="12"/>
      <c r="E834" s="9">
        <f t="shared" si="168"/>
        <v>0</v>
      </c>
      <c r="F834" s="9"/>
      <c r="G834" s="9"/>
      <c r="H834" s="9"/>
      <c r="I834" s="22"/>
    </row>
    <row r="835" spans="1:9" s="13" customFormat="1">
      <c r="A835" s="13" t="str">
        <f t="shared" si="158"/>
        <v>b</v>
      </c>
      <c r="B835" s="21" t="s">
        <v>157</v>
      </c>
      <c r="C835" s="8" t="s">
        <v>160</v>
      </c>
      <c r="D835" s="12"/>
      <c r="E835" s="9">
        <f t="shared" si="168"/>
        <v>0</v>
      </c>
      <c r="F835" s="9"/>
      <c r="G835" s="9"/>
      <c r="H835" s="9"/>
      <c r="I835" s="22"/>
    </row>
    <row r="836" spans="1:9" s="13" customFormat="1">
      <c r="A836" s="13" t="str">
        <f t="shared" ref="A836:A899" si="171">IF(OR(E836&lt;&gt;0,F836&lt;&gt;0,G836&lt;&gt;0,H836&lt;&gt;0),"a","b")</f>
        <v>b</v>
      </c>
      <c r="B836" s="21" t="s">
        <v>157</v>
      </c>
      <c r="C836" s="8" t="s">
        <v>161</v>
      </c>
      <c r="D836" s="12"/>
      <c r="E836" s="9">
        <f t="shared" si="168"/>
        <v>0</v>
      </c>
      <c r="F836" s="9"/>
      <c r="G836" s="9"/>
      <c r="H836" s="9"/>
      <c r="I836" s="22"/>
    </row>
    <row r="837" spans="1:9" s="13" customFormat="1">
      <c r="A837" s="13" t="str">
        <f t="shared" si="171"/>
        <v>b</v>
      </c>
      <c r="B837" s="21" t="s">
        <v>157</v>
      </c>
      <c r="C837" s="8" t="s">
        <v>162</v>
      </c>
      <c r="D837" s="12"/>
      <c r="E837" s="9">
        <f t="shared" si="168"/>
        <v>0</v>
      </c>
      <c r="F837" s="9"/>
      <c r="G837" s="9"/>
      <c r="H837" s="9"/>
      <c r="I837" s="22"/>
    </row>
    <row r="838" spans="1:9" s="13" customFormat="1">
      <c r="A838" s="13" t="str">
        <f t="shared" si="171"/>
        <v>b</v>
      </c>
      <c r="B838" s="21" t="s">
        <v>157</v>
      </c>
      <c r="C838" s="8" t="s">
        <v>163</v>
      </c>
      <c r="D838" s="12"/>
      <c r="E838" s="9">
        <f t="shared" si="168"/>
        <v>0</v>
      </c>
      <c r="F838" s="9"/>
      <c r="G838" s="9"/>
      <c r="H838" s="9"/>
      <c r="I838" s="22"/>
    </row>
    <row r="839" spans="1:9" s="13" customFormat="1">
      <c r="A839" s="13" t="str">
        <f t="shared" si="171"/>
        <v>b</v>
      </c>
      <c r="B839" s="21" t="s">
        <v>157</v>
      </c>
      <c r="C839" s="8" t="s">
        <v>164</v>
      </c>
      <c r="D839" s="12"/>
      <c r="E839" s="9">
        <f t="shared" si="168"/>
        <v>0</v>
      </c>
      <c r="F839" s="9"/>
      <c r="G839" s="9"/>
      <c r="H839" s="9"/>
      <c r="I839" s="22"/>
    </row>
    <row r="840" spans="1:9" s="13" customFormat="1">
      <c r="A840" s="13" t="str">
        <f t="shared" si="171"/>
        <v>b</v>
      </c>
      <c r="B840" s="17" t="s">
        <v>157</v>
      </c>
      <c r="C840" s="18" t="s">
        <v>15</v>
      </c>
      <c r="D840" s="38"/>
      <c r="E840" s="19">
        <f t="shared" si="168"/>
        <v>0</v>
      </c>
      <c r="F840" s="19">
        <v>0</v>
      </c>
      <c r="G840" s="19">
        <v>0</v>
      </c>
      <c r="H840" s="19">
        <v>0</v>
      </c>
      <c r="I840" s="20">
        <v>0</v>
      </c>
    </row>
    <row r="841" spans="1:9" s="13" customFormat="1">
      <c r="A841" s="13" t="str">
        <f t="shared" si="171"/>
        <v>b</v>
      </c>
      <c r="B841" s="17" t="s">
        <v>157</v>
      </c>
      <c r="C841" s="18" t="s">
        <v>16</v>
      </c>
      <c r="D841" s="38"/>
      <c r="E841" s="19">
        <f t="shared" si="168"/>
        <v>0</v>
      </c>
      <c r="F841" s="19">
        <v>0</v>
      </c>
      <c r="G841" s="19">
        <v>0</v>
      </c>
      <c r="H841" s="19">
        <v>0</v>
      </c>
      <c r="I841" s="20">
        <v>0</v>
      </c>
    </row>
    <row r="842" spans="1:9" s="13" customFormat="1" ht="15.75" thickBot="1">
      <c r="A842" s="13" t="str">
        <f t="shared" si="171"/>
        <v>b</v>
      </c>
      <c r="B842" s="23" t="s">
        <v>157</v>
      </c>
      <c r="C842" s="24" t="s">
        <v>17</v>
      </c>
      <c r="D842" s="39"/>
      <c r="E842" s="25">
        <f t="shared" si="168"/>
        <v>0</v>
      </c>
      <c r="F842" s="25">
        <v>0</v>
      </c>
      <c r="G842" s="25">
        <v>0</v>
      </c>
      <c r="H842" s="25">
        <v>0</v>
      </c>
      <c r="I842" s="26">
        <v>0</v>
      </c>
    </row>
    <row r="843" spans="1:9" s="13" customFormat="1" ht="61.5" thickTop="1" thickBot="1">
      <c r="A843" s="13" t="str">
        <f t="shared" si="171"/>
        <v>b</v>
      </c>
      <c r="B843" s="14" t="s">
        <v>201</v>
      </c>
      <c r="C843" s="28" t="s">
        <v>120</v>
      </c>
      <c r="D843" s="28"/>
      <c r="E843" s="28">
        <f t="shared" si="168"/>
        <v>0</v>
      </c>
      <c r="F843" s="15">
        <f>F844+F852+F853+F854</f>
        <v>0</v>
      </c>
      <c r="G843" s="15">
        <f t="shared" ref="G843:I843" si="172">G844+G852+G853+G854</f>
        <v>0</v>
      </c>
      <c r="H843" s="15">
        <f t="shared" si="172"/>
        <v>0</v>
      </c>
      <c r="I843" s="16">
        <f t="shared" si="172"/>
        <v>0</v>
      </c>
    </row>
    <row r="844" spans="1:9" s="13" customFormat="1" ht="15.75" thickTop="1">
      <c r="A844" s="13" t="str">
        <f t="shared" si="171"/>
        <v>b</v>
      </c>
      <c r="B844" s="17" t="s">
        <v>157</v>
      </c>
      <c r="C844" s="18" t="s">
        <v>13</v>
      </c>
      <c r="D844" s="38"/>
      <c r="E844" s="19">
        <f t="shared" si="168"/>
        <v>0</v>
      </c>
      <c r="F844" s="19">
        <f>SUM(F845:F851)</f>
        <v>0</v>
      </c>
      <c r="G844" s="19">
        <f t="shared" ref="G844:I844" si="173">SUM(G845:G851)</f>
        <v>0</v>
      </c>
      <c r="H844" s="19">
        <f t="shared" si="173"/>
        <v>0</v>
      </c>
      <c r="I844" s="20">
        <f t="shared" si="173"/>
        <v>0</v>
      </c>
    </row>
    <row r="845" spans="1:9" s="13" customFormat="1">
      <c r="A845" s="13" t="str">
        <f t="shared" si="171"/>
        <v>b</v>
      </c>
      <c r="B845" s="21" t="s">
        <v>157</v>
      </c>
      <c r="C845" s="8" t="s">
        <v>158</v>
      </c>
      <c r="D845" s="12"/>
      <c r="E845" s="9">
        <f t="shared" si="168"/>
        <v>0</v>
      </c>
      <c r="F845" s="9"/>
      <c r="G845" s="9"/>
      <c r="H845" s="9"/>
      <c r="I845" s="22"/>
    </row>
    <row r="846" spans="1:9" s="13" customFormat="1">
      <c r="A846" s="13" t="str">
        <f t="shared" si="171"/>
        <v>b</v>
      </c>
      <c r="B846" s="21" t="s">
        <v>157</v>
      </c>
      <c r="C846" s="8" t="s">
        <v>159</v>
      </c>
      <c r="D846" s="12"/>
      <c r="E846" s="9">
        <f t="shared" si="168"/>
        <v>0</v>
      </c>
      <c r="F846" s="9"/>
      <c r="G846" s="9"/>
      <c r="H846" s="9"/>
      <c r="I846" s="22"/>
    </row>
    <row r="847" spans="1:9" s="13" customFormat="1">
      <c r="A847" s="13" t="str">
        <f t="shared" si="171"/>
        <v>b</v>
      </c>
      <c r="B847" s="21" t="s">
        <v>157</v>
      </c>
      <c r="C847" s="8" t="s">
        <v>160</v>
      </c>
      <c r="D847" s="12"/>
      <c r="E847" s="9">
        <f t="shared" si="168"/>
        <v>0</v>
      </c>
      <c r="F847" s="9"/>
      <c r="G847" s="9"/>
      <c r="H847" s="9"/>
      <c r="I847" s="22"/>
    </row>
    <row r="848" spans="1:9" s="13" customFormat="1">
      <c r="A848" s="13" t="str">
        <f t="shared" si="171"/>
        <v>b</v>
      </c>
      <c r="B848" s="21" t="s">
        <v>157</v>
      </c>
      <c r="C848" s="8" t="s">
        <v>161</v>
      </c>
      <c r="D848" s="12"/>
      <c r="E848" s="9">
        <f t="shared" si="168"/>
        <v>0</v>
      </c>
      <c r="F848" s="9"/>
      <c r="G848" s="9"/>
      <c r="H848" s="9"/>
      <c r="I848" s="22"/>
    </row>
    <row r="849" spans="1:9" s="13" customFormat="1">
      <c r="A849" s="13" t="str">
        <f t="shared" si="171"/>
        <v>b</v>
      </c>
      <c r="B849" s="21" t="s">
        <v>157</v>
      </c>
      <c r="C849" s="8" t="s">
        <v>162</v>
      </c>
      <c r="D849" s="12"/>
      <c r="E849" s="9">
        <f t="shared" si="168"/>
        <v>0</v>
      </c>
      <c r="F849" s="9"/>
      <c r="G849" s="9"/>
      <c r="H849" s="9"/>
      <c r="I849" s="22"/>
    </row>
    <row r="850" spans="1:9" s="13" customFormat="1">
      <c r="A850" s="13" t="str">
        <f t="shared" si="171"/>
        <v>b</v>
      </c>
      <c r="B850" s="21" t="s">
        <v>157</v>
      </c>
      <c r="C850" s="8" t="s">
        <v>163</v>
      </c>
      <c r="D850" s="12"/>
      <c r="E850" s="9">
        <f t="shared" si="168"/>
        <v>0</v>
      </c>
      <c r="F850" s="9"/>
      <c r="G850" s="9"/>
      <c r="H850" s="9"/>
      <c r="I850" s="22"/>
    </row>
    <row r="851" spans="1:9" s="13" customFormat="1">
      <c r="A851" s="13" t="str">
        <f t="shared" si="171"/>
        <v>b</v>
      </c>
      <c r="B851" s="21" t="s">
        <v>157</v>
      </c>
      <c r="C851" s="8" t="s">
        <v>164</v>
      </c>
      <c r="D851" s="12"/>
      <c r="E851" s="9">
        <f t="shared" si="168"/>
        <v>0</v>
      </c>
      <c r="F851" s="9"/>
      <c r="G851" s="9"/>
      <c r="H851" s="9"/>
      <c r="I851" s="22"/>
    </row>
    <row r="852" spans="1:9" s="13" customFormat="1">
      <c r="A852" s="13" t="str">
        <f t="shared" si="171"/>
        <v>b</v>
      </c>
      <c r="B852" s="17" t="s">
        <v>157</v>
      </c>
      <c r="C852" s="18" t="s">
        <v>15</v>
      </c>
      <c r="D852" s="38"/>
      <c r="E852" s="19">
        <f t="shared" si="168"/>
        <v>0</v>
      </c>
      <c r="F852" s="19">
        <v>0</v>
      </c>
      <c r="G852" s="19">
        <v>0</v>
      </c>
      <c r="H852" s="19">
        <v>0</v>
      </c>
      <c r="I852" s="20">
        <v>0</v>
      </c>
    </row>
    <row r="853" spans="1:9" s="13" customFormat="1">
      <c r="A853" s="13" t="str">
        <f t="shared" si="171"/>
        <v>b</v>
      </c>
      <c r="B853" s="17" t="s">
        <v>157</v>
      </c>
      <c r="C853" s="18" t="s">
        <v>16</v>
      </c>
      <c r="D853" s="38"/>
      <c r="E853" s="19">
        <f t="shared" si="168"/>
        <v>0</v>
      </c>
      <c r="F853" s="19">
        <v>0</v>
      </c>
      <c r="G853" s="19">
        <v>0</v>
      </c>
      <c r="H853" s="19">
        <v>0</v>
      </c>
      <c r="I853" s="20">
        <v>0</v>
      </c>
    </row>
    <row r="854" spans="1:9" s="13" customFormat="1" ht="15.75" thickBot="1">
      <c r="A854" s="13" t="str">
        <f t="shared" si="171"/>
        <v>b</v>
      </c>
      <c r="B854" s="23" t="s">
        <v>157</v>
      </c>
      <c r="C854" s="24" t="s">
        <v>17</v>
      </c>
      <c r="D854" s="39"/>
      <c r="E854" s="25">
        <f t="shared" si="168"/>
        <v>0</v>
      </c>
      <c r="F854" s="25">
        <v>0</v>
      </c>
      <c r="G854" s="25">
        <v>0</v>
      </c>
      <c r="H854" s="25">
        <v>0</v>
      </c>
      <c r="I854" s="26">
        <v>0</v>
      </c>
    </row>
    <row r="855" spans="1:9" s="13" customFormat="1" ht="106.5" thickTop="1" thickBot="1">
      <c r="A855" s="13" t="str">
        <f t="shared" si="171"/>
        <v>b</v>
      </c>
      <c r="B855" s="14" t="s">
        <v>202</v>
      </c>
      <c r="C855" s="28" t="s">
        <v>203</v>
      </c>
      <c r="D855" s="28"/>
      <c r="E855" s="28">
        <f t="shared" si="168"/>
        <v>0</v>
      </c>
      <c r="F855" s="15">
        <f>F856+F864+F865+F866</f>
        <v>0</v>
      </c>
      <c r="G855" s="15">
        <f t="shared" ref="G855:I855" si="174">G856+G864+G865+G866</f>
        <v>0</v>
      </c>
      <c r="H855" s="15">
        <f t="shared" si="174"/>
        <v>0</v>
      </c>
      <c r="I855" s="16">
        <f t="shared" si="174"/>
        <v>0</v>
      </c>
    </row>
    <row r="856" spans="1:9" s="13" customFormat="1" ht="15.75" thickTop="1">
      <c r="A856" s="13" t="str">
        <f t="shared" si="171"/>
        <v>b</v>
      </c>
      <c r="B856" s="17" t="s">
        <v>157</v>
      </c>
      <c r="C856" s="18" t="s">
        <v>13</v>
      </c>
      <c r="D856" s="38"/>
      <c r="E856" s="19">
        <f t="shared" si="168"/>
        <v>0</v>
      </c>
      <c r="F856" s="19">
        <f>SUM(F857:F863)</f>
        <v>0</v>
      </c>
      <c r="G856" s="19">
        <f t="shared" ref="G856:I856" si="175">SUM(G857:G863)</f>
        <v>0</v>
      </c>
      <c r="H856" s="19">
        <f t="shared" si="175"/>
        <v>0</v>
      </c>
      <c r="I856" s="20">
        <f t="shared" si="175"/>
        <v>0</v>
      </c>
    </row>
    <row r="857" spans="1:9" s="13" customFormat="1">
      <c r="A857" s="13" t="str">
        <f t="shared" si="171"/>
        <v>b</v>
      </c>
      <c r="B857" s="21" t="s">
        <v>157</v>
      </c>
      <c r="C857" s="8" t="s">
        <v>158</v>
      </c>
      <c r="D857" s="12"/>
      <c r="E857" s="9">
        <f t="shared" si="168"/>
        <v>0</v>
      </c>
      <c r="F857" s="9"/>
      <c r="G857" s="9"/>
      <c r="H857" s="9"/>
      <c r="I857" s="22"/>
    </row>
    <row r="858" spans="1:9" s="13" customFormat="1">
      <c r="A858" s="13" t="str">
        <f t="shared" si="171"/>
        <v>b</v>
      </c>
      <c r="B858" s="21" t="s">
        <v>157</v>
      </c>
      <c r="C858" s="8" t="s">
        <v>159</v>
      </c>
      <c r="D858" s="12"/>
      <c r="E858" s="9">
        <f t="shared" si="168"/>
        <v>0</v>
      </c>
      <c r="F858" s="9"/>
      <c r="G858" s="9"/>
      <c r="H858" s="9"/>
      <c r="I858" s="22"/>
    </row>
    <row r="859" spans="1:9" s="13" customFormat="1">
      <c r="A859" s="13" t="str">
        <f t="shared" si="171"/>
        <v>b</v>
      </c>
      <c r="B859" s="21" t="s">
        <v>157</v>
      </c>
      <c r="C859" s="8" t="s">
        <v>160</v>
      </c>
      <c r="D859" s="12"/>
      <c r="E859" s="9">
        <f t="shared" si="168"/>
        <v>0</v>
      </c>
      <c r="F859" s="9"/>
      <c r="G859" s="9"/>
      <c r="H859" s="9"/>
      <c r="I859" s="22"/>
    </row>
    <row r="860" spans="1:9" s="13" customFormat="1">
      <c r="A860" s="13" t="str">
        <f t="shared" si="171"/>
        <v>b</v>
      </c>
      <c r="B860" s="21" t="s">
        <v>157</v>
      </c>
      <c r="C860" s="8" t="s">
        <v>161</v>
      </c>
      <c r="D860" s="12"/>
      <c r="E860" s="9">
        <f t="shared" si="168"/>
        <v>0</v>
      </c>
      <c r="F860" s="9"/>
      <c r="G860" s="9"/>
      <c r="H860" s="9"/>
      <c r="I860" s="22"/>
    </row>
    <row r="861" spans="1:9" s="13" customFormat="1">
      <c r="A861" s="13" t="str">
        <f t="shared" si="171"/>
        <v>b</v>
      </c>
      <c r="B861" s="21" t="s">
        <v>157</v>
      </c>
      <c r="C861" s="8" t="s">
        <v>162</v>
      </c>
      <c r="D861" s="12"/>
      <c r="E861" s="9">
        <f t="shared" si="168"/>
        <v>0</v>
      </c>
      <c r="F861" s="9"/>
      <c r="G861" s="9"/>
      <c r="H861" s="9"/>
      <c r="I861" s="22"/>
    </row>
    <row r="862" spans="1:9" s="13" customFormat="1">
      <c r="A862" s="13" t="str">
        <f t="shared" si="171"/>
        <v>b</v>
      </c>
      <c r="B862" s="21" t="s">
        <v>157</v>
      </c>
      <c r="C862" s="8" t="s">
        <v>163</v>
      </c>
      <c r="D862" s="12"/>
      <c r="E862" s="9">
        <f t="shared" si="168"/>
        <v>0</v>
      </c>
      <c r="F862" s="9"/>
      <c r="G862" s="9"/>
      <c r="H862" s="9"/>
      <c r="I862" s="22"/>
    </row>
    <row r="863" spans="1:9" s="13" customFormat="1">
      <c r="A863" s="13" t="str">
        <f t="shared" si="171"/>
        <v>b</v>
      </c>
      <c r="B863" s="21" t="s">
        <v>157</v>
      </c>
      <c r="C863" s="8" t="s">
        <v>164</v>
      </c>
      <c r="D863" s="12"/>
      <c r="E863" s="9">
        <f t="shared" si="168"/>
        <v>0</v>
      </c>
      <c r="F863" s="9"/>
      <c r="G863" s="9"/>
      <c r="H863" s="9"/>
      <c r="I863" s="22"/>
    </row>
    <row r="864" spans="1:9" s="13" customFormat="1">
      <c r="A864" s="13" t="str">
        <f t="shared" si="171"/>
        <v>b</v>
      </c>
      <c r="B864" s="17" t="s">
        <v>157</v>
      </c>
      <c r="C864" s="18" t="s">
        <v>15</v>
      </c>
      <c r="D864" s="38"/>
      <c r="E864" s="19">
        <f t="shared" si="168"/>
        <v>0</v>
      </c>
      <c r="F864" s="19">
        <v>0</v>
      </c>
      <c r="G864" s="19">
        <v>0</v>
      </c>
      <c r="H864" s="19">
        <v>0</v>
      </c>
      <c r="I864" s="20">
        <v>0</v>
      </c>
    </row>
    <row r="865" spans="1:9" s="13" customFormat="1">
      <c r="A865" s="13" t="str">
        <f t="shared" si="171"/>
        <v>b</v>
      </c>
      <c r="B865" s="17" t="s">
        <v>157</v>
      </c>
      <c r="C865" s="18" t="s">
        <v>16</v>
      </c>
      <c r="D865" s="38"/>
      <c r="E865" s="19">
        <f t="shared" si="168"/>
        <v>0</v>
      </c>
      <c r="F865" s="19">
        <v>0</v>
      </c>
      <c r="G865" s="19">
        <v>0</v>
      </c>
      <c r="H865" s="19">
        <v>0</v>
      </c>
      <c r="I865" s="20">
        <v>0</v>
      </c>
    </row>
    <row r="866" spans="1:9" s="13" customFormat="1" ht="15.75" thickBot="1">
      <c r="A866" s="13" t="str">
        <f t="shared" si="171"/>
        <v>b</v>
      </c>
      <c r="B866" s="23" t="s">
        <v>157</v>
      </c>
      <c r="C866" s="24" t="s">
        <v>17</v>
      </c>
      <c r="D866" s="39"/>
      <c r="E866" s="25">
        <f t="shared" si="168"/>
        <v>0</v>
      </c>
      <c r="F866" s="25">
        <v>0</v>
      </c>
      <c r="G866" s="25">
        <v>0</v>
      </c>
      <c r="H866" s="25">
        <v>0</v>
      </c>
      <c r="I866" s="26">
        <v>0</v>
      </c>
    </row>
    <row r="867" spans="1:9" s="13" customFormat="1" ht="28.5" customHeight="1" thickTop="1" thickBot="1">
      <c r="A867" s="13" t="str">
        <f t="shared" si="171"/>
        <v>b</v>
      </c>
      <c r="B867" s="14" t="s">
        <v>204</v>
      </c>
      <c r="C867" s="28" t="s">
        <v>122</v>
      </c>
      <c r="D867" s="28"/>
      <c r="E867" s="28">
        <f t="shared" si="168"/>
        <v>0</v>
      </c>
      <c r="F867" s="28">
        <f>F879+F891</f>
        <v>0</v>
      </c>
      <c r="G867" s="28">
        <f t="shared" ref="G867:I867" si="176">G879+G891</f>
        <v>0</v>
      </c>
      <c r="H867" s="28">
        <f t="shared" si="176"/>
        <v>0</v>
      </c>
      <c r="I867" s="34">
        <f t="shared" si="176"/>
        <v>0</v>
      </c>
    </row>
    <row r="868" spans="1:9" s="13" customFormat="1" ht="15.75" thickTop="1">
      <c r="A868" s="13" t="str">
        <f t="shared" si="171"/>
        <v>b</v>
      </c>
      <c r="B868" s="17" t="s">
        <v>157</v>
      </c>
      <c r="C868" s="18" t="s">
        <v>13</v>
      </c>
      <c r="D868" s="38"/>
      <c r="E868" s="19">
        <f t="shared" si="168"/>
        <v>0</v>
      </c>
      <c r="F868" s="19">
        <f t="shared" ref="F868:I878" si="177">F880+F892</f>
        <v>0</v>
      </c>
      <c r="G868" s="19">
        <f t="shared" si="177"/>
        <v>0</v>
      </c>
      <c r="H868" s="19">
        <f t="shared" si="177"/>
        <v>0</v>
      </c>
      <c r="I868" s="20">
        <f t="shared" si="177"/>
        <v>0</v>
      </c>
    </row>
    <row r="869" spans="1:9" s="13" customFormat="1">
      <c r="A869" s="13" t="str">
        <f t="shared" si="171"/>
        <v>b</v>
      </c>
      <c r="B869" s="21" t="s">
        <v>157</v>
      </c>
      <c r="C869" s="8" t="s">
        <v>158</v>
      </c>
      <c r="D869" s="12"/>
      <c r="E869" s="9">
        <f t="shared" si="168"/>
        <v>0</v>
      </c>
      <c r="F869" s="9">
        <f t="shared" si="177"/>
        <v>0</v>
      </c>
      <c r="G869" s="9">
        <f t="shared" si="177"/>
        <v>0</v>
      </c>
      <c r="H869" s="9">
        <f t="shared" si="177"/>
        <v>0</v>
      </c>
      <c r="I869" s="22">
        <f t="shared" si="177"/>
        <v>0</v>
      </c>
    </row>
    <row r="870" spans="1:9" s="13" customFormat="1">
      <c r="A870" s="13" t="str">
        <f t="shared" si="171"/>
        <v>b</v>
      </c>
      <c r="B870" s="21" t="s">
        <v>157</v>
      </c>
      <c r="C870" s="8" t="s">
        <v>159</v>
      </c>
      <c r="D870" s="12"/>
      <c r="E870" s="9">
        <f t="shared" si="168"/>
        <v>0</v>
      </c>
      <c r="F870" s="9">
        <f t="shared" si="177"/>
        <v>0</v>
      </c>
      <c r="G870" s="9">
        <f t="shared" si="177"/>
        <v>0</v>
      </c>
      <c r="H870" s="9">
        <f t="shared" si="177"/>
        <v>0</v>
      </c>
      <c r="I870" s="22">
        <f t="shared" si="177"/>
        <v>0</v>
      </c>
    </row>
    <row r="871" spans="1:9" s="13" customFormat="1">
      <c r="A871" s="13" t="str">
        <f t="shared" si="171"/>
        <v>b</v>
      </c>
      <c r="B871" s="21" t="s">
        <v>157</v>
      </c>
      <c r="C871" s="8" t="s">
        <v>160</v>
      </c>
      <c r="D871" s="12"/>
      <c r="E871" s="9">
        <f t="shared" si="168"/>
        <v>0</v>
      </c>
      <c r="F871" s="9">
        <f t="shared" si="177"/>
        <v>0</v>
      </c>
      <c r="G871" s="9">
        <f t="shared" si="177"/>
        <v>0</v>
      </c>
      <c r="H871" s="9">
        <f t="shared" si="177"/>
        <v>0</v>
      </c>
      <c r="I871" s="22">
        <f t="shared" si="177"/>
        <v>0</v>
      </c>
    </row>
    <row r="872" spans="1:9" s="13" customFormat="1">
      <c r="A872" s="13" t="str">
        <f t="shared" si="171"/>
        <v>b</v>
      </c>
      <c r="B872" s="21" t="s">
        <v>157</v>
      </c>
      <c r="C872" s="8" t="s">
        <v>161</v>
      </c>
      <c r="D872" s="12"/>
      <c r="E872" s="9">
        <f t="shared" si="168"/>
        <v>0</v>
      </c>
      <c r="F872" s="9">
        <f t="shared" si="177"/>
        <v>0</v>
      </c>
      <c r="G872" s="9">
        <f t="shared" si="177"/>
        <v>0</v>
      </c>
      <c r="H872" s="9">
        <f t="shared" si="177"/>
        <v>0</v>
      </c>
      <c r="I872" s="22">
        <f t="shared" si="177"/>
        <v>0</v>
      </c>
    </row>
    <row r="873" spans="1:9" s="13" customFormat="1">
      <c r="A873" s="13" t="str">
        <f t="shared" si="171"/>
        <v>b</v>
      </c>
      <c r="B873" s="21" t="s">
        <v>157</v>
      </c>
      <c r="C873" s="8" t="s">
        <v>162</v>
      </c>
      <c r="D873" s="12"/>
      <c r="E873" s="9">
        <f t="shared" si="168"/>
        <v>0</v>
      </c>
      <c r="F873" s="9">
        <f t="shared" si="177"/>
        <v>0</v>
      </c>
      <c r="G873" s="9">
        <f t="shared" si="177"/>
        <v>0</v>
      </c>
      <c r="H873" s="9">
        <f t="shared" si="177"/>
        <v>0</v>
      </c>
      <c r="I873" s="22">
        <f t="shared" si="177"/>
        <v>0</v>
      </c>
    </row>
    <row r="874" spans="1:9" s="13" customFormat="1">
      <c r="A874" s="13" t="str">
        <f t="shared" si="171"/>
        <v>b</v>
      </c>
      <c r="B874" s="21" t="s">
        <v>157</v>
      </c>
      <c r="C874" s="8" t="s">
        <v>163</v>
      </c>
      <c r="D874" s="12"/>
      <c r="E874" s="9">
        <f t="shared" si="168"/>
        <v>0</v>
      </c>
      <c r="F874" s="9">
        <f t="shared" si="177"/>
        <v>0</v>
      </c>
      <c r="G874" s="9">
        <f t="shared" si="177"/>
        <v>0</v>
      </c>
      <c r="H874" s="9">
        <f t="shared" si="177"/>
        <v>0</v>
      </c>
      <c r="I874" s="22">
        <f t="shared" si="177"/>
        <v>0</v>
      </c>
    </row>
    <row r="875" spans="1:9" s="13" customFormat="1">
      <c r="A875" s="13" t="str">
        <f t="shared" si="171"/>
        <v>b</v>
      </c>
      <c r="B875" s="21" t="s">
        <v>157</v>
      </c>
      <c r="C875" s="8" t="s">
        <v>164</v>
      </c>
      <c r="D875" s="12"/>
      <c r="E875" s="9">
        <f t="shared" si="168"/>
        <v>0</v>
      </c>
      <c r="F875" s="9">
        <f t="shared" si="177"/>
        <v>0</v>
      </c>
      <c r="G875" s="9">
        <f t="shared" si="177"/>
        <v>0</v>
      </c>
      <c r="H875" s="9">
        <f t="shared" si="177"/>
        <v>0</v>
      </c>
      <c r="I875" s="22">
        <f t="shared" si="177"/>
        <v>0</v>
      </c>
    </row>
    <row r="876" spans="1:9" s="13" customFormat="1">
      <c r="A876" s="13" t="str">
        <f t="shared" si="171"/>
        <v>b</v>
      </c>
      <c r="B876" s="17" t="s">
        <v>157</v>
      </c>
      <c r="C876" s="18" t="s">
        <v>15</v>
      </c>
      <c r="D876" s="38"/>
      <c r="E876" s="19">
        <f t="shared" si="168"/>
        <v>0</v>
      </c>
      <c r="F876" s="19">
        <f t="shared" si="177"/>
        <v>0</v>
      </c>
      <c r="G876" s="19">
        <f t="shared" si="177"/>
        <v>0</v>
      </c>
      <c r="H876" s="19">
        <f t="shared" si="177"/>
        <v>0</v>
      </c>
      <c r="I876" s="20">
        <f t="shared" si="177"/>
        <v>0</v>
      </c>
    </row>
    <row r="877" spans="1:9" s="13" customFormat="1">
      <c r="A877" s="13" t="str">
        <f t="shared" si="171"/>
        <v>b</v>
      </c>
      <c r="B877" s="17" t="s">
        <v>157</v>
      </c>
      <c r="C877" s="18" t="s">
        <v>16</v>
      </c>
      <c r="D877" s="38"/>
      <c r="E877" s="19">
        <f t="shared" si="168"/>
        <v>0</v>
      </c>
      <c r="F877" s="19">
        <f t="shared" si="177"/>
        <v>0</v>
      </c>
      <c r="G877" s="19">
        <f t="shared" si="177"/>
        <v>0</v>
      </c>
      <c r="H877" s="19">
        <f t="shared" si="177"/>
        <v>0</v>
      </c>
      <c r="I877" s="20">
        <f t="shared" si="177"/>
        <v>0</v>
      </c>
    </row>
    <row r="878" spans="1:9" s="13" customFormat="1" ht="15.75" thickBot="1">
      <c r="A878" s="13" t="str">
        <f t="shared" si="171"/>
        <v>b</v>
      </c>
      <c r="B878" s="23" t="s">
        <v>157</v>
      </c>
      <c r="C878" s="24" t="s">
        <v>17</v>
      </c>
      <c r="D878" s="39"/>
      <c r="E878" s="25">
        <f t="shared" si="168"/>
        <v>0</v>
      </c>
      <c r="F878" s="25">
        <f t="shared" si="177"/>
        <v>0</v>
      </c>
      <c r="G878" s="25">
        <f t="shared" si="177"/>
        <v>0</v>
      </c>
      <c r="H878" s="25">
        <f t="shared" si="177"/>
        <v>0</v>
      </c>
      <c r="I878" s="26">
        <f t="shared" si="177"/>
        <v>0</v>
      </c>
    </row>
    <row r="879" spans="1:9" s="13" customFormat="1" ht="55.5" customHeight="1" thickTop="1" thickBot="1">
      <c r="A879" s="13" t="str">
        <f t="shared" si="171"/>
        <v>b</v>
      </c>
      <c r="B879" s="14" t="s">
        <v>205</v>
      </c>
      <c r="C879" s="28" t="s">
        <v>122</v>
      </c>
      <c r="D879" s="28"/>
      <c r="E879" s="28">
        <f t="shared" si="168"/>
        <v>0</v>
      </c>
      <c r="F879" s="15">
        <f>F880+F888+F889+F890</f>
        <v>0</v>
      </c>
      <c r="G879" s="15">
        <f t="shared" ref="G879:I879" si="178">G880+G888+G889+G890</f>
        <v>0</v>
      </c>
      <c r="H879" s="15">
        <f t="shared" si="178"/>
        <v>0</v>
      </c>
      <c r="I879" s="16">
        <f t="shared" si="178"/>
        <v>0</v>
      </c>
    </row>
    <row r="880" spans="1:9" s="13" customFormat="1" ht="15.75" thickTop="1">
      <c r="A880" s="13" t="str">
        <f t="shared" si="171"/>
        <v>b</v>
      </c>
      <c r="B880" s="17" t="s">
        <v>157</v>
      </c>
      <c r="C880" s="18" t="s">
        <v>13</v>
      </c>
      <c r="D880" s="38"/>
      <c r="E880" s="19">
        <f t="shared" si="168"/>
        <v>0</v>
      </c>
      <c r="F880" s="19">
        <f>SUM(F881:F887)</f>
        <v>0</v>
      </c>
      <c r="G880" s="19">
        <f t="shared" ref="G880:I880" si="179">SUM(G881:G887)</f>
        <v>0</v>
      </c>
      <c r="H880" s="19">
        <f t="shared" si="179"/>
        <v>0</v>
      </c>
      <c r="I880" s="20">
        <f t="shared" si="179"/>
        <v>0</v>
      </c>
    </row>
    <row r="881" spans="1:9" s="13" customFormat="1">
      <c r="A881" s="13" t="str">
        <f t="shared" si="171"/>
        <v>b</v>
      </c>
      <c r="B881" s="21" t="s">
        <v>157</v>
      </c>
      <c r="C881" s="8" t="s">
        <v>158</v>
      </c>
      <c r="D881" s="12"/>
      <c r="E881" s="9">
        <f t="shared" si="168"/>
        <v>0</v>
      </c>
      <c r="F881" s="9"/>
      <c r="G881" s="9"/>
      <c r="H881" s="9"/>
      <c r="I881" s="22"/>
    </row>
    <row r="882" spans="1:9" s="13" customFormat="1">
      <c r="A882" s="13" t="str">
        <f t="shared" si="171"/>
        <v>b</v>
      </c>
      <c r="B882" s="21" t="s">
        <v>157</v>
      </c>
      <c r="C882" s="8" t="s">
        <v>159</v>
      </c>
      <c r="D882" s="12"/>
      <c r="E882" s="9">
        <f t="shared" si="168"/>
        <v>0</v>
      </c>
      <c r="F882" s="9"/>
      <c r="G882" s="9"/>
      <c r="H882" s="9"/>
      <c r="I882" s="22"/>
    </row>
    <row r="883" spans="1:9" s="13" customFormat="1">
      <c r="A883" s="13" t="str">
        <f t="shared" si="171"/>
        <v>b</v>
      </c>
      <c r="B883" s="21" t="s">
        <v>157</v>
      </c>
      <c r="C883" s="8" t="s">
        <v>160</v>
      </c>
      <c r="D883" s="12"/>
      <c r="E883" s="9">
        <f t="shared" si="168"/>
        <v>0</v>
      </c>
      <c r="F883" s="9"/>
      <c r="G883" s="9"/>
      <c r="H883" s="9"/>
      <c r="I883" s="22"/>
    </row>
    <row r="884" spans="1:9" s="13" customFormat="1">
      <c r="A884" s="13" t="str">
        <f t="shared" si="171"/>
        <v>b</v>
      </c>
      <c r="B884" s="21" t="s">
        <v>157</v>
      </c>
      <c r="C884" s="8" t="s">
        <v>161</v>
      </c>
      <c r="D884" s="12"/>
      <c r="E884" s="9">
        <f t="shared" si="168"/>
        <v>0</v>
      </c>
      <c r="F884" s="9"/>
      <c r="G884" s="9"/>
      <c r="H884" s="9"/>
      <c r="I884" s="22"/>
    </row>
    <row r="885" spans="1:9" s="13" customFormat="1">
      <c r="A885" s="13" t="str">
        <f t="shared" si="171"/>
        <v>b</v>
      </c>
      <c r="B885" s="21" t="s">
        <v>157</v>
      </c>
      <c r="C885" s="8" t="s">
        <v>162</v>
      </c>
      <c r="D885" s="12"/>
      <c r="E885" s="9">
        <f t="shared" si="168"/>
        <v>0</v>
      </c>
      <c r="F885" s="9"/>
      <c r="G885" s="9"/>
      <c r="H885" s="9"/>
      <c r="I885" s="22"/>
    </row>
    <row r="886" spans="1:9" s="13" customFormat="1">
      <c r="A886" s="13" t="str">
        <f t="shared" si="171"/>
        <v>b</v>
      </c>
      <c r="B886" s="21" t="s">
        <v>157</v>
      </c>
      <c r="C886" s="8" t="s">
        <v>163</v>
      </c>
      <c r="D886" s="12"/>
      <c r="E886" s="9">
        <f t="shared" si="168"/>
        <v>0</v>
      </c>
      <c r="F886" s="9"/>
      <c r="G886" s="9"/>
      <c r="H886" s="9"/>
      <c r="I886" s="22"/>
    </row>
    <row r="887" spans="1:9" s="13" customFormat="1">
      <c r="A887" s="13" t="str">
        <f t="shared" si="171"/>
        <v>b</v>
      </c>
      <c r="B887" s="21" t="s">
        <v>157</v>
      </c>
      <c r="C887" s="8" t="s">
        <v>164</v>
      </c>
      <c r="D887" s="12"/>
      <c r="E887" s="9">
        <f t="shared" si="168"/>
        <v>0</v>
      </c>
      <c r="F887" s="9"/>
      <c r="G887" s="9"/>
      <c r="H887" s="9"/>
      <c r="I887" s="22"/>
    </row>
    <row r="888" spans="1:9" s="13" customFormat="1">
      <c r="A888" s="13" t="str">
        <f t="shared" si="171"/>
        <v>b</v>
      </c>
      <c r="B888" s="17" t="s">
        <v>157</v>
      </c>
      <c r="C888" s="18" t="s">
        <v>15</v>
      </c>
      <c r="D888" s="38"/>
      <c r="E888" s="19">
        <f t="shared" ref="E888:E963" si="180">SUM(F888:I888)</f>
        <v>0</v>
      </c>
      <c r="F888" s="19">
        <v>0</v>
      </c>
      <c r="G888" s="19">
        <v>0</v>
      </c>
      <c r="H888" s="19">
        <v>0</v>
      </c>
      <c r="I888" s="20">
        <v>0</v>
      </c>
    </row>
    <row r="889" spans="1:9" s="13" customFormat="1">
      <c r="A889" s="13" t="str">
        <f t="shared" si="171"/>
        <v>b</v>
      </c>
      <c r="B889" s="17" t="s">
        <v>157</v>
      </c>
      <c r="C889" s="18" t="s">
        <v>16</v>
      </c>
      <c r="D889" s="38"/>
      <c r="E889" s="19">
        <f t="shared" si="180"/>
        <v>0</v>
      </c>
      <c r="F889" s="19">
        <v>0</v>
      </c>
      <c r="G889" s="19">
        <v>0</v>
      </c>
      <c r="H889" s="19">
        <v>0</v>
      </c>
      <c r="I889" s="20">
        <v>0</v>
      </c>
    </row>
    <row r="890" spans="1:9" s="13" customFormat="1" ht="15.75" thickBot="1">
      <c r="A890" s="13" t="str">
        <f t="shared" si="171"/>
        <v>b</v>
      </c>
      <c r="B890" s="23" t="s">
        <v>157</v>
      </c>
      <c r="C890" s="24" t="s">
        <v>17</v>
      </c>
      <c r="D890" s="39"/>
      <c r="E890" s="25">
        <f t="shared" si="180"/>
        <v>0</v>
      </c>
      <c r="F890" s="25">
        <v>0</v>
      </c>
      <c r="G890" s="25">
        <v>0</v>
      </c>
      <c r="H890" s="25">
        <v>0</v>
      </c>
      <c r="I890" s="26">
        <v>0</v>
      </c>
    </row>
    <row r="891" spans="1:9" s="13" customFormat="1" ht="61.5" thickTop="1" thickBot="1">
      <c r="A891" s="13" t="str">
        <f t="shared" si="171"/>
        <v>b</v>
      </c>
      <c r="B891" s="14" t="s">
        <v>206</v>
      </c>
      <c r="C891" s="28" t="s">
        <v>123</v>
      </c>
      <c r="D891" s="28"/>
      <c r="E891" s="28">
        <f t="shared" si="180"/>
        <v>0</v>
      </c>
      <c r="F891" s="15">
        <f>F892+F900+F901+F902</f>
        <v>0</v>
      </c>
      <c r="G891" s="15">
        <f t="shared" ref="G891:I891" si="181">G892+G900+G901+G902</f>
        <v>0</v>
      </c>
      <c r="H891" s="15">
        <f t="shared" si="181"/>
        <v>0</v>
      </c>
      <c r="I891" s="16">
        <f t="shared" si="181"/>
        <v>0</v>
      </c>
    </row>
    <row r="892" spans="1:9" s="13" customFormat="1" ht="15.75" thickTop="1">
      <c r="A892" s="13" t="str">
        <f t="shared" si="171"/>
        <v>b</v>
      </c>
      <c r="B892" s="17" t="s">
        <v>157</v>
      </c>
      <c r="C892" s="18" t="s">
        <v>13</v>
      </c>
      <c r="D892" s="38"/>
      <c r="E892" s="19">
        <f t="shared" si="180"/>
        <v>0</v>
      </c>
      <c r="F892" s="19">
        <f>SUM(F893:F899)</f>
        <v>0</v>
      </c>
      <c r="G892" s="19">
        <f t="shared" ref="G892:I892" si="182">SUM(G893:G899)</f>
        <v>0</v>
      </c>
      <c r="H892" s="19">
        <f t="shared" si="182"/>
        <v>0</v>
      </c>
      <c r="I892" s="20">
        <f t="shared" si="182"/>
        <v>0</v>
      </c>
    </row>
    <row r="893" spans="1:9" s="13" customFormat="1">
      <c r="A893" s="13" t="str">
        <f t="shared" si="171"/>
        <v>b</v>
      </c>
      <c r="B893" s="21" t="s">
        <v>157</v>
      </c>
      <c r="C893" s="8" t="s">
        <v>158</v>
      </c>
      <c r="D893" s="12"/>
      <c r="E893" s="9">
        <f t="shared" si="180"/>
        <v>0</v>
      </c>
      <c r="F893" s="9"/>
      <c r="G893" s="9"/>
      <c r="H893" s="9"/>
      <c r="I893" s="22"/>
    </row>
    <row r="894" spans="1:9" s="13" customFormat="1">
      <c r="A894" s="13" t="str">
        <f t="shared" si="171"/>
        <v>b</v>
      </c>
      <c r="B894" s="21" t="s">
        <v>157</v>
      </c>
      <c r="C894" s="8" t="s">
        <v>159</v>
      </c>
      <c r="D894" s="12"/>
      <c r="E894" s="9">
        <f t="shared" si="180"/>
        <v>0</v>
      </c>
      <c r="F894" s="9"/>
      <c r="G894" s="9"/>
      <c r="H894" s="9"/>
      <c r="I894" s="22"/>
    </row>
    <row r="895" spans="1:9" s="13" customFormat="1">
      <c r="A895" s="13" t="str">
        <f t="shared" si="171"/>
        <v>b</v>
      </c>
      <c r="B895" s="21" t="s">
        <v>157</v>
      </c>
      <c r="C895" s="8" t="s">
        <v>160</v>
      </c>
      <c r="D895" s="12"/>
      <c r="E895" s="9">
        <f t="shared" si="180"/>
        <v>0</v>
      </c>
      <c r="F895" s="9"/>
      <c r="G895" s="9"/>
      <c r="H895" s="9"/>
      <c r="I895" s="22"/>
    </row>
    <row r="896" spans="1:9" s="13" customFormat="1">
      <c r="A896" s="13" t="str">
        <f t="shared" si="171"/>
        <v>b</v>
      </c>
      <c r="B896" s="21" t="s">
        <v>157</v>
      </c>
      <c r="C896" s="8" t="s">
        <v>161</v>
      </c>
      <c r="D896" s="12"/>
      <c r="E896" s="9">
        <f t="shared" si="180"/>
        <v>0</v>
      </c>
      <c r="F896" s="9"/>
      <c r="G896" s="9"/>
      <c r="H896" s="9"/>
      <c r="I896" s="22"/>
    </row>
    <row r="897" spans="1:9" s="13" customFormat="1">
      <c r="A897" s="13" t="str">
        <f t="shared" si="171"/>
        <v>b</v>
      </c>
      <c r="B897" s="21" t="s">
        <v>157</v>
      </c>
      <c r="C897" s="8" t="s">
        <v>162</v>
      </c>
      <c r="D897" s="12"/>
      <c r="E897" s="9">
        <f t="shared" si="180"/>
        <v>0</v>
      </c>
      <c r="F897" s="9"/>
      <c r="G897" s="9"/>
      <c r="H897" s="9"/>
      <c r="I897" s="22"/>
    </row>
    <row r="898" spans="1:9" s="13" customFormat="1">
      <c r="A898" s="13" t="str">
        <f t="shared" si="171"/>
        <v>b</v>
      </c>
      <c r="B898" s="21" t="s">
        <v>157</v>
      </c>
      <c r="C898" s="8" t="s">
        <v>163</v>
      </c>
      <c r="D898" s="12"/>
      <c r="E898" s="9">
        <f t="shared" si="180"/>
        <v>0</v>
      </c>
      <c r="F898" s="9"/>
      <c r="G898" s="9"/>
      <c r="H898" s="9"/>
      <c r="I898" s="22"/>
    </row>
    <row r="899" spans="1:9" s="13" customFormat="1">
      <c r="A899" s="13" t="str">
        <f t="shared" si="171"/>
        <v>b</v>
      </c>
      <c r="B899" s="21" t="s">
        <v>157</v>
      </c>
      <c r="C899" s="8" t="s">
        <v>164</v>
      </c>
      <c r="D899" s="12"/>
      <c r="E899" s="9">
        <f t="shared" si="180"/>
        <v>0</v>
      </c>
      <c r="F899" s="9"/>
      <c r="G899" s="9"/>
      <c r="H899" s="9"/>
      <c r="I899" s="22"/>
    </row>
    <row r="900" spans="1:9" s="13" customFormat="1">
      <c r="A900" s="13" t="str">
        <f t="shared" ref="A900:A975" si="183">IF(OR(E900&lt;&gt;0,F900&lt;&gt;0,G900&lt;&gt;0,H900&lt;&gt;0),"a","b")</f>
        <v>b</v>
      </c>
      <c r="B900" s="17" t="s">
        <v>157</v>
      </c>
      <c r="C900" s="18" t="s">
        <v>15</v>
      </c>
      <c r="D900" s="38"/>
      <c r="E900" s="19">
        <f t="shared" si="180"/>
        <v>0</v>
      </c>
      <c r="F900" s="19">
        <v>0</v>
      </c>
      <c r="G900" s="19">
        <v>0</v>
      </c>
      <c r="H900" s="19">
        <v>0</v>
      </c>
      <c r="I900" s="20">
        <v>0</v>
      </c>
    </row>
    <row r="901" spans="1:9" s="13" customFormat="1">
      <c r="A901" s="13" t="str">
        <f t="shared" si="183"/>
        <v>b</v>
      </c>
      <c r="B901" s="17" t="s">
        <v>157</v>
      </c>
      <c r="C901" s="18" t="s">
        <v>16</v>
      </c>
      <c r="D901" s="38"/>
      <c r="E901" s="19">
        <f t="shared" si="180"/>
        <v>0</v>
      </c>
      <c r="F901" s="19">
        <v>0</v>
      </c>
      <c r="G901" s="19">
        <v>0</v>
      </c>
      <c r="H901" s="19">
        <v>0</v>
      </c>
      <c r="I901" s="20">
        <v>0</v>
      </c>
    </row>
    <row r="902" spans="1:9" s="13" customFormat="1" ht="15.75" thickBot="1">
      <c r="A902" s="13" t="str">
        <f t="shared" si="183"/>
        <v>b</v>
      </c>
      <c r="B902" s="23" t="s">
        <v>157</v>
      </c>
      <c r="C902" s="24" t="s">
        <v>17</v>
      </c>
      <c r="D902" s="39"/>
      <c r="E902" s="25">
        <f t="shared" si="180"/>
        <v>0</v>
      </c>
      <c r="F902" s="25">
        <v>0</v>
      </c>
      <c r="G902" s="25">
        <v>0</v>
      </c>
      <c r="H902" s="25">
        <v>0</v>
      </c>
      <c r="I902" s="26">
        <v>0</v>
      </c>
    </row>
    <row r="903" spans="1:9" s="13" customFormat="1" ht="16.5" thickTop="1" thickBot="1">
      <c r="A903" s="13" t="str">
        <f t="shared" si="183"/>
        <v>b</v>
      </c>
      <c r="B903" s="14" t="s">
        <v>207</v>
      </c>
      <c r="C903" s="28" t="s">
        <v>125</v>
      </c>
      <c r="D903" s="28"/>
      <c r="E903" s="28">
        <f t="shared" si="180"/>
        <v>0</v>
      </c>
      <c r="F903" s="15">
        <f>F904+F912+F913+F914</f>
        <v>0</v>
      </c>
      <c r="G903" s="15">
        <f t="shared" ref="G903:I903" si="184">G904+G912+G913+G914</f>
        <v>0</v>
      </c>
      <c r="H903" s="15">
        <f t="shared" si="184"/>
        <v>0</v>
      </c>
      <c r="I903" s="16">
        <f t="shared" si="184"/>
        <v>0</v>
      </c>
    </row>
    <row r="904" spans="1:9" s="13" customFormat="1" ht="15.75" thickTop="1">
      <c r="A904" s="13" t="str">
        <f t="shared" si="183"/>
        <v>b</v>
      </c>
      <c r="B904" s="17" t="s">
        <v>157</v>
      </c>
      <c r="C904" s="18" t="s">
        <v>13</v>
      </c>
      <c r="D904" s="38"/>
      <c r="E904" s="19">
        <f t="shared" si="180"/>
        <v>0</v>
      </c>
      <c r="F904" s="19">
        <f>SUM(F905:F911)</f>
        <v>0</v>
      </c>
      <c r="G904" s="19">
        <f t="shared" ref="G904:I904" si="185">SUM(G905:G911)</f>
        <v>0</v>
      </c>
      <c r="H904" s="19">
        <f t="shared" si="185"/>
        <v>0</v>
      </c>
      <c r="I904" s="20">
        <f t="shared" si="185"/>
        <v>0</v>
      </c>
    </row>
    <row r="905" spans="1:9" s="13" customFormat="1">
      <c r="A905" s="13" t="str">
        <f t="shared" si="183"/>
        <v>b</v>
      </c>
      <c r="B905" s="21" t="s">
        <v>157</v>
      </c>
      <c r="C905" s="8" t="s">
        <v>158</v>
      </c>
      <c r="D905" s="12"/>
      <c r="E905" s="9">
        <f t="shared" si="180"/>
        <v>0</v>
      </c>
      <c r="F905" s="9"/>
      <c r="G905" s="9"/>
      <c r="H905" s="9"/>
      <c r="I905" s="22"/>
    </row>
    <row r="906" spans="1:9" s="13" customFormat="1">
      <c r="A906" s="13" t="str">
        <f t="shared" si="183"/>
        <v>b</v>
      </c>
      <c r="B906" s="21" t="s">
        <v>157</v>
      </c>
      <c r="C906" s="8" t="s">
        <v>159</v>
      </c>
      <c r="D906" s="12"/>
      <c r="E906" s="9">
        <f t="shared" si="180"/>
        <v>0</v>
      </c>
      <c r="F906" s="9"/>
      <c r="G906" s="9"/>
      <c r="H906" s="9"/>
      <c r="I906" s="22"/>
    </row>
    <row r="907" spans="1:9" s="13" customFormat="1">
      <c r="A907" s="13" t="str">
        <f t="shared" si="183"/>
        <v>b</v>
      </c>
      <c r="B907" s="21" t="s">
        <v>157</v>
      </c>
      <c r="C907" s="8" t="s">
        <v>160</v>
      </c>
      <c r="D907" s="12"/>
      <c r="E907" s="9">
        <f t="shared" si="180"/>
        <v>0</v>
      </c>
      <c r="F907" s="9"/>
      <c r="G907" s="9"/>
      <c r="H907" s="9"/>
      <c r="I907" s="22"/>
    </row>
    <row r="908" spans="1:9" s="13" customFormat="1">
      <c r="A908" s="13" t="str">
        <f t="shared" si="183"/>
        <v>b</v>
      </c>
      <c r="B908" s="21" t="s">
        <v>157</v>
      </c>
      <c r="C908" s="8" t="s">
        <v>161</v>
      </c>
      <c r="D908" s="12"/>
      <c r="E908" s="9">
        <f t="shared" si="180"/>
        <v>0</v>
      </c>
      <c r="F908" s="9"/>
      <c r="G908" s="9"/>
      <c r="H908" s="9"/>
      <c r="I908" s="22"/>
    </row>
    <row r="909" spans="1:9" s="13" customFormat="1">
      <c r="A909" s="13" t="str">
        <f t="shared" si="183"/>
        <v>b</v>
      </c>
      <c r="B909" s="21" t="s">
        <v>157</v>
      </c>
      <c r="C909" s="8" t="s">
        <v>162</v>
      </c>
      <c r="D909" s="12"/>
      <c r="E909" s="9">
        <f t="shared" si="180"/>
        <v>0</v>
      </c>
      <c r="F909" s="9"/>
      <c r="G909" s="9"/>
      <c r="H909" s="9"/>
      <c r="I909" s="22"/>
    </row>
    <row r="910" spans="1:9" s="13" customFormat="1">
      <c r="A910" s="13" t="str">
        <f t="shared" si="183"/>
        <v>b</v>
      </c>
      <c r="B910" s="21" t="s">
        <v>157</v>
      </c>
      <c r="C910" s="8" t="s">
        <v>163</v>
      </c>
      <c r="D910" s="12"/>
      <c r="E910" s="9">
        <f t="shared" si="180"/>
        <v>0</v>
      </c>
      <c r="F910" s="9"/>
      <c r="G910" s="9"/>
      <c r="H910" s="9"/>
      <c r="I910" s="22"/>
    </row>
    <row r="911" spans="1:9" s="13" customFormat="1">
      <c r="A911" s="13" t="str">
        <f t="shared" si="183"/>
        <v>b</v>
      </c>
      <c r="B911" s="21" t="s">
        <v>157</v>
      </c>
      <c r="C911" s="8" t="s">
        <v>164</v>
      </c>
      <c r="D911" s="12"/>
      <c r="E911" s="9">
        <f t="shared" si="180"/>
        <v>0</v>
      </c>
      <c r="F911" s="9"/>
      <c r="G911" s="9"/>
      <c r="H911" s="9"/>
      <c r="I911" s="22"/>
    </row>
    <row r="912" spans="1:9" s="13" customFormat="1">
      <c r="A912" s="13" t="str">
        <f t="shared" si="183"/>
        <v>b</v>
      </c>
      <c r="B912" s="17" t="s">
        <v>157</v>
      </c>
      <c r="C912" s="18" t="s">
        <v>15</v>
      </c>
      <c r="D912" s="38"/>
      <c r="E912" s="19">
        <f t="shared" si="180"/>
        <v>0</v>
      </c>
      <c r="F912" s="19">
        <v>0</v>
      </c>
      <c r="G912" s="19">
        <v>0</v>
      </c>
      <c r="H912" s="19">
        <v>0</v>
      </c>
      <c r="I912" s="20">
        <v>0</v>
      </c>
    </row>
    <row r="913" spans="1:9" s="13" customFormat="1">
      <c r="A913" s="13" t="str">
        <f t="shared" si="183"/>
        <v>b</v>
      </c>
      <c r="B913" s="17" t="s">
        <v>157</v>
      </c>
      <c r="C913" s="18" t="s">
        <v>16</v>
      </c>
      <c r="D913" s="38"/>
      <c r="E913" s="19">
        <f t="shared" si="180"/>
        <v>0</v>
      </c>
      <c r="F913" s="19">
        <v>0</v>
      </c>
      <c r="G913" s="19">
        <v>0</v>
      </c>
      <c r="H913" s="19">
        <v>0</v>
      </c>
      <c r="I913" s="20">
        <v>0</v>
      </c>
    </row>
    <row r="914" spans="1:9" s="13" customFormat="1" ht="15.75" thickBot="1">
      <c r="A914" s="13" t="str">
        <f t="shared" si="183"/>
        <v>b</v>
      </c>
      <c r="B914" s="23" t="s">
        <v>157</v>
      </c>
      <c r="C914" s="24" t="s">
        <v>17</v>
      </c>
      <c r="D914" s="39"/>
      <c r="E914" s="25">
        <f t="shared" si="180"/>
        <v>0</v>
      </c>
      <c r="F914" s="25">
        <v>0</v>
      </c>
      <c r="G914" s="25">
        <v>0</v>
      </c>
      <c r="H914" s="25">
        <v>0</v>
      </c>
      <c r="I914" s="26">
        <v>0</v>
      </c>
    </row>
    <row r="915" spans="1:9" s="13" customFormat="1" ht="24.75" customHeight="1" thickTop="1" thickBot="1">
      <c r="A915" s="13" t="str">
        <f t="shared" ref="A915:A926" si="186">IF(OR(E915&lt;&gt;0,F915&lt;&gt;0,G915&lt;&gt;0,H915&lt;&gt;0),"a","b")</f>
        <v>b</v>
      </c>
      <c r="B915" s="14" t="s">
        <v>208</v>
      </c>
      <c r="C915" s="28" t="s">
        <v>209</v>
      </c>
      <c r="D915" s="28"/>
      <c r="E915" s="28">
        <f t="shared" ref="E915:E926" si="187">SUM(F915:I915)</f>
        <v>0</v>
      </c>
      <c r="F915" s="15">
        <f>F916+F924+F925+F926</f>
        <v>0</v>
      </c>
      <c r="G915" s="15">
        <f t="shared" ref="G915:I915" si="188">G916+G924+G925+G926</f>
        <v>0</v>
      </c>
      <c r="H915" s="15">
        <f t="shared" si="188"/>
        <v>0</v>
      </c>
      <c r="I915" s="16">
        <f t="shared" si="188"/>
        <v>0</v>
      </c>
    </row>
    <row r="916" spans="1:9" s="13" customFormat="1" ht="15.75" thickTop="1">
      <c r="A916" s="13" t="str">
        <f t="shared" si="186"/>
        <v>b</v>
      </c>
      <c r="B916" s="17" t="s">
        <v>157</v>
      </c>
      <c r="C916" s="18" t="s">
        <v>13</v>
      </c>
      <c r="D916" s="38"/>
      <c r="E916" s="19">
        <f t="shared" si="187"/>
        <v>0</v>
      </c>
      <c r="F916" s="19">
        <f>SUM(F917:F923)</f>
        <v>0</v>
      </c>
      <c r="G916" s="19">
        <f t="shared" ref="G916:I916" si="189">SUM(G917:G923)</f>
        <v>0</v>
      </c>
      <c r="H916" s="19">
        <f t="shared" si="189"/>
        <v>0</v>
      </c>
      <c r="I916" s="20">
        <f t="shared" si="189"/>
        <v>0</v>
      </c>
    </row>
    <row r="917" spans="1:9" s="13" customFormat="1">
      <c r="A917" s="13" t="str">
        <f t="shared" si="186"/>
        <v>b</v>
      </c>
      <c r="B917" s="21" t="s">
        <v>157</v>
      </c>
      <c r="C917" s="8" t="s">
        <v>158</v>
      </c>
      <c r="D917" s="12"/>
      <c r="E917" s="9">
        <f t="shared" si="187"/>
        <v>0</v>
      </c>
      <c r="F917" s="9"/>
      <c r="G917" s="9"/>
      <c r="H917" s="9"/>
      <c r="I917" s="22"/>
    </row>
    <row r="918" spans="1:9" s="13" customFormat="1">
      <c r="A918" s="13" t="str">
        <f t="shared" si="186"/>
        <v>b</v>
      </c>
      <c r="B918" s="21" t="s">
        <v>157</v>
      </c>
      <c r="C918" s="8" t="s">
        <v>159</v>
      </c>
      <c r="D918" s="12"/>
      <c r="E918" s="9">
        <f t="shared" si="187"/>
        <v>0</v>
      </c>
      <c r="F918" s="9"/>
      <c r="G918" s="9"/>
      <c r="H918" s="9"/>
      <c r="I918" s="22"/>
    </row>
    <row r="919" spans="1:9" s="13" customFormat="1">
      <c r="A919" s="13" t="str">
        <f t="shared" si="186"/>
        <v>b</v>
      </c>
      <c r="B919" s="21" t="s">
        <v>157</v>
      </c>
      <c r="C919" s="8" t="s">
        <v>160</v>
      </c>
      <c r="D919" s="12"/>
      <c r="E919" s="9">
        <f t="shared" si="187"/>
        <v>0</v>
      </c>
      <c r="F919" s="9"/>
      <c r="G919" s="9"/>
      <c r="H919" s="9"/>
      <c r="I919" s="22"/>
    </row>
    <row r="920" spans="1:9" s="13" customFormat="1">
      <c r="A920" s="13" t="str">
        <f t="shared" si="186"/>
        <v>b</v>
      </c>
      <c r="B920" s="21" t="s">
        <v>157</v>
      </c>
      <c r="C920" s="8" t="s">
        <v>161</v>
      </c>
      <c r="D920" s="12"/>
      <c r="E920" s="9">
        <f t="shared" si="187"/>
        <v>0</v>
      </c>
      <c r="F920" s="9"/>
      <c r="G920" s="9"/>
      <c r="H920" s="9"/>
      <c r="I920" s="22"/>
    </row>
    <row r="921" spans="1:9" s="13" customFormat="1">
      <c r="A921" s="13" t="str">
        <f t="shared" si="186"/>
        <v>b</v>
      </c>
      <c r="B921" s="21" t="s">
        <v>157</v>
      </c>
      <c r="C921" s="8" t="s">
        <v>162</v>
      </c>
      <c r="D921" s="12"/>
      <c r="E921" s="9">
        <f t="shared" si="187"/>
        <v>0</v>
      </c>
      <c r="F921" s="9"/>
      <c r="G921" s="9"/>
      <c r="H921" s="9"/>
      <c r="I921" s="22"/>
    </row>
    <row r="922" spans="1:9" s="13" customFormat="1">
      <c r="A922" s="13" t="str">
        <f t="shared" si="186"/>
        <v>b</v>
      </c>
      <c r="B922" s="21" t="s">
        <v>157</v>
      </c>
      <c r="C922" s="8" t="s">
        <v>163</v>
      </c>
      <c r="D922" s="12"/>
      <c r="E922" s="9">
        <f t="shared" si="187"/>
        <v>0</v>
      </c>
      <c r="F922" s="9"/>
      <c r="G922" s="9"/>
      <c r="H922" s="9"/>
      <c r="I922" s="22"/>
    </row>
    <row r="923" spans="1:9" s="13" customFormat="1">
      <c r="A923" s="13" t="str">
        <f t="shared" si="186"/>
        <v>b</v>
      </c>
      <c r="B923" s="21" t="s">
        <v>157</v>
      </c>
      <c r="C923" s="8" t="s">
        <v>164</v>
      </c>
      <c r="D923" s="12"/>
      <c r="E923" s="9">
        <f t="shared" si="187"/>
        <v>0</v>
      </c>
      <c r="F923" s="9"/>
      <c r="G923" s="9"/>
      <c r="H923" s="9"/>
      <c r="I923" s="22"/>
    </row>
    <row r="924" spans="1:9" s="13" customFormat="1">
      <c r="A924" s="13" t="str">
        <f t="shared" si="186"/>
        <v>b</v>
      </c>
      <c r="B924" s="17" t="s">
        <v>157</v>
      </c>
      <c r="C924" s="18" t="s">
        <v>15</v>
      </c>
      <c r="D924" s="38"/>
      <c r="E924" s="19">
        <f t="shared" si="187"/>
        <v>0</v>
      </c>
      <c r="F924" s="19">
        <v>0</v>
      </c>
      <c r="G924" s="19">
        <v>0</v>
      </c>
      <c r="H924" s="19">
        <v>0</v>
      </c>
      <c r="I924" s="20">
        <v>0</v>
      </c>
    </row>
    <row r="925" spans="1:9" s="13" customFormat="1">
      <c r="A925" s="13" t="str">
        <f t="shared" si="186"/>
        <v>b</v>
      </c>
      <c r="B925" s="17" t="s">
        <v>157</v>
      </c>
      <c r="C925" s="18" t="s">
        <v>16</v>
      </c>
      <c r="D925" s="38"/>
      <c r="E925" s="19">
        <f t="shared" si="187"/>
        <v>0</v>
      </c>
      <c r="F925" s="19">
        <v>0</v>
      </c>
      <c r="G925" s="19">
        <v>0</v>
      </c>
      <c r="H925" s="19">
        <v>0</v>
      </c>
      <c r="I925" s="20">
        <v>0</v>
      </c>
    </row>
    <row r="926" spans="1:9" s="13" customFormat="1" ht="15.75" thickBot="1">
      <c r="A926" s="13" t="str">
        <f t="shared" si="186"/>
        <v>b</v>
      </c>
      <c r="B926" s="23" t="s">
        <v>157</v>
      </c>
      <c r="C926" s="24" t="s">
        <v>17</v>
      </c>
      <c r="D926" s="39"/>
      <c r="E926" s="25">
        <f t="shared" si="187"/>
        <v>0</v>
      </c>
      <c r="F926" s="25">
        <v>0</v>
      </c>
      <c r="G926" s="25">
        <v>0</v>
      </c>
      <c r="H926" s="25">
        <v>0</v>
      </c>
      <c r="I926" s="26">
        <v>0</v>
      </c>
    </row>
    <row r="927" spans="1:9" s="13" customFormat="1" ht="24.75" customHeight="1" thickTop="1" thickBot="1">
      <c r="A927" s="13" t="str">
        <f t="shared" si="183"/>
        <v>b</v>
      </c>
      <c r="B927" s="14" t="s">
        <v>216</v>
      </c>
      <c r="C927" s="28" t="s">
        <v>217</v>
      </c>
      <c r="D927" s="28"/>
      <c r="E927" s="28">
        <f t="shared" si="180"/>
        <v>0</v>
      </c>
      <c r="F927" s="15">
        <f>F928+F936+F937+F938</f>
        <v>0</v>
      </c>
      <c r="G927" s="15">
        <f t="shared" ref="G927:I927" si="190">G928+G936+G937+G938</f>
        <v>0</v>
      </c>
      <c r="H927" s="15">
        <f t="shared" si="190"/>
        <v>0</v>
      </c>
      <c r="I927" s="16">
        <f t="shared" si="190"/>
        <v>0</v>
      </c>
    </row>
    <row r="928" spans="1:9" s="13" customFormat="1" ht="15.75" thickTop="1">
      <c r="A928" s="13" t="str">
        <f t="shared" si="183"/>
        <v>b</v>
      </c>
      <c r="B928" s="17" t="s">
        <v>157</v>
      </c>
      <c r="C928" s="18" t="s">
        <v>13</v>
      </c>
      <c r="D928" s="38"/>
      <c r="E928" s="19">
        <f t="shared" si="180"/>
        <v>0</v>
      </c>
      <c r="F928" s="19">
        <f>SUM(F929:F935)</f>
        <v>0</v>
      </c>
      <c r="G928" s="19">
        <f t="shared" ref="G928:I928" si="191">SUM(G929:G935)</f>
        <v>0</v>
      </c>
      <c r="H928" s="19">
        <f t="shared" si="191"/>
        <v>0</v>
      </c>
      <c r="I928" s="20">
        <f t="shared" si="191"/>
        <v>0</v>
      </c>
    </row>
    <row r="929" spans="1:9" s="13" customFormat="1">
      <c r="A929" s="13" t="str">
        <f t="shared" si="183"/>
        <v>b</v>
      </c>
      <c r="B929" s="21" t="s">
        <v>157</v>
      </c>
      <c r="C929" s="8" t="s">
        <v>158</v>
      </c>
      <c r="D929" s="12"/>
      <c r="E929" s="9">
        <f t="shared" si="180"/>
        <v>0</v>
      </c>
      <c r="F929" s="9"/>
      <c r="G929" s="9"/>
      <c r="H929" s="9"/>
      <c r="I929" s="22"/>
    </row>
    <row r="930" spans="1:9" s="13" customFormat="1">
      <c r="A930" s="13" t="str">
        <f t="shared" si="183"/>
        <v>b</v>
      </c>
      <c r="B930" s="21" t="s">
        <v>157</v>
      </c>
      <c r="C930" s="8" t="s">
        <v>159</v>
      </c>
      <c r="D930" s="12"/>
      <c r="E930" s="9">
        <f t="shared" si="180"/>
        <v>0</v>
      </c>
      <c r="F930" s="9"/>
      <c r="G930" s="9"/>
      <c r="H930" s="9"/>
      <c r="I930" s="22"/>
    </row>
    <row r="931" spans="1:9" s="13" customFormat="1">
      <c r="A931" s="13" t="str">
        <f t="shared" si="183"/>
        <v>b</v>
      </c>
      <c r="B931" s="21" t="s">
        <v>157</v>
      </c>
      <c r="C931" s="8" t="s">
        <v>160</v>
      </c>
      <c r="D931" s="12"/>
      <c r="E931" s="9">
        <f t="shared" si="180"/>
        <v>0</v>
      </c>
      <c r="F931" s="9"/>
      <c r="G931" s="9"/>
      <c r="H931" s="9"/>
      <c r="I931" s="22"/>
    </row>
    <row r="932" spans="1:9" s="13" customFormat="1">
      <c r="A932" s="13" t="str">
        <f t="shared" si="183"/>
        <v>b</v>
      </c>
      <c r="B932" s="21" t="s">
        <v>157</v>
      </c>
      <c r="C932" s="8" t="s">
        <v>161</v>
      </c>
      <c r="D932" s="12"/>
      <c r="E932" s="9">
        <f t="shared" si="180"/>
        <v>0</v>
      </c>
      <c r="F932" s="9"/>
      <c r="G932" s="9"/>
      <c r="H932" s="9"/>
      <c r="I932" s="22"/>
    </row>
    <row r="933" spans="1:9" s="13" customFormat="1">
      <c r="A933" s="13" t="str">
        <f t="shared" si="183"/>
        <v>b</v>
      </c>
      <c r="B933" s="21" t="s">
        <v>157</v>
      </c>
      <c r="C933" s="8" t="s">
        <v>162</v>
      </c>
      <c r="D933" s="12"/>
      <c r="E933" s="9">
        <f t="shared" si="180"/>
        <v>0</v>
      </c>
      <c r="F933" s="9"/>
      <c r="G933" s="9"/>
      <c r="H933" s="9"/>
      <c r="I933" s="22"/>
    </row>
    <row r="934" spans="1:9" s="13" customFormat="1">
      <c r="A934" s="13" t="str">
        <f t="shared" si="183"/>
        <v>b</v>
      </c>
      <c r="B934" s="21" t="s">
        <v>157</v>
      </c>
      <c r="C934" s="8" t="s">
        <v>163</v>
      </c>
      <c r="D934" s="12"/>
      <c r="E934" s="9">
        <f t="shared" si="180"/>
        <v>0</v>
      </c>
      <c r="F934" s="9"/>
      <c r="G934" s="9"/>
      <c r="H934" s="9"/>
      <c r="I934" s="22"/>
    </row>
    <row r="935" spans="1:9" s="13" customFormat="1">
      <c r="A935" s="13" t="str">
        <f t="shared" si="183"/>
        <v>b</v>
      </c>
      <c r="B935" s="21" t="s">
        <v>157</v>
      </c>
      <c r="C935" s="8" t="s">
        <v>164</v>
      </c>
      <c r="D935" s="12"/>
      <c r="E935" s="9">
        <f t="shared" si="180"/>
        <v>0</v>
      </c>
      <c r="F935" s="9"/>
      <c r="G935" s="9"/>
      <c r="H935" s="9"/>
      <c r="I935" s="22"/>
    </row>
    <row r="936" spans="1:9" s="13" customFormat="1">
      <c r="A936" s="13" t="str">
        <f t="shared" si="183"/>
        <v>b</v>
      </c>
      <c r="B936" s="17" t="s">
        <v>157</v>
      </c>
      <c r="C936" s="18" t="s">
        <v>15</v>
      </c>
      <c r="D936" s="38"/>
      <c r="E936" s="19">
        <f t="shared" si="180"/>
        <v>0</v>
      </c>
      <c r="F936" s="19">
        <v>0</v>
      </c>
      <c r="G936" s="19">
        <v>0</v>
      </c>
      <c r="H936" s="19">
        <v>0</v>
      </c>
      <c r="I936" s="20">
        <v>0</v>
      </c>
    </row>
    <row r="937" spans="1:9" s="13" customFormat="1">
      <c r="A937" s="13" t="str">
        <f t="shared" si="183"/>
        <v>b</v>
      </c>
      <c r="B937" s="17" t="s">
        <v>157</v>
      </c>
      <c r="C937" s="18" t="s">
        <v>16</v>
      </c>
      <c r="D937" s="38"/>
      <c r="E937" s="19">
        <f t="shared" si="180"/>
        <v>0</v>
      </c>
      <c r="F937" s="19">
        <v>0</v>
      </c>
      <c r="G937" s="19">
        <v>0</v>
      </c>
      <c r="H937" s="19">
        <v>0</v>
      </c>
      <c r="I937" s="20">
        <v>0</v>
      </c>
    </row>
    <row r="938" spans="1:9" s="13" customFormat="1" ht="15.75" thickBot="1">
      <c r="A938" s="13" t="str">
        <f t="shared" si="183"/>
        <v>b</v>
      </c>
      <c r="B938" s="23" t="s">
        <v>157</v>
      </c>
      <c r="C938" s="24" t="s">
        <v>17</v>
      </c>
      <c r="D938" s="39"/>
      <c r="E938" s="25">
        <f t="shared" si="180"/>
        <v>0</v>
      </c>
      <c r="F938" s="25">
        <v>0</v>
      </c>
      <c r="G938" s="25">
        <v>0</v>
      </c>
      <c r="H938" s="25">
        <v>0</v>
      </c>
      <c r="I938" s="26">
        <v>0</v>
      </c>
    </row>
    <row r="939" spans="1:9" s="13" customFormat="1" ht="46.5" thickTop="1" thickBot="1">
      <c r="A939" s="13" t="str">
        <f t="shared" si="183"/>
        <v>b</v>
      </c>
      <c r="B939" s="14" t="s">
        <v>99</v>
      </c>
      <c r="C939" s="28" t="s">
        <v>127</v>
      </c>
      <c r="D939" s="28"/>
      <c r="E939" s="28">
        <f t="shared" si="180"/>
        <v>0</v>
      </c>
      <c r="F939" s="15">
        <f>F951+F963+F975+F987+F1023+F1035+F1047+F1083+F1095+F1107</f>
        <v>0</v>
      </c>
      <c r="G939" s="15">
        <f t="shared" ref="G939:I939" si="192">G951+G963+G975+G987+G1023+G1035+G1047+G1083+G1095+G1107</f>
        <v>0</v>
      </c>
      <c r="H939" s="15">
        <f t="shared" si="192"/>
        <v>0</v>
      </c>
      <c r="I939" s="16">
        <f t="shared" si="192"/>
        <v>0</v>
      </c>
    </row>
    <row r="940" spans="1:9" s="13" customFormat="1" ht="15.75" thickTop="1">
      <c r="A940" s="13" t="str">
        <f t="shared" si="183"/>
        <v>b</v>
      </c>
      <c r="B940" s="17" t="s">
        <v>157</v>
      </c>
      <c r="C940" s="18" t="s">
        <v>13</v>
      </c>
      <c r="D940" s="38"/>
      <c r="E940" s="19">
        <f t="shared" si="180"/>
        <v>0</v>
      </c>
      <c r="F940" s="19">
        <f t="shared" ref="F940:I950" si="193">F952+F964+F976+F988+F1024+F1036+F1048+F1084+F1096+F1108</f>
        <v>0</v>
      </c>
      <c r="G940" s="19">
        <f t="shared" si="193"/>
        <v>0</v>
      </c>
      <c r="H940" s="19">
        <f t="shared" si="193"/>
        <v>0</v>
      </c>
      <c r="I940" s="20">
        <f t="shared" si="193"/>
        <v>0</v>
      </c>
    </row>
    <row r="941" spans="1:9" s="13" customFormat="1">
      <c r="A941" s="13" t="str">
        <f t="shared" si="183"/>
        <v>b</v>
      </c>
      <c r="B941" s="21" t="s">
        <v>157</v>
      </c>
      <c r="C941" s="8" t="s">
        <v>158</v>
      </c>
      <c r="D941" s="12"/>
      <c r="E941" s="9">
        <f t="shared" si="180"/>
        <v>0</v>
      </c>
      <c r="F941" s="9">
        <f t="shared" si="193"/>
        <v>0</v>
      </c>
      <c r="G941" s="9">
        <f t="shared" si="193"/>
        <v>0</v>
      </c>
      <c r="H941" s="9">
        <f t="shared" si="193"/>
        <v>0</v>
      </c>
      <c r="I941" s="22">
        <f t="shared" si="193"/>
        <v>0</v>
      </c>
    </row>
    <row r="942" spans="1:9" s="13" customFormat="1">
      <c r="A942" s="13" t="str">
        <f t="shared" si="183"/>
        <v>b</v>
      </c>
      <c r="B942" s="21" t="s">
        <v>157</v>
      </c>
      <c r="C942" s="8" t="s">
        <v>159</v>
      </c>
      <c r="D942" s="12"/>
      <c r="E942" s="9">
        <f t="shared" si="180"/>
        <v>0</v>
      </c>
      <c r="F942" s="9">
        <f t="shared" si="193"/>
        <v>0</v>
      </c>
      <c r="G942" s="9">
        <f t="shared" si="193"/>
        <v>0</v>
      </c>
      <c r="H942" s="9">
        <f t="shared" si="193"/>
        <v>0</v>
      </c>
      <c r="I942" s="22">
        <f t="shared" si="193"/>
        <v>0</v>
      </c>
    </row>
    <row r="943" spans="1:9" s="13" customFormat="1">
      <c r="A943" s="13" t="str">
        <f t="shared" si="183"/>
        <v>b</v>
      </c>
      <c r="B943" s="21" t="s">
        <v>157</v>
      </c>
      <c r="C943" s="8" t="s">
        <v>160</v>
      </c>
      <c r="D943" s="12"/>
      <c r="E943" s="9">
        <f t="shared" si="180"/>
        <v>0</v>
      </c>
      <c r="F943" s="9">
        <f t="shared" si="193"/>
        <v>0</v>
      </c>
      <c r="G943" s="9">
        <f t="shared" si="193"/>
        <v>0</v>
      </c>
      <c r="H943" s="9">
        <f t="shared" si="193"/>
        <v>0</v>
      </c>
      <c r="I943" s="22">
        <f t="shared" si="193"/>
        <v>0</v>
      </c>
    </row>
    <row r="944" spans="1:9" s="13" customFormat="1">
      <c r="A944" s="13" t="str">
        <f t="shared" si="183"/>
        <v>b</v>
      </c>
      <c r="B944" s="21" t="s">
        <v>157</v>
      </c>
      <c r="C944" s="8" t="s">
        <v>161</v>
      </c>
      <c r="D944" s="12"/>
      <c r="E944" s="9">
        <f t="shared" si="180"/>
        <v>0</v>
      </c>
      <c r="F944" s="9">
        <f t="shared" si="193"/>
        <v>0</v>
      </c>
      <c r="G944" s="9">
        <f t="shared" si="193"/>
        <v>0</v>
      </c>
      <c r="H944" s="9">
        <f t="shared" si="193"/>
        <v>0</v>
      </c>
      <c r="I944" s="22">
        <f t="shared" si="193"/>
        <v>0</v>
      </c>
    </row>
    <row r="945" spans="1:9" s="13" customFormat="1">
      <c r="A945" s="13" t="str">
        <f t="shared" si="183"/>
        <v>b</v>
      </c>
      <c r="B945" s="21" t="s">
        <v>157</v>
      </c>
      <c r="C945" s="8" t="s">
        <v>162</v>
      </c>
      <c r="D945" s="12"/>
      <c r="E945" s="9">
        <f t="shared" si="180"/>
        <v>0</v>
      </c>
      <c r="F945" s="9">
        <f t="shared" si="193"/>
        <v>0</v>
      </c>
      <c r="G945" s="9">
        <f t="shared" si="193"/>
        <v>0</v>
      </c>
      <c r="H945" s="9">
        <f t="shared" si="193"/>
        <v>0</v>
      </c>
      <c r="I945" s="22">
        <f t="shared" si="193"/>
        <v>0</v>
      </c>
    </row>
    <row r="946" spans="1:9" s="13" customFormat="1">
      <c r="A946" s="13" t="str">
        <f t="shared" si="183"/>
        <v>b</v>
      </c>
      <c r="B946" s="21" t="s">
        <v>157</v>
      </c>
      <c r="C946" s="8" t="s">
        <v>163</v>
      </c>
      <c r="D946" s="12"/>
      <c r="E946" s="9">
        <f t="shared" si="180"/>
        <v>0</v>
      </c>
      <c r="F946" s="9">
        <f t="shared" si="193"/>
        <v>0</v>
      </c>
      <c r="G946" s="9">
        <f t="shared" si="193"/>
        <v>0</v>
      </c>
      <c r="H946" s="9">
        <f t="shared" si="193"/>
        <v>0</v>
      </c>
      <c r="I946" s="22">
        <f t="shared" si="193"/>
        <v>0</v>
      </c>
    </row>
    <row r="947" spans="1:9" s="13" customFormat="1">
      <c r="A947" s="13" t="str">
        <f t="shared" si="183"/>
        <v>b</v>
      </c>
      <c r="B947" s="21" t="s">
        <v>157</v>
      </c>
      <c r="C947" s="8" t="s">
        <v>164</v>
      </c>
      <c r="D947" s="12"/>
      <c r="E947" s="9">
        <f t="shared" si="180"/>
        <v>0</v>
      </c>
      <c r="F947" s="9">
        <f t="shared" si="193"/>
        <v>0</v>
      </c>
      <c r="G947" s="9">
        <f t="shared" si="193"/>
        <v>0</v>
      </c>
      <c r="H947" s="9">
        <f t="shared" si="193"/>
        <v>0</v>
      </c>
      <c r="I947" s="22">
        <f t="shared" si="193"/>
        <v>0</v>
      </c>
    </row>
    <row r="948" spans="1:9" s="13" customFormat="1">
      <c r="A948" s="13" t="str">
        <f t="shared" si="183"/>
        <v>b</v>
      </c>
      <c r="B948" s="17" t="s">
        <v>157</v>
      </c>
      <c r="C948" s="18" t="s">
        <v>15</v>
      </c>
      <c r="D948" s="38"/>
      <c r="E948" s="19">
        <f t="shared" si="180"/>
        <v>0</v>
      </c>
      <c r="F948" s="19">
        <f t="shared" si="193"/>
        <v>0</v>
      </c>
      <c r="G948" s="19">
        <f t="shared" si="193"/>
        <v>0</v>
      </c>
      <c r="H948" s="19">
        <f t="shared" si="193"/>
        <v>0</v>
      </c>
      <c r="I948" s="20">
        <f t="shared" si="193"/>
        <v>0</v>
      </c>
    </row>
    <row r="949" spans="1:9" s="13" customFormat="1">
      <c r="A949" s="13" t="str">
        <f t="shared" si="183"/>
        <v>b</v>
      </c>
      <c r="B949" s="17" t="s">
        <v>157</v>
      </c>
      <c r="C949" s="18" t="s">
        <v>16</v>
      </c>
      <c r="D949" s="38"/>
      <c r="E949" s="19">
        <f t="shared" si="180"/>
        <v>0</v>
      </c>
      <c r="F949" s="19">
        <f t="shared" si="193"/>
        <v>0</v>
      </c>
      <c r="G949" s="19">
        <f t="shared" si="193"/>
        <v>0</v>
      </c>
      <c r="H949" s="19">
        <f t="shared" si="193"/>
        <v>0</v>
      </c>
      <c r="I949" s="20">
        <f t="shared" si="193"/>
        <v>0</v>
      </c>
    </row>
    <row r="950" spans="1:9" s="13" customFormat="1" ht="15.75" thickBot="1">
      <c r="A950" s="13" t="str">
        <f t="shared" si="183"/>
        <v>b</v>
      </c>
      <c r="B950" s="23" t="s">
        <v>157</v>
      </c>
      <c r="C950" s="24" t="s">
        <v>17</v>
      </c>
      <c r="D950" s="39"/>
      <c r="E950" s="25">
        <f t="shared" si="180"/>
        <v>0</v>
      </c>
      <c r="F950" s="25">
        <f t="shared" si="193"/>
        <v>0</v>
      </c>
      <c r="G950" s="25">
        <f t="shared" si="193"/>
        <v>0</v>
      </c>
      <c r="H950" s="25">
        <f t="shared" si="193"/>
        <v>0</v>
      </c>
      <c r="I950" s="26">
        <f t="shared" si="193"/>
        <v>0</v>
      </c>
    </row>
    <row r="951" spans="1:9" s="13" customFormat="1" ht="16.5" thickTop="1" thickBot="1">
      <c r="A951" s="13" t="str">
        <f t="shared" si="183"/>
        <v>b</v>
      </c>
      <c r="B951" s="14" t="s">
        <v>101</v>
      </c>
      <c r="C951" s="28" t="s">
        <v>129</v>
      </c>
      <c r="D951" s="28"/>
      <c r="E951" s="28">
        <f t="shared" si="180"/>
        <v>0</v>
      </c>
      <c r="F951" s="15">
        <f>F952+F960+F961+F962</f>
        <v>0</v>
      </c>
      <c r="G951" s="15">
        <f t="shared" ref="G951:I951" si="194">G952+G960+G961+G962</f>
        <v>0</v>
      </c>
      <c r="H951" s="15">
        <f t="shared" si="194"/>
        <v>0</v>
      </c>
      <c r="I951" s="16">
        <f t="shared" si="194"/>
        <v>0</v>
      </c>
    </row>
    <row r="952" spans="1:9" s="13" customFormat="1" ht="15.75" thickTop="1">
      <c r="A952" s="13" t="str">
        <f t="shared" si="183"/>
        <v>b</v>
      </c>
      <c r="B952" s="17" t="s">
        <v>157</v>
      </c>
      <c r="C952" s="18" t="s">
        <v>13</v>
      </c>
      <c r="D952" s="38"/>
      <c r="E952" s="19">
        <f t="shared" si="180"/>
        <v>0</v>
      </c>
      <c r="F952" s="19">
        <f>SUM(F953:F959)</f>
        <v>0</v>
      </c>
      <c r="G952" s="19">
        <f t="shared" ref="G952:I952" si="195">SUM(G953:G959)</f>
        <v>0</v>
      </c>
      <c r="H952" s="19">
        <f t="shared" si="195"/>
        <v>0</v>
      </c>
      <c r="I952" s="20">
        <f t="shared" si="195"/>
        <v>0</v>
      </c>
    </row>
    <row r="953" spans="1:9" s="13" customFormat="1">
      <c r="A953" s="13" t="str">
        <f t="shared" si="183"/>
        <v>b</v>
      </c>
      <c r="B953" s="21" t="s">
        <v>157</v>
      </c>
      <c r="C953" s="8" t="s">
        <v>158</v>
      </c>
      <c r="D953" s="12"/>
      <c r="E953" s="9">
        <f t="shared" si="180"/>
        <v>0</v>
      </c>
      <c r="F953" s="9"/>
      <c r="G953" s="9"/>
      <c r="H953" s="9"/>
      <c r="I953" s="22"/>
    </row>
    <row r="954" spans="1:9" s="13" customFormat="1">
      <c r="A954" s="13" t="str">
        <f t="shared" si="183"/>
        <v>b</v>
      </c>
      <c r="B954" s="21" t="s">
        <v>157</v>
      </c>
      <c r="C954" s="8" t="s">
        <v>159</v>
      </c>
      <c r="D954" s="12"/>
      <c r="E954" s="9">
        <f t="shared" si="180"/>
        <v>0</v>
      </c>
      <c r="F954" s="9"/>
      <c r="G954" s="9"/>
      <c r="H954" s="9"/>
      <c r="I954" s="22"/>
    </row>
    <row r="955" spans="1:9" s="13" customFormat="1">
      <c r="A955" s="13" t="str">
        <f t="shared" si="183"/>
        <v>b</v>
      </c>
      <c r="B955" s="21" t="s">
        <v>157</v>
      </c>
      <c r="C955" s="8" t="s">
        <v>160</v>
      </c>
      <c r="D955" s="12"/>
      <c r="E955" s="9">
        <f t="shared" si="180"/>
        <v>0</v>
      </c>
      <c r="F955" s="9"/>
      <c r="G955" s="9"/>
      <c r="H955" s="9"/>
      <c r="I955" s="22"/>
    </row>
    <row r="956" spans="1:9" s="13" customFormat="1">
      <c r="A956" s="13" t="str">
        <f t="shared" si="183"/>
        <v>b</v>
      </c>
      <c r="B956" s="21" t="s">
        <v>157</v>
      </c>
      <c r="C956" s="8" t="s">
        <v>161</v>
      </c>
      <c r="D956" s="12"/>
      <c r="E956" s="9">
        <f t="shared" si="180"/>
        <v>0</v>
      </c>
      <c r="F956" s="9"/>
      <c r="G956" s="9"/>
      <c r="H956" s="9"/>
      <c r="I956" s="22"/>
    </row>
    <row r="957" spans="1:9" s="13" customFormat="1">
      <c r="A957" s="13" t="str">
        <f t="shared" si="183"/>
        <v>b</v>
      </c>
      <c r="B957" s="21" t="s">
        <v>157</v>
      </c>
      <c r="C957" s="8" t="s">
        <v>162</v>
      </c>
      <c r="D957" s="12"/>
      <c r="E957" s="9">
        <f t="shared" si="180"/>
        <v>0</v>
      </c>
      <c r="F957" s="9"/>
      <c r="G957" s="9"/>
      <c r="H957" s="9"/>
      <c r="I957" s="22"/>
    </row>
    <row r="958" spans="1:9" s="13" customFormat="1">
      <c r="A958" s="13" t="str">
        <f t="shared" si="183"/>
        <v>b</v>
      </c>
      <c r="B958" s="21" t="s">
        <v>157</v>
      </c>
      <c r="C958" s="8" t="s">
        <v>163</v>
      </c>
      <c r="D958" s="12"/>
      <c r="E958" s="9">
        <f t="shared" si="180"/>
        <v>0</v>
      </c>
      <c r="F958" s="9"/>
      <c r="G958" s="9"/>
      <c r="H958" s="9"/>
      <c r="I958" s="22"/>
    </row>
    <row r="959" spans="1:9" s="13" customFormat="1">
      <c r="A959" s="13" t="str">
        <f t="shared" si="183"/>
        <v>b</v>
      </c>
      <c r="B959" s="21" t="s">
        <v>157</v>
      </c>
      <c r="C959" s="8" t="s">
        <v>164</v>
      </c>
      <c r="D959" s="12"/>
      <c r="E959" s="9">
        <f t="shared" si="180"/>
        <v>0</v>
      </c>
      <c r="F959" s="9"/>
      <c r="G959" s="9"/>
      <c r="H959" s="9"/>
      <c r="I959" s="22"/>
    </row>
    <row r="960" spans="1:9" s="13" customFormat="1">
      <c r="A960" s="13" t="str">
        <f t="shared" si="183"/>
        <v>b</v>
      </c>
      <c r="B960" s="17" t="s">
        <v>157</v>
      </c>
      <c r="C960" s="18" t="s">
        <v>15</v>
      </c>
      <c r="D960" s="38"/>
      <c r="E960" s="19">
        <f t="shared" si="180"/>
        <v>0</v>
      </c>
      <c r="F960" s="19">
        <v>0</v>
      </c>
      <c r="G960" s="19">
        <v>0</v>
      </c>
      <c r="H960" s="19">
        <v>0</v>
      </c>
      <c r="I960" s="20">
        <v>0</v>
      </c>
    </row>
    <row r="961" spans="1:9" s="13" customFormat="1">
      <c r="A961" s="13" t="str">
        <f t="shared" si="183"/>
        <v>b</v>
      </c>
      <c r="B961" s="17" t="s">
        <v>157</v>
      </c>
      <c r="C961" s="18" t="s">
        <v>16</v>
      </c>
      <c r="D961" s="38"/>
      <c r="E961" s="19">
        <f t="shared" si="180"/>
        <v>0</v>
      </c>
      <c r="F961" s="19">
        <v>0</v>
      </c>
      <c r="G961" s="19">
        <v>0</v>
      </c>
      <c r="H961" s="19">
        <v>0</v>
      </c>
      <c r="I961" s="20">
        <v>0</v>
      </c>
    </row>
    <row r="962" spans="1:9" s="13" customFormat="1" ht="15.75" thickBot="1">
      <c r="A962" s="13" t="str">
        <f t="shared" si="183"/>
        <v>b</v>
      </c>
      <c r="B962" s="23" t="s">
        <v>157</v>
      </c>
      <c r="C962" s="24" t="s">
        <v>17</v>
      </c>
      <c r="D962" s="39"/>
      <c r="E962" s="25">
        <f t="shared" si="180"/>
        <v>0</v>
      </c>
      <c r="F962" s="25">
        <v>0</v>
      </c>
      <c r="G962" s="25">
        <v>0</v>
      </c>
      <c r="H962" s="25">
        <v>0</v>
      </c>
      <c r="I962" s="26">
        <v>0</v>
      </c>
    </row>
    <row r="963" spans="1:9" s="13" customFormat="1" ht="16.5" thickTop="1" thickBot="1">
      <c r="A963" s="13" t="str">
        <f t="shared" si="183"/>
        <v>b</v>
      </c>
      <c r="B963" s="14" t="s">
        <v>210</v>
      </c>
      <c r="C963" s="30" t="s">
        <v>131</v>
      </c>
      <c r="D963" s="30"/>
      <c r="E963" s="28">
        <f t="shared" si="180"/>
        <v>0</v>
      </c>
      <c r="F963" s="15">
        <f>F964+F972+F973+F974</f>
        <v>0</v>
      </c>
      <c r="G963" s="15">
        <f t="shared" ref="G963:I963" si="196">G964+G972+G973+G974</f>
        <v>0</v>
      </c>
      <c r="H963" s="15">
        <f t="shared" si="196"/>
        <v>0</v>
      </c>
      <c r="I963" s="16">
        <f t="shared" si="196"/>
        <v>0</v>
      </c>
    </row>
    <row r="964" spans="1:9" s="13" customFormat="1" ht="15.75" thickTop="1">
      <c r="A964" s="13" t="str">
        <f t="shared" si="183"/>
        <v>b</v>
      </c>
      <c r="B964" s="17" t="s">
        <v>157</v>
      </c>
      <c r="C964" s="18" t="s">
        <v>13</v>
      </c>
      <c r="D964" s="38"/>
      <c r="E964" s="19">
        <f t="shared" ref="E964:E1027" si="197">SUM(F964:I964)</f>
        <v>0</v>
      </c>
      <c r="F964" s="19">
        <f>SUM(F965:F971)</f>
        <v>0</v>
      </c>
      <c r="G964" s="19">
        <f t="shared" ref="G964:I964" si="198">SUM(G965:G971)</f>
        <v>0</v>
      </c>
      <c r="H964" s="19">
        <f t="shared" si="198"/>
        <v>0</v>
      </c>
      <c r="I964" s="20">
        <f t="shared" si="198"/>
        <v>0</v>
      </c>
    </row>
    <row r="965" spans="1:9" s="13" customFormat="1">
      <c r="A965" s="13" t="str">
        <f t="shared" si="183"/>
        <v>b</v>
      </c>
      <c r="B965" s="21" t="s">
        <v>157</v>
      </c>
      <c r="C965" s="8" t="s">
        <v>158</v>
      </c>
      <c r="D965" s="12"/>
      <c r="E965" s="9">
        <f t="shared" si="197"/>
        <v>0</v>
      </c>
      <c r="F965" s="9"/>
      <c r="G965" s="9"/>
      <c r="H965" s="9"/>
      <c r="I965" s="22"/>
    </row>
    <row r="966" spans="1:9" s="13" customFormat="1">
      <c r="A966" s="13" t="str">
        <f t="shared" si="183"/>
        <v>b</v>
      </c>
      <c r="B966" s="21" t="s">
        <v>157</v>
      </c>
      <c r="C966" s="8" t="s">
        <v>159</v>
      </c>
      <c r="D966" s="12"/>
      <c r="E966" s="9">
        <f t="shared" si="197"/>
        <v>0</v>
      </c>
      <c r="F966" s="9"/>
      <c r="G966" s="9"/>
      <c r="H966" s="9"/>
      <c r="I966" s="22"/>
    </row>
    <row r="967" spans="1:9" s="13" customFormat="1">
      <c r="A967" s="13" t="str">
        <f t="shared" si="183"/>
        <v>b</v>
      </c>
      <c r="B967" s="21" t="s">
        <v>157</v>
      </c>
      <c r="C967" s="8" t="s">
        <v>160</v>
      </c>
      <c r="D967" s="12"/>
      <c r="E967" s="9">
        <f t="shared" si="197"/>
        <v>0</v>
      </c>
      <c r="F967" s="9"/>
      <c r="G967" s="9"/>
      <c r="H967" s="9"/>
      <c r="I967" s="22"/>
    </row>
    <row r="968" spans="1:9" s="13" customFormat="1">
      <c r="A968" s="13" t="str">
        <f t="shared" si="183"/>
        <v>b</v>
      </c>
      <c r="B968" s="21" t="s">
        <v>157</v>
      </c>
      <c r="C968" s="8" t="s">
        <v>161</v>
      </c>
      <c r="D968" s="12"/>
      <c r="E968" s="9">
        <f t="shared" si="197"/>
        <v>0</v>
      </c>
      <c r="F968" s="9"/>
      <c r="G968" s="9"/>
      <c r="H968" s="9"/>
      <c r="I968" s="22"/>
    </row>
    <row r="969" spans="1:9" s="13" customFormat="1">
      <c r="A969" s="13" t="str">
        <f t="shared" si="183"/>
        <v>b</v>
      </c>
      <c r="B969" s="21" t="s">
        <v>157</v>
      </c>
      <c r="C969" s="8" t="s">
        <v>162</v>
      </c>
      <c r="D969" s="12"/>
      <c r="E969" s="9">
        <f t="shared" si="197"/>
        <v>0</v>
      </c>
      <c r="F969" s="9"/>
      <c r="G969" s="9"/>
      <c r="H969" s="9"/>
      <c r="I969" s="22"/>
    </row>
    <row r="970" spans="1:9" s="13" customFormat="1">
      <c r="A970" s="13" t="str">
        <f t="shared" si="183"/>
        <v>b</v>
      </c>
      <c r="B970" s="21" t="s">
        <v>157</v>
      </c>
      <c r="C970" s="8" t="s">
        <v>163</v>
      </c>
      <c r="D970" s="12"/>
      <c r="E970" s="9">
        <f t="shared" si="197"/>
        <v>0</v>
      </c>
      <c r="F970" s="9"/>
      <c r="G970" s="9"/>
      <c r="H970" s="9"/>
      <c r="I970" s="22"/>
    </row>
    <row r="971" spans="1:9" s="13" customFormat="1">
      <c r="A971" s="13" t="str">
        <f t="shared" si="183"/>
        <v>b</v>
      </c>
      <c r="B971" s="21" t="s">
        <v>157</v>
      </c>
      <c r="C971" s="8" t="s">
        <v>164</v>
      </c>
      <c r="D971" s="12"/>
      <c r="E971" s="9">
        <f t="shared" si="197"/>
        <v>0</v>
      </c>
      <c r="F971" s="9"/>
      <c r="G971" s="9"/>
      <c r="H971" s="9"/>
      <c r="I971" s="22"/>
    </row>
    <row r="972" spans="1:9" s="13" customFormat="1">
      <c r="A972" s="13" t="str">
        <f t="shared" si="183"/>
        <v>b</v>
      </c>
      <c r="B972" s="17" t="s">
        <v>157</v>
      </c>
      <c r="C972" s="18" t="s">
        <v>15</v>
      </c>
      <c r="D972" s="38"/>
      <c r="E972" s="19">
        <f t="shared" si="197"/>
        <v>0</v>
      </c>
      <c r="F972" s="19">
        <v>0</v>
      </c>
      <c r="G972" s="19">
        <v>0</v>
      </c>
      <c r="H972" s="19">
        <v>0</v>
      </c>
      <c r="I972" s="20">
        <v>0</v>
      </c>
    </row>
    <row r="973" spans="1:9" s="13" customFormat="1">
      <c r="A973" s="13" t="str">
        <f t="shared" si="183"/>
        <v>b</v>
      </c>
      <c r="B973" s="17" t="s">
        <v>157</v>
      </c>
      <c r="C973" s="18" t="s">
        <v>16</v>
      </c>
      <c r="D973" s="38"/>
      <c r="E973" s="19">
        <f t="shared" si="197"/>
        <v>0</v>
      </c>
      <c r="F973" s="19">
        <v>0</v>
      </c>
      <c r="G973" s="19">
        <v>0</v>
      </c>
      <c r="H973" s="19">
        <v>0</v>
      </c>
      <c r="I973" s="20">
        <v>0</v>
      </c>
    </row>
    <row r="974" spans="1:9" s="13" customFormat="1" ht="15.75" thickBot="1">
      <c r="A974" s="13" t="str">
        <f t="shared" si="183"/>
        <v>b</v>
      </c>
      <c r="B974" s="23" t="s">
        <v>157</v>
      </c>
      <c r="C974" s="24" t="s">
        <v>17</v>
      </c>
      <c r="D974" s="39"/>
      <c r="E974" s="25">
        <f t="shared" si="197"/>
        <v>0</v>
      </c>
      <c r="F974" s="25">
        <v>0</v>
      </c>
      <c r="G974" s="25">
        <v>0</v>
      </c>
      <c r="H974" s="25">
        <v>0</v>
      </c>
      <c r="I974" s="26">
        <v>0</v>
      </c>
    </row>
    <row r="975" spans="1:9" s="13" customFormat="1" ht="31.5" thickTop="1" thickBot="1">
      <c r="A975" s="13" t="str">
        <f t="shared" si="183"/>
        <v>b</v>
      </c>
      <c r="B975" s="14" t="s">
        <v>104</v>
      </c>
      <c r="C975" s="28" t="s">
        <v>132</v>
      </c>
      <c r="D975" s="28"/>
      <c r="E975" s="28">
        <f t="shared" si="197"/>
        <v>0</v>
      </c>
      <c r="F975" s="15">
        <f>F976+F984+F985+F986</f>
        <v>0</v>
      </c>
      <c r="G975" s="15">
        <f t="shared" ref="G975:I975" si="199">G976+G984+G985+G986</f>
        <v>0</v>
      </c>
      <c r="H975" s="15">
        <f t="shared" si="199"/>
        <v>0</v>
      </c>
      <c r="I975" s="16">
        <f t="shared" si="199"/>
        <v>0</v>
      </c>
    </row>
    <row r="976" spans="1:9" s="13" customFormat="1" ht="15.75" thickTop="1">
      <c r="A976" s="13" t="str">
        <f t="shared" ref="A976:A1039" si="200">IF(OR(E976&lt;&gt;0,F976&lt;&gt;0,G976&lt;&gt;0,H976&lt;&gt;0),"a","b")</f>
        <v>b</v>
      </c>
      <c r="B976" s="17" t="s">
        <v>157</v>
      </c>
      <c r="C976" s="18" t="s">
        <v>13</v>
      </c>
      <c r="D976" s="38"/>
      <c r="E976" s="19">
        <f t="shared" si="197"/>
        <v>0</v>
      </c>
      <c r="F976" s="19">
        <f>SUM(F977:F983)</f>
        <v>0</v>
      </c>
      <c r="G976" s="19">
        <f t="shared" ref="G976:I976" si="201">SUM(G977:G983)</f>
        <v>0</v>
      </c>
      <c r="H976" s="19">
        <f t="shared" si="201"/>
        <v>0</v>
      </c>
      <c r="I976" s="20">
        <f t="shared" si="201"/>
        <v>0</v>
      </c>
    </row>
    <row r="977" spans="1:9" s="13" customFormat="1">
      <c r="A977" s="13" t="str">
        <f t="shared" si="200"/>
        <v>b</v>
      </c>
      <c r="B977" s="21" t="s">
        <v>157</v>
      </c>
      <c r="C977" s="8" t="s">
        <v>158</v>
      </c>
      <c r="D977" s="12"/>
      <c r="E977" s="9">
        <f t="shared" si="197"/>
        <v>0</v>
      </c>
      <c r="F977" s="9"/>
      <c r="G977" s="9"/>
      <c r="H977" s="9"/>
      <c r="I977" s="22"/>
    </row>
    <row r="978" spans="1:9" s="13" customFormat="1">
      <c r="A978" s="13" t="str">
        <f t="shared" si="200"/>
        <v>b</v>
      </c>
      <c r="B978" s="21" t="s">
        <v>157</v>
      </c>
      <c r="C978" s="8" t="s">
        <v>159</v>
      </c>
      <c r="D978" s="12"/>
      <c r="E978" s="9">
        <f t="shared" si="197"/>
        <v>0</v>
      </c>
      <c r="F978" s="9"/>
      <c r="G978" s="9"/>
      <c r="H978" s="9"/>
      <c r="I978" s="22"/>
    </row>
    <row r="979" spans="1:9" s="13" customFormat="1">
      <c r="A979" s="13" t="str">
        <f t="shared" si="200"/>
        <v>b</v>
      </c>
      <c r="B979" s="21" t="s">
        <v>157</v>
      </c>
      <c r="C979" s="8" t="s">
        <v>160</v>
      </c>
      <c r="D979" s="12"/>
      <c r="E979" s="9">
        <f t="shared" si="197"/>
        <v>0</v>
      </c>
      <c r="F979" s="9"/>
      <c r="G979" s="9"/>
      <c r="H979" s="9"/>
      <c r="I979" s="22"/>
    </row>
    <row r="980" spans="1:9" s="13" customFormat="1">
      <c r="A980" s="13" t="str">
        <f t="shared" si="200"/>
        <v>b</v>
      </c>
      <c r="B980" s="21" t="s">
        <v>157</v>
      </c>
      <c r="C980" s="8" t="s">
        <v>161</v>
      </c>
      <c r="D980" s="12"/>
      <c r="E980" s="9">
        <f t="shared" si="197"/>
        <v>0</v>
      </c>
      <c r="F980" s="9"/>
      <c r="G980" s="9"/>
      <c r="H980" s="9"/>
      <c r="I980" s="22"/>
    </row>
    <row r="981" spans="1:9" s="13" customFormat="1">
      <c r="A981" s="13" t="str">
        <f t="shared" si="200"/>
        <v>b</v>
      </c>
      <c r="B981" s="21" t="s">
        <v>157</v>
      </c>
      <c r="C981" s="8" t="s">
        <v>162</v>
      </c>
      <c r="D981" s="12"/>
      <c r="E981" s="9">
        <f t="shared" si="197"/>
        <v>0</v>
      </c>
      <c r="F981" s="9"/>
      <c r="G981" s="9"/>
      <c r="H981" s="9"/>
      <c r="I981" s="22"/>
    </row>
    <row r="982" spans="1:9" s="13" customFormat="1">
      <c r="A982" s="13" t="str">
        <f t="shared" si="200"/>
        <v>b</v>
      </c>
      <c r="B982" s="21" t="s">
        <v>157</v>
      </c>
      <c r="C982" s="8" t="s">
        <v>163</v>
      </c>
      <c r="D982" s="12"/>
      <c r="E982" s="9">
        <f t="shared" si="197"/>
        <v>0</v>
      </c>
      <c r="F982" s="9"/>
      <c r="G982" s="9"/>
      <c r="H982" s="9"/>
      <c r="I982" s="22"/>
    </row>
    <row r="983" spans="1:9" s="13" customFormat="1">
      <c r="A983" s="13" t="str">
        <f t="shared" si="200"/>
        <v>b</v>
      </c>
      <c r="B983" s="21" t="s">
        <v>157</v>
      </c>
      <c r="C983" s="8" t="s">
        <v>164</v>
      </c>
      <c r="D983" s="12"/>
      <c r="E983" s="9">
        <f t="shared" si="197"/>
        <v>0</v>
      </c>
      <c r="F983" s="9"/>
      <c r="G983" s="9"/>
      <c r="H983" s="9"/>
      <c r="I983" s="22"/>
    </row>
    <row r="984" spans="1:9" s="13" customFormat="1">
      <c r="A984" s="13" t="str">
        <f t="shared" si="200"/>
        <v>b</v>
      </c>
      <c r="B984" s="17" t="s">
        <v>157</v>
      </c>
      <c r="C984" s="18" t="s">
        <v>15</v>
      </c>
      <c r="D984" s="38"/>
      <c r="E984" s="19">
        <f t="shared" si="197"/>
        <v>0</v>
      </c>
      <c r="F984" s="19">
        <v>0</v>
      </c>
      <c r="G984" s="19">
        <v>0</v>
      </c>
      <c r="H984" s="19">
        <v>0</v>
      </c>
      <c r="I984" s="20">
        <v>0</v>
      </c>
    </row>
    <row r="985" spans="1:9" s="13" customFormat="1">
      <c r="A985" s="13" t="str">
        <f t="shared" si="200"/>
        <v>b</v>
      </c>
      <c r="B985" s="17" t="s">
        <v>157</v>
      </c>
      <c r="C985" s="18" t="s">
        <v>16</v>
      </c>
      <c r="D985" s="38"/>
      <c r="E985" s="19">
        <f t="shared" si="197"/>
        <v>0</v>
      </c>
      <c r="F985" s="19">
        <v>0</v>
      </c>
      <c r="G985" s="19">
        <v>0</v>
      </c>
      <c r="H985" s="19">
        <v>0</v>
      </c>
      <c r="I985" s="20">
        <v>0</v>
      </c>
    </row>
    <row r="986" spans="1:9" s="13" customFormat="1" ht="15.75" thickBot="1">
      <c r="A986" s="13" t="str">
        <f t="shared" si="200"/>
        <v>b</v>
      </c>
      <c r="B986" s="23" t="s">
        <v>157</v>
      </c>
      <c r="C986" s="24" t="s">
        <v>17</v>
      </c>
      <c r="D986" s="39"/>
      <c r="E986" s="25">
        <f t="shared" si="197"/>
        <v>0</v>
      </c>
      <c r="F986" s="25">
        <v>0</v>
      </c>
      <c r="G986" s="25">
        <v>0</v>
      </c>
      <c r="H986" s="25">
        <v>0</v>
      </c>
      <c r="I986" s="26">
        <v>0</v>
      </c>
    </row>
    <row r="987" spans="1:9" s="13" customFormat="1" ht="16.5" thickTop="1" thickBot="1">
      <c r="A987" s="13" t="str">
        <f t="shared" si="200"/>
        <v>b</v>
      </c>
      <c r="B987" s="14" t="s">
        <v>106</v>
      </c>
      <c r="C987" s="28" t="s">
        <v>133</v>
      </c>
      <c r="D987" s="28"/>
      <c r="E987" s="28">
        <f t="shared" si="197"/>
        <v>0</v>
      </c>
      <c r="F987" s="15">
        <f>F999+F1011</f>
        <v>0</v>
      </c>
      <c r="G987" s="15">
        <f t="shared" ref="G987:I987" si="202">G999+G1011</f>
        <v>0</v>
      </c>
      <c r="H987" s="15">
        <f t="shared" si="202"/>
        <v>0</v>
      </c>
      <c r="I987" s="16">
        <f t="shared" si="202"/>
        <v>0</v>
      </c>
    </row>
    <row r="988" spans="1:9" s="13" customFormat="1" ht="15.75" thickTop="1">
      <c r="A988" s="13" t="str">
        <f t="shared" si="200"/>
        <v>b</v>
      </c>
      <c r="B988" s="17" t="s">
        <v>157</v>
      </c>
      <c r="C988" s="18" t="s">
        <v>13</v>
      </c>
      <c r="D988" s="38"/>
      <c r="E988" s="19">
        <f t="shared" si="197"/>
        <v>0</v>
      </c>
      <c r="F988" s="19">
        <f t="shared" ref="F988:I998" si="203">F1000+F1012</f>
        <v>0</v>
      </c>
      <c r="G988" s="19">
        <f t="shared" si="203"/>
        <v>0</v>
      </c>
      <c r="H988" s="19">
        <f t="shared" si="203"/>
        <v>0</v>
      </c>
      <c r="I988" s="20">
        <f t="shared" si="203"/>
        <v>0</v>
      </c>
    </row>
    <row r="989" spans="1:9" s="13" customFormat="1">
      <c r="A989" s="13" t="str">
        <f t="shared" si="200"/>
        <v>b</v>
      </c>
      <c r="B989" s="21" t="s">
        <v>157</v>
      </c>
      <c r="C989" s="8" t="s">
        <v>158</v>
      </c>
      <c r="D989" s="12"/>
      <c r="E989" s="9">
        <f t="shared" si="197"/>
        <v>0</v>
      </c>
      <c r="F989" s="9">
        <f t="shared" si="203"/>
        <v>0</v>
      </c>
      <c r="G989" s="9">
        <f t="shared" si="203"/>
        <v>0</v>
      </c>
      <c r="H989" s="9">
        <f t="shared" si="203"/>
        <v>0</v>
      </c>
      <c r="I989" s="22">
        <f t="shared" si="203"/>
        <v>0</v>
      </c>
    </row>
    <row r="990" spans="1:9" s="13" customFormat="1">
      <c r="A990" s="13" t="str">
        <f t="shared" si="200"/>
        <v>b</v>
      </c>
      <c r="B990" s="21" t="s">
        <v>157</v>
      </c>
      <c r="C990" s="8" t="s">
        <v>159</v>
      </c>
      <c r="D990" s="12"/>
      <c r="E990" s="9">
        <f t="shared" si="197"/>
        <v>0</v>
      </c>
      <c r="F990" s="9">
        <f t="shared" si="203"/>
        <v>0</v>
      </c>
      <c r="G990" s="9">
        <f t="shared" si="203"/>
        <v>0</v>
      </c>
      <c r="H990" s="9">
        <f t="shared" si="203"/>
        <v>0</v>
      </c>
      <c r="I990" s="22">
        <f t="shared" si="203"/>
        <v>0</v>
      </c>
    </row>
    <row r="991" spans="1:9" s="13" customFormat="1">
      <c r="A991" s="13" t="str">
        <f t="shared" si="200"/>
        <v>b</v>
      </c>
      <c r="B991" s="21" t="s">
        <v>157</v>
      </c>
      <c r="C991" s="8" t="s">
        <v>160</v>
      </c>
      <c r="D991" s="12"/>
      <c r="E991" s="9">
        <f t="shared" si="197"/>
        <v>0</v>
      </c>
      <c r="F991" s="9">
        <f t="shared" si="203"/>
        <v>0</v>
      </c>
      <c r="G991" s="9">
        <f t="shared" si="203"/>
        <v>0</v>
      </c>
      <c r="H991" s="9">
        <f t="shared" si="203"/>
        <v>0</v>
      </c>
      <c r="I991" s="22">
        <f t="shared" si="203"/>
        <v>0</v>
      </c>
    </row>
    <row r="992" spans="1:9" s="13" customFormat="1">
      <c r="A992" s="13" t="str">
        <f t="shared" si="200"/>
        <v>b</v>
      </c>
      <c r="B992" s="21" t="s">
        <v>157</v>
      </c>
      <c r="C992" s="8" t="s">
        <v>161</v>
      </c>
      <c r="D992" s="12"/>
      <c r="E992" s="9">
        <f t="shared" si="197"/>
        <v>0</v>
      </c>
      <c r="F992" s="9">
        <f t="shared" si="203"/>
        <v>0</v>
      </c>
      <c r="G992" s="9">
        <f t="shared" si="203"/>
        <v>0</v>
      </c>
      <c r="H992" s="9">
        <f t="shared" si="203"/>
        <v>0</v>
      </c>
      <c r="I992" s="22">
        <f t="shared" si="203"/>
        <v>0</v>
      </c>
    </row>
    <row r="993" spans="1:9" s="13" customFormat="1">
      <c r="A993" s="13" t="str">
        <f t="shared" si="200"/>
        <v>b</v>
      </c>
      <c r="B993" s="21" t="s">
        <v>157</v>
      </c>
      <c r="C993" s="8" t="s">
        <v>162</v>
      </c>
      <c r="D993" s="12"/>
      <c r="E993" s="9">
        <f t="shared" si="197"/>
        <v>0</v>
      </c>
      <c r="F993" s="9">
        <f t="shared" si="203"/>
        <v>0</v>
      </c>
      <c r="G993" s="9">
        <f t="shared" si="203"/>
        <v>0</v>
      </c>
      <c r="H993" s="9">
        <f t="shared" si="203"/>
        <v>0</v>
      </c>
      <c r="I993" s="22">
        <f t="shared" si="203"/>
        <v>0</v>
      </c>
    </row>
    <row r="994" spans="1:9" s="13" customFormat="1">
      <c r="A994" s="13" t="str">
        <f t="shared" si="200"/>
        <v>b</v>
      </c>
      <c r="B994" s="21" t="s">
        <v>157</v>
      </c>
      <c r="C994" s="8" t="s">
        <v>163</v>
      </c>
      <c r="D994" s="12"/>
      <c r="E994" s="9">
        <f t="shared" si="197"/>
        <v>0</v>
      </c>
      <c r="F994" s="9">
        <f t="shared" si="203"/>
        <v>0</v>
      </c>
      <c r="G994" s="9">
        <f t="shared" si="203"/>
        <v>0</v>
      </c>
      <c r="H994" s="9">
        <f t="shared" si="203"/>
        <v>0</v>
      </c>
      <c r="I994" s="22">
        <f t="shared" si="203"/>
        <v>0</v>
      </c>
    </row>
    <row r="995" spans="1:9" s="13" customFormat="1">
      <c r="A995" s="13" t="str">
        <f t="shared" si="200"/>
        <v>b</v>
      </c>
      <c r="B995" s="21" t="s">
        <v>157</v>
      </c>
      <c r="C995" s="8" t="s">
        <v>164</v>
      </c>
      <c r="D995" s="12"/>
      <c r="E995" s="9">
        <f t="shared" si="197"/>
        <v>0</v>
      </c>
      <c r="F995" s="9">
        <f t="shared" si="203"/>
        <v>0</v>
      </c>
      <c r="G995" s="9">
        <f t="shared" si="203"/>
        <v>0</v>
      </c>
      <c r="H995" s="9">
        <f t="shared" si="203"/>
        <v>0</v>
      </c>
      <c r="I995" s="22">
        <f t="shared" si="203"/>
        <v>0</v>
      </c>
    </row>
    <row r="996" spans="1:9" s="13" customFormat="1">
      <c r="A996" s="13" t="str">
        <f t="shared" si="200"/>
        <v>b</v>
      </c>
      <c r="B996" s="17" t="s">
        <v>157</v>
      </c>
      <c r="C996" s="18" t="s">
        <v>15</v>
      </c>
      <c r="D996" s="38"/>
      <c r="E996" s="19">
        <f t="shared" si="197"/>
        <v>0</v>
      </c>
      <c r="F996" s="19">
        <f t="shared" si="203"/>
        <v>0</v>
      </c>
      <c r="G996" s="19">
        <f t="shared" si="203"/>
        <v>0</v>
      </c>
      <c r="H996" s="19">
        <f t="shared" si="203"/>
        <v>0</v>
      </c>
      <c r="I996" s="20">
        <f t="shared" si="203"/>
        <v>0</v>
      </c>
    </row>
    <row r="997" spans="1:9" s="13" customFormat="1">
      <c r="A997" s="13" t="str">
        <f t="shared" si="200"/>
        <v>b</v>
      </c>
      <c r="B997" s="17" t="s">
        <v>157</v>
      </c>
      <c r="C997" s="18" t="s">
        <v>16</v>
      </c>
      <c r="D997" s="38"/>
      <c r="E997" s="19">
        <f t="shared" si="197"/>
        <v>0</v>
      </c>
      <c r="F997" s="19">
        <f t="shared" si="203"/>
        <v>0</v>
      </c>
      <c r="G997" s="19">
        <f t="shared" si="203"/>
        <v>0</v>
      </c>
      <c r="H997" s="19">
        <f t="shared" si="203"/>
        <v>0</v>
      </c>
      <c r="I997" s="20">
        <f t="shared" si="203"/>
        <v>0</v>
      </c>
    </row>
    <row r="998" spans="1:9" s="13" customFormat="1" ht="15.75" thickBot="1">
      <c r="A998" s="13" t="str">
        <f t="shared" si="200"/>
        <v>b</v>
      </c>
      <c r="B998" s="23" t="s">
        <v>157</v>
      </c>
      <c r="C998" s="24" t="s">
        <v>17</v>
      </c>
      <c r="D998" s="39"/>
      <c r="E998" s="25">
        <f t="shared" si="197"/>
        <v>0</v>
      </c>
      <c r="F998" s="25">
        <f t="shared" si="203"/>
        <v>0</v>
      </c>
      <c r="G998" s="25">
        <f t="shared" si="203"/>
        <v>0</v>
      </c>
      <c r="H998" s="25">
        <f t="shared" si="203"/>
        <v>0</v>
      </c>
      <c r="I998" s="26">
        <f t="shared" si="203"/>
        <v>0</v>
      </c>
    </row>
    <row r="999" spans="1:9" s="13" customFormat="1" ht="53.25" customHeight="1" thickTop="1" thickBot="1">
      <c r="A999" s="13" t="str">
        <f t="shared" si="200"/>
        <v>b</v>
      </c>
      <c r="B999" s="14" t="s">
        <v>211</v>
      </c>
      <c r="C999" s="28" t="s">
        <v>133</v>
      </c>
      <c r="D999" s="28"/>
      <c r="E999" s="28">
        <f t="shared" si="197"/>
        <v>0</v>
      </c>
      <c r="F999" s="15">
        <f>F1000+F1008+F1009+F1010</f>
        <v>0</v>
      </c>
      <c r="G999" s="15">
        <f t="shared" ref="G999:I999" si="204">G1000+G1008+G1009+G1010</f>
        <v>0</v>
      </c>
      <c r="H999" s="15">
        <f t="shared" si="204"/>
        <v>0</v>
      </c>
      <c r="I999" s="16">
        <f t="shared" si="204"/>
        <v>0</v>
      </c>
    </row>
    <row r="1000" spans="1:9" s="13" customFormat="1" ht="15.75" thickTop="1">
      <c r="A1000" s="13" t="str">
        <f t="shared" si="200"/>
        <v>b</v>
      </c>
      <c r="B1000" s="17" t="s">
        <v>157</v>
      </c>
      <c r="C1000" s="18" t="s">
        <v>13</v>
      </c>
      <c r="D1000" s="38"/>
      <c r="E1000" s="19">
        <f t="shared" si="197"/>
        <v>0</v>
      </c>
      <c r="F1000" s="19">
        <f>SUM(F1001:F1007)</f>
        <v>0</v>
      </c>
      <c r="G1000" s="19">
        <f t="shared" ref="G1000:I1000" si="205">SUM(G1001:G1007)</f>
        <v>0</v>
      </c>
      <c r="H1000" s="19">
        <f t="shared" si="205"/>
        <v>0</v>
      </c>
      <c r="I1000" s="20">
        <f t="shared" si="205"/>
        <v>0</v>
      </c>
    </row>
    <row r="1001" spans="1:9" s="13" customFormat="1">
      <c r="A1001" s="13" t="str">
        <f t="shared" si="200"/>
        <v>b</v>
      </c>
      <c r="B1001" s="21" t="s">
        <v>157</v>
      </c>
      <c r="C1001" s="8" t="s">
        <v>158</v>
      </c>
      <c r="D1001" s="12"/>
      <c r="E1001" s="9">
        <f t="shared" si="197"/>
        <v>0</v>
      </c>
      <c r="F1001" s="9"/>
      <c r="G1001" s="9"/>
      <c r="H1001" s="9"/>
      <c r="I1001" s="22"/>
    </row>
    <row r="1002" spans="1:9" s="13" customFormat="1">
      <c r="A1002" s="13" t="str">
        <f t="shared" si="200"/>
        <v>b</v>
      </c>
      <c r="B1002" s="21" t="s">
        <v>157</v>
      </c>
      <c r="C1002" s="8" t="s">
        <v>159</v>
      </c>
      <c r="D1002" s="12"/>
      <c r="E1002" s="9">
        <f t="shared" si="197"/>
        <v>0</v>
      </c>
      <c r="F1002" s="9"/>
      <c r="G1002" s="9"/>
      <c r="H1002" s="9"/>
      <c r="I1002" s="22"/>
    </row>
    <row r="1003" spans="1:9" s="13" customFormat="1">
      <c r="A1003" s="13" t="str">
        <f t="shared" si="200"/>
        <v>b</v>
      </c>
      <c r="B1003" s="21" t="s">
        <v>157</v>
      </c>
      <c r="C1003" s="8" t="s">
        <v>160</v>
      </c>
      <c r="D1003" s="12"/>
      <c r="E1003" s="9">
        <f t="shared" si="197"/>
        <v>0</v>
      </c>
      <c r="F1003" s="9"/>
      <c r="G1003" s="9"/>
      <c r="H1003" s="9"/>
      <c r="I1003" s="22"/>
    </row>
    <row r="1004" spans="1:9" s="13" customFormat="1">
      <c r="A1004" s="13" t="str">
        <f t="shared" si="200"/>
        <v>b</v>
      </c>
      <c r="B1004" s="21" t="s">
        <v>157</v>
      </c>
      <c r="C1004" s="8" t="s">
        <v>161</v>
      </c>
      <c r="D1004" s="12"/>
      <c r="E1004" s="9">
        <f t="shared" si="197"/>
        <v>0</v>
      </c>
      <c r="F1004" s="9"/>
      <c r="G1004" s="9"/>
      <c r="H1004" s="9"/>
      <c r="I1004" s="22"/>
    </row>
    <row r="1005" spans="1:9" s="13" customFormat="1">
      <c r="A1005" s="13" t="str">
        <f t="shared" si="200"/>
        <v>b</v>
      </c>
      <c r="B1005" s="21" t="s">
        <v>157</v>
      </c>
      <c r="C1005" s="8" t="s">
        <v>162</v>
      </c>
      <c r="D1005" s="12"/>
      <c r="E1005" s="9">
        <f t="shared" si="197"/>
        <v>0</v>
      </c>
      <c r="F1005" s="9"/>
      <c r="G1005" s="9"/>
      <c r="H1005" s="9"/>
      <c r="I1005" s="22"/>
    </row>
    <row r="1006" spans="1:9" s="13" customFormat="1">
      <c r="A1006" s="13" t="str">
        <f t="shared" si="200"/>
        <v>b</v>
      </c>
      <c r="B1006" s="21" t="s">
        <v>157</v>
      </c>
      <c r="C1006" s="8" t="s">
        <v>163</v>
      </c>
      <c r="D1006" s="12"/>
      <c r="E1006" s="9">
        <f t="shared" si="197"/>
        <v>0</v>
      </c>
      <c r="F1006" s="9"/>
      <c r="G1006" s="9"/>
      <c r="H1006" s="9"/>
      <c r="I1006" s="22"/>
    </row>
    <row r="1007" spans="1:9" s="13" customFormat="1">
      <c r="A1007" s="13" t="str">
        <f t="shared" si="200"/>
        <v>b</v>
      </c>
      <c r="B1007" s="21" t="s">
        <v>157</v>
      </c>
      <c r="C1007" s="8" t="s">
        <v>164</v>
      </c>
      <c r="D1007" s="12"/>
      <c r="E1007" s="9">
        <f t="shared" si="197"/>
        <v>0</v>
      </c>
      <c r="F1007" s="9"/>
      <c r="G1007" s="9"/>
      <c r="H1007" s="9"/>
      <c r="I1007" s="22"/>
    </row>
    <row r="1008" spans="1:9" s="13" customFormat="1">
      <c r="A1008" s="13" t="str">
        <f t="shared" si="200"/>
        <v>b</v>
      </c>
      <c r="B1008" s="17" t="s">
        <v>157</v>
      </c>
      <c r="C1008" s="18" t="s">
        <v>15</v>
      </c>
      <c r="D1008" s="38"/>
      <c r="E1008" s="19">
        <f t="shared" si="197"/>
        <v>0</v>
      </c>
      <c r="F1008" s="19">
        <v>0</v>
      </c>
      <c r="G1008" s="19">
        <v>0</v>
      </c>
      <c r="H1008" s="19">
        <v>0</v>
      </c>
      <c r="I1008" s="20">
        <v>0</v>
      </c>
    </row>
    <row r="1009" spans="1:9" s="13" customFormat="1">
      <c r="A1009" s="13" t="str">
        <f t="shared" si="200"/>
        <v>b</v>
      </c>
      <c r="B1009" s="17" t="s">
        <v>157</v>
      </c>
      <c r="C1009" s="18" t="s">
        <v>16</v>
      </c>
      <c r="D1009" s="38"/>
      <c r="E1009" s="19">
        <f t="shared" si="197"/>
        <v>0</v>
      </c>
      <c r="F1009" s="19">
        <v>0</v>
      </c>
      <c r="G1009" s="19">
        <v>0</v>
      </c>
      <c r="H1009" s="19">
        <v>0</v>
      </c>
      <c r="I1009" s="20">
        <v>0</v>
      </c>
    </row>
    <row r="1010" spans="1:9" s="13" customFormat="1" ht="15.75" thickBot="1">
      <c r="A1010" s="13" t="str">
        <f t="shared" si="200"/>
        <v>b</v>
      </c>
      <c r="B1010" s="23" t="s">
        <v>157</v>
      </c>
      <c r="C1010" s="24" t="s">
        <v>17</v>
      </c>
      <c r="D1010" s="39"/>
      <c r="E1010" s="25">
        <f t="shared" si="197"/>
        <v>0</v>
      </c>
      <c r="F1010" s="25">
        <v>0</v>
      </c>
      <c r="G1010" s="25">
        <v>0</v>
      </c>
      <c r="H1010" s="25">
        <v>0</v>
      </c>
      <c r="I1010" s="26">
        <v>0</v>
      </c>
    </row>
    <row r="1011" spans="1:9" s="13" customFormat="1" ht="61.5" thickTop="1" thickBot="1">
      <c r="A1011" s="13" t="str">
        <f t="shared" si="200"/>
        <v>b</v>
      </c>
      <c r="B1011" s="14" t="s">
        <v>212</v>
      </c>
      <c r="C1011" s="28" t="s">
        <v>134</v>
      </c>
      <c r="D1011" s="28"/>
      <c r="E1011" s="28">
        <f t="shared" si="197"/>
        <v>0</v>
      </c>
      <c r="F1011" s="15">
        <f>F1012+F1020+F1021+F1022</f>
        <v>0</v>
      </c>
      <c r="G1011" s="15">
        <f t="shared" ref="G1011:I1011" si="206">G1012+G1020+G1021+G1022</f>
        <v>0</v>
      </c>
      <c r="H1011" s="15">
        <f t="shared" si="206"/>
        <v>0</v>
      </c>
      <c r="I1011" s="16">
        <f t="shared" si="206"/>
        <v>0</v>
      </c>
    </row>
    <row r="1012" spans="1:9" s="13" customFormat="1" ht="15.75" thickTop="1">
      <c r="A1012" s="13" t="str">
        <f t="shared" si="200"/>
        <v>b</v>
      </c>
      <c r="B1012" s="17" t="s">
        <v>157</v>
      </c>
      <c r="C1012" s="18" t="s">
        <v>13</v>
      </c>
      <c r="D1012" s="38"/>
      <c r="E1012" s="19">
        <f t="shared" si="197"/>
        <v>0</v>
      </c>
      <c r="F1012" s="19">
        <f>SUM(F1013:F1019)</f>
        <v>0</v>
      </c>
      <c r="G1012" s="19">
        <f t="shared" ref="G1012:I1012" si="207">SUM(G1013:G1019)</f>
        <v>0</v>
      </c>
      <c r="H1012" s="19">
        <f t="shared" si="207"/>
        <v>0</v>
      </c>
      <c r="I1012" s="20">
        <f t="shared" si="207"/>
        <v>0</v>
      </c>
    </row>
    <row r="1013" spans="1:9" s="13" customFormat="1">
      <c r="A1013" s="13" t="str">
        <f t="shared" si="200"/>
        <v>b</v>
      </c>
      <c r="B1013" s="21" t="s">
        <v>157</v>
      </c>
      <c r="C1013" s="8" t="s">
        <v>158</v>
      </c>
      <c r="D1013" s="12"/>
      <c r="E1013" s="9">
        <f t="shared" si="197"/>
        <v>0</v>
      </c>
      <c r="F1013" s="9"/>
      <c r="G1013" s="9"/>
      <c r="H1013" s="9"/>
      <c r="I1013" s="22"/>
    </row>
    <row r="1014" spans="1:9" s="13" customFormat="1">
      <c r="A1014" s="13" t="str">
        <f t="shared" si="200"/>
        <v>b</v>
      </c>
      <c r="B1014" s="21" t="s">
        <v>157</v>
      </c>
      <c r="C1014" s="8" t="s">
        <v>159</v>
      </c>
      <c r="D1014" s="12"/>
      <c r="E1014" s="9">
        <f t="shared" si="197"/>
        <v>0</v>
      </c>
      <c r="F1014" s="9"/>
      <c r="G1014" s="9"/>
      <c r="H1014" s="9"/>
      <c r="I1014" s="22"/>
    </row>
    <row r="1015" spans="1:9" s="13" customFormat="1">
      <c r="A1015" s="13" t="str">
        <f t="shared" si="200"/>
        <v>b</v>
      </c>
      <c r="B1015" s="21" t="s">
        <v>157</v>
      </c>
      <c r="C1015" s="8" t="s">
        <v>160</v>
      </c>
      <c r="D1015" s="12"/>
      <c r="E1015" s="9">
        <f t="shared" si="197"/>
        <v>0</v>
      </c>
      <c r="F1015" s="9"/>
      <c r="G1015" s="9"/>
      <c r="H1015" s="9"/>
      <c r="I1015" s="22"/>
    </row>
    <row r="1016" spans="1:9" s="13" customFormat="1">
      <c r="A1016" s="13" t="str">
        <f t="shared" si="200"/>
        <v>b</v>
      </c>
      <c r="B1016" s="21" t="s">
        <v>157</v>
      </c>
      <c r="C1016" s="8" t="s">
        <v>161</v>
      </c>
      <c r="D1016" s="12"/>
      <c r="E1016" s="9">
        <f t="shared" si="197"/>
        <v>0</v>
      </c>
      <c r="F1016" s="9"/>
      <c r="G1016" s="9"/>
      <c r="H1016" s="9"/>
      <c r="I1016" s="22"/>
    </row>
    <row r="1017" spans="1:9" s="13" customFormat="1">
      <c r="A1017" s="13" t="str">
        <f t="shared" si="200"/>
        <v>b</v>
      </c>
      <c r="B1017" s="21" t="s">
        <v>157</v>
      </c>
      <c r="C1017" s="8" t="s">
        <v>162</v>
      </c>
      <c r="D1017" s="12"/>
      <c r="E1017" s="9">
        <f t="shared" si="197"/>
        <v>0</v>
      </c>
      <c r="F1017" s="9"/>
      <c r="G1017" s="9"/>
      <c r="H1017" s="9"/>
      <c r="I1017" s="22"/>
    </row>
    <row r="1018" spans="1:9" s="13" customFormat="1">
      <c r="A1018" s="13" t="str">
        <f t="shared" si="200"/>
        <v>b</v>
      </c>
      <c r="B1018" s="21" t="s">
        <v>157</v>
      </c>
      <c r="C1018" s="8" t="s">
        <v>163</v>
      </c>
      <c r="D1018" s="12"/>
      <c r="E1018" s="9">
        <f t="shared" si="197"/>
        <v>0</v>
      </c>
      <c r="F1018" s="9"/>
      <c r="G1018" s="9"/>
      <c r="H1018" s="9"/>
      <c r="I1018" s="22"/>
    </row>
    <row r="1019" spans="1:9" s="13" customFormat="1">
      <c r="A1019" s="13" t="str">
        <f t="shared" si="200"/>
        <v>b</v>
      </c>
      <c r="B1019" s="21" t="s">
        <v>157</v>
      </c>
      <c r="C1019" s="8" t="s">
        <v>164</v>
      </c>
      <c r="D1019" s="12"/>
      <c r="E1019" s="9">
        <f t="shared" si="197"/>
        <v>0</v>
      </c>
      <c r="F1019" s="9"/>
      <c r="G1019" s="9"/>
      <c r="H1019" s="9"/>
      <c r="I1019" s="22"/>
    </row>
    <row r="1020" spans="1:9" s="13" customFormat="1">
      <c r="A1020" s="13" t="str">
        <f t="shared" si="200"/>
        <v>b</v>
      </c>
      <c r="B1020" s="17" t="s">
        <v>157</v>
      </c>
      <c r="C1020" s="18" t="s">
        <v>15</v>
      </c>
      <c r="D1020" s="38"/>
      <c r="E1020" s="19">
        <f t="shared" si="197"/>
        <v>0</v>
      </c>
      <c r="F1020" s="19">
        <v>0</v>
      </c>
      <c r="G1020" s="19">
        <v>0</v>
      </c>
      <c r="H1020" s="19">
        <v>0</v>
      </c>
      <c r="I1020" s="20">
        <v>0</v>
      </c>
    </row>
    <row r="1021" spans="1:9" s="13" customFormat="1">
      <c r="A1021" s="13" t="str">
        <f t="shared" si="200"/>
        <v>b</v>
      </c>
      <c r="B1021" s="17" t="s">
        <v>157</v>
      </c>
      <c r="C1021" s="18" t="s">
        <v>16</v>
      </c>
      <c r="D1021" s="38"/>
      <c r="E1021" s="19">
        <f t="shared" si="197"/>
        <v>0</v>
      </c>
      <c r="F1021" s="19">
        <v>0</v>
      </c>
      <c r="G1021" s="19">
        <v>0</v>
      </c>
      <c r="H1021" s="19">
        <v>0</v>
      </c>
      <c r="I1021" s="20">
        <v>0</v>
      </c>
    </row>
    <row r="1022" spans="1:9" s="13" customFormat="1" ht="15.75" thickBot="1">
      <c r="A1022" s="13" t="str">
        <f t="shared" si="200"/>
        <v>b</v>
      </c>
      <c r="B1022" s="23" t="s">
        <v>157</v>
      </c>
      <c r="C1022" s="24" t="s">
        <v>17</v>
      </c>
      <c r="D1022" s="39"/>
      <c r="E1022" s="25">
        <f t="shared" si="197"/>
        <v>0</v>
      </c>
      <c r="F1022" s="25">
        <v>0</v>
      </c>
      <c r="G1022" s="25">
        <v>0</v>
      </c>
      <c r="H1022" s="25">
        <v>0</v>
      </c>
      <c r="I1022" s="26">
        <v>0</v>
      </c>
    </row>
    <row r="1023" spans="1:9" s="13" customFormat="1" ht="31.5" thickTop="1" thickBot="1">
      <c r="A1023" s="13" t="str">
        <f t="shared" si="200"/>
        <v>b</v>
      </c>
      <c r="B1023" s="14" t="s">
        <v>108</v>
      </c>
      <c r="C1023" s="28" t="s">
        <v>135</v>
      </c>
      <c r="D1023" s="28"/>
      <c r="E1023" s="28">
        <f t="shared" si="197"/>
        <v>0</v>
      </c>
      <c r="F1023" s="15">
        <f>F1024+F1032+F1033+F1034</f>
        <v>0</v>
      </c>
      <c r="G1023" s="15">
        <f t="shared" ref="G1023:I1023" si="208">G1024+G1032+G1033+G1034</f>
        <v>0</v>
      </c>
      <c r="H1023" s="15">
        <f t="shared" si="208"/>
        <v>0</v>
      </c>
      <c r="I1023" s="16">
        <f t="shared" si="208"/>
        <v>0</v>
      </c>
    </row>
    <row r="1024" spans="1:9" s="13" customFormat="1" ht="15.75" thickTop="1">
      <c r="A1024" s="13" t="str">
        <f t="shared" si="200"/>
        <v>b</v>
      </c>
      <c r="B1024" s="17" t="s">
        <v>157</v>
      </c>
      <c r="C1024" s="18" t="s">
        <v>13</v>
      </c>
      <c r="D1024" s="38"/>
      <c r="E1024" s="19">
        <f t="shared" si="197"/>
        <v>0</v>
      </c>
      <c r="F1024" s="19">
        <f>SUM(F1025:F1031)</f>
        <v>0</v>
      </c>
      <c r="G1024" s="19">
        <f t="shared" ref="G1024:I1024" si="209">SUM(G1025:G1031)</f>
        <v>0</v>
      </c>
      <c r="H1024" s="19">
        <f t="shared" si="209"/>
        <v>0</v>
      </c>
      <c r="I1024" s="20">
        <f t="shared" si="209"/>
        <v>0</v>
      </c>
    </row>
    <row r="1025" spans="1:9" s="13" customFormat="1">
      <c r="A1025" s="13" t="str">
        <f t="shared" si="200"/>
        <v>b</v>
      </c>
      <c r="B1025" s="21" t="s">
        <v>157</v>
      </c>
      <c r="C1025" s="8" t="s">
        <v>158</v>
      </c>
      <c r="D1025" s="12"/>
      <c r="E1025" s="9">
        <f t="shared" si="197"/>
        <v>0</v>
      </c>
      <c r="F1025" s="9"/>
      <c r="G1025" s="9"/>
      <c r="H1025" s="9"/>
      <c r="I1025" s="22"/>
    </row>
    <row r="1026" spans="1:9" s="13" customFormat="1">
      <c r="A1026" s="13" t="str">
        <f t="shared" si="200"/>
        <v>b</v>
      </c>
      <c r="B1026" s="21" t="s">
        <v>157</v>
      </c>
      <c r="C1026" s="8" t="s">
        <v>159</v>
      </c>
      <c r="D1026" s="12"/>
      <c r="E1026" s="9">
        <f t="shared" si="197"/>
        <v>0</v>
      </c>
      <c r="F1026" s="9"/>
      <c r="G1026" s="9"/>
      <c r="H1026" s="9"/>
      <c r="I1026" s="22"/>
    </row>
    <row r="1027" spans="1:9" s="13" customFormat="1">
      <c r="A1027" s="13" t="str">
        <f t="shared" si="200"/>
        <v>b</v>
      </c>
      <c r="B1027" s="21" t="s">
        <v>157</v>
      </c>
      <c r="C1027" s="8" t="s">
        <v>160</v>
      </c>
      <c r="D1027" s="12"/>
      <c r="E1027" s="9">
        <f t="shared" si="197"/>
        <v>0</v>
      </c>
      <c r="F1027" s="9"/>
      <c r="G1027" s="9"/>
      <c r="H1027" s="9"/>
      <c r="I1027" s="22"/>
    </row>
    <row r="1028" spans="1:9" s="13" customFormat="1">
      <c r="A1028" s="13" t="str">
        <f t="shared" si="200"/>
        <v>b</v>
      </c>
      <c r="B1028" s="21" t="s">
        <v>157</v>
      </c>
      <c r="C1028" s="8" t="s">
        <v>161</v>
      </c>
      <c r="D1028" s="12"/>
      <c r="E1028" s="9">
        <f t="shared" ref="E1028:E1091" si="210">SUM(F1028:I1028)</f>
        <v>0</v>
      </c>
      <c r="F1028" s="9"/>
      <c r="G1028" s="9"/>
      <c r="H1028" s="9"/>
      <c r="I1028" s="22"/>
    </row>
    <row r="1029" spans="1:9" s="13" customFormat="1">
      <c r="A1029" s="13" t="str">
        <f t="shared" si="200"/>
        <v>b</v>
      </c>
      <c r="B1029" s="21" t="s">
        <v>157</v>
      </c>
      <c r="C1029" s="8" t="s">
        <v>162</v>
      </c>
      <c r="D1029" s="12"/>
      <c r="E1029" s="9">
        <f t="shared" si="210"/>
        <v>0</v>
      </c>
      <c r="F1029" s="9"/>
      <c r="G1029" s="9"/>
      <c r="H1029" s="9"/>
      <c r="I1029" s="22"/>
    </row>
    <row r="1030" spans="1:9" s="13" customFormat="1">
      <c r="A1030" s="13" t="str">
        <f t="shared" si="200"/>
        <v>b</v>
      </c>
      <c r="B1030" s="21" t="s">
        <v>157</v>
      </c>
      <c r="C1030" s="8" t="s">
        <v>163</v>
      </c>
      <c r="D1030" s="12"/>
      <c r="E1030" s="9">
        <f t="shared" si="210"/>
        <v>0</v>
      </c>
      <c r="F1030" s="9"/>
      <c r="G1030" s="9"/>
      <c r="H1030" s="9"/>
      <c r="I1030" s="22"/>
    </row>
    <row r="1031" spans="1:9" s="13" customFormat="1">
      <c r="A1031" s="13" t="str">
        <f t="shared" si="200"/>
        <v>b</v>
      </c>
      <c r="B1031" s="21" t="s">
        <v>157</v>
      </c>
      <c r="C1031" s="8" t="s">
        <v>164</v>
      </c>
      <c r="D1031" s="12"/>
      <c r="E1031" s="9">
        <f t="shared" si="210"/>
        <v>0</v>
      </c>
      <c r="F1031" s="9"/>
      <c r="G1031" s="9"/>
      <c r="H1031" s="9"/>
      <c r="I1031" s="22"/>
    </row>
    <row r="1032" spans="1:9" s="13" customFormat="1">
      <c r="A1032" s="13" t="str">
        <f t="shared" si="200"/>
        <v>b</v>
      </c>
      <c r="B1032" s="17" t="s">
        <v>157</v>
      </c>
      <c r="C1032" s="18" t="s">
        <v>15</v>
      </c>
      <c r="D1032" s="38"/>
      <c r="E1032" s="19">
        <f t="shared" si="210"/>
        <v>0</v>
      </c>
      <c r="F1032" s="19">
        <v>0</v>
      </c>
      <c r="G1032" s="19">
        <v>0</v>
      </c>
      <c r="H1032" s="19">
        <v>0</v>
      </c>
      <c r="I1032" s="20">
        <v>0</v>
      </c>
    </row>
    <row r="1033" spans="1:9" s="13" customFormat="1">
      <c r="A1033" s="13" t="str">
        <f t="shared" si="200"/>
        <v>b</v>
      </c>
      <c r="B1033" s="17" t="s">
        <v>157</v>
      </c>
      <c r="C1033" s="18" t="s">
        <v>16</v>
      </c>
      <c r="D1033" s="38"/>
      <c r="E1033" s="19">
        <f t="shared" si="210"/>
        <v>0</v>
      </c>
      <c r="F1033" s="19">
        <v>0</v>
      </c>
      <c r="G1033" s="19">
        <v>0</v>
      </c>
      <c r="H1033" s="19">
        <v>0</v>
      </c>
      <c r="I1033" s="20">
        <v>0</v>
      </c>
    </row>
    <row r="1034" spans="1:9" s="13" customFormat="1" ht="15.75" thickBot="1">
      <c r="A1034" s="13" t="str">
        <f t="shared" si="200"/>
        <v>b</v>
      </c>
      <c r="B1034" s="23" t="s">
        <v>157</v>
      </c>
      <c r="C1034" s="24" t="s">
        <v>17</v>
      </c>
      <c r="D1034" s="39"/>
      <c r="E1034" s="25">
        <f t="shared" si="210"/>
        <v>0</v>
      </c>
      <c r="F1034" s="25">
        <v>0</v>
      </c>
      <c r="G1034" s="25">
        <v>0</v>
      </c>
      <c r="H1034" s="25">
        <v>0</v>
      </c>
      <c r="I1034" s="26">
        <v>0</v>
      </c>
    </row>
    <row r="1035" spans="1:9" s="13" customFormat="1" ht="46.5" thickTop="1" thickBot="1">
      <c r="A1035" s="13" t="str">
        <f t="shared" si="200"/>
        <v>b</v>
      </c>
      <c r="B1035" s="14" t="s">
        <v>110</v>
      </c>
      <c r="C1035" s="28" t="s">
        <v>136</v>
      </c>
      <c r="D1035" s="28"/>
      <c r="E1035" s="28">
        <f t="shared" si="210"/>
        <v>0</v>
      </c>
      <c r="F1035" s="15">
        <f>F1036+F1044+F1045+F1046</f>
        <v>0</v>
      </c>
      <c r="G1035" s="15">
        <f t="shared" ref="G1035:I1035" si="211">G1036+G1044+G1045+G1046</f>
        <v>0</v>
      </c>
      <c r="H1035" s="15">
        <f t="shared" si="211"/>
        <v>0</v>
      </c>
      <c r="I1035" s="16">
        <f t="shared" si="211"/>
        <v>0</v>
      </c>
    </row>
    <row r="1036" spans="1:9" s="13" customFormat="1" ht="15.75" thickTop="1">
      <c r="A1036" s="13" t="str">
        <f t="shared" si="200"/>
        <v>b</v>
      </c>
      <c r="B1036" s="17" t="s">
        <v>157</v>
      </c>
      <c r="C1036" s="18" t="s">
        <v>13</v>
      </c>
      <c r="D1036" s="38"/>
      <c r="E1036" s="19">
        <f t="shared" si="210"/>
        <v>0</v>
      </c>
      <c r="F1036" s="19">
        <f>SUM(F1037:F1043)</f>
        <v>0</v>
      </c>
      <c r="G1036" s="19">
        <f t="shared" ref="G1036:I1036" si="212">SUM(G1037:G1043)</f>
        <v>0</v>
      </c>
      <c r="H1036" s="19">
        <f t="shared" si="212"/>
        <v>0</v>
      </c>
      <c r="I1036" s="20">
        <f t="shared" si="212"/>
        <v>0</v>
      </c>
    </row>
    <row r="1037" spans="1:9" s="13" customFormat="1">
      <c r="A1037" s="13" t="str">
        <f t="shared" si="200"/>
        <v>b</v>
      </c>
      <c r="B1037" s="21" t="s">
        <v>157</v>
      </c>
      <c r="C1037" s="8" t="s">
        <v>158</v>
      </c>
      <c r="D1037" s="12"/>
      <c r="E1037" s="9">
        <f t="shared" si="210"/>
        <v>0</v>
      </c>
      <c r="F1037" s="9"/>
      <c r="G1037" s="9"/>
      <c r="H1037" s="9"/>
      <c r="I1037" s="22"/>
    </row>
    <row r="1038" spans="1:9" s="13" customFormat="1">
      <c r="A1038" s="13" t="str">
        <f t="shared" si="200"/>
        <v>b</v>
      </c>
      <c r="B1038" s="21" t="s">
        <v>157</v>
      </c>
      <c r="C1038" s="8" t="s">
        <v>159</v>
      </c>
      <c r="D1038" s="12"/>
      <c r="E1038" s="9">
        <f t="shared" si="210"/>
        <v>0</v>
      </c>
      <c r="F1038" s="9"/>
      <c r="G1038" s="9"/>
      <c r="H1038" s="9"/>
      <c r="I1038" s="22"/>
    </row>
    <row r="1039" spans="1:9" s="13" customFormat="1">
      <c r="A1039" s="13" t="str">
        <f t="shared" si="200"/>
        <v>b</v>
      </c>
      <c r="B1039" s="21" t="s">
        <v>157</v>
      </c>
      <c r="C1039" s="8" t="s">
        <v>160</v>
      </c>
      <c r="D1039" s="12"/>
      <c r="E1039" s="9">
        <f t="shared" si="210"/>
        <v>0</v>
      </c>
      <c r="F1039" s="9"/>
      <c r="G1039" s="9"/>
      <c r="H1039" s="9"/>
      <c r="I1039" s="22"/>
    </row>
    <row r="1040" spans="1:9" s="13" customFormat="1">
      <c r="A1040" s="13" t="str">
        <f t="shared" ref="A1040:A1103" si="213">IF(OR(E1040&lt;&gt;0,F1040&lt;&gt;0,G1040&lt;&gt;0,H1040&lt;&gt;0),"a","b")</f>
        <v>b</v>
      </c>
      <c r="B1040" s="21" t="s">
        <v>157</v>
      </c>
      <c r="C1040" s="8" t="s">
        <v>161</v>
      </c>
      <c r="D1040" s="12"/>
      <c r="E1040" s="9">
        <f t="shared" si="210"/>
        <v>0</v>
      </c>
      <c r="F1040" s="9"/>
      <c r="G1040" s="9"/>
      <c r="H1040" s="9"/>
      <c r="I1040" s="22"/>
    </row>
    <row r="1041" spans="1:9" s="13" customFormat="1">
      <c r="A1041" s="13" t="str">
        <f t="shared" si="213"/>
        <v>b</v>
      </c>
      <c r="B1041" s="21" t="s">
        <v>157</v>
      </c>
      <c r="C1041" s="8" t="s">
        <v>162</v>
      </c>
      <c r="D1041" s="12"/>
      <c r="E1041" s="9">
        <f t="shared" si="210"/>
        <v>0</v>
      </c>
      <c r="F1041" s="9"/>
      <c r="G1041" s="9"/>
      <c r="H1041" s="9"/>
      <c r="I1041" s="22"/>
    </row>
    <row r="1042" spans="1:9" s="13" customFormat="1">
      <c r="A1042" s="13" t="str">
        <f t="shared" si="213"/>
        <v>b</v>
      </c>
      <c r="B1042" s="21" t="s">
        <v>157</v>
      </c>
      <c r="C1042" s="8" t="s">
        <v>163</v>
      </c>
      <c r="D1042" s="12"/>
      <c r="E1042" s="9">
        <f t="shared" si="210"/>
        <v>0</v>
      </c>
      <c r="F1042" s="9"/>
      <c r="G1042" s="9"/>
      <c r="H1042" s="9"/>
      <c r="I1042" s="22"/>
    </row>
    <row r="1043" spans="1:9" s="13" customFormat="1">
      <c r="A1043" s="13" t="str">
        <f t="shared" si="213"/>
        <v>b</v>
      </c>
      <c r="B1043" s="21" t="s">
        <v>157</v>
      </c>
      <c r="C1043" s="8" t="s">
        <v>164</v>
      </c>
      <c r="D1043" s="12"/>
      <c r="E1043" s="9">
        <f t="shared" si="210"/>
        <v>0</v>
      </c>
      <c r="F1043" s="9"/>
      <c r="G1043" s="9"/>
      <c r="H1043" s="9"/>
      <c r="I1043" s="22"/>
    </row>
    <row r="1044" spans="1:9" s="13" customFormat="1">
      <c r="A1044" s="13" t="str">
        <f t="shared" si="213"/>
        <v>b</v>
      </c>
      <c r="B1044" s="17" t="s">
        <v>157</v>
      </c>
      <c r="C1044" s="18" t="s">
        <v>15</v>
      </c>
      <c r="D1044" s="38"/>
      <c r="E1044" s="19">
        <f t="shared" si="210"/>
        <v>0</v>
      </c>
      <c r="F1044" s="19">
        <v>0</v>
      </c>
      <c r="G1044" s="19">
        <v>0</v>
      </c>
      <c r="H1044" s="19">
        <v>0</v>
      </c>
      <c r="I1044" s="20">
        <v>0</v>
      </c>
    </row>
    <row r="1045" spans="1:9" s="13" customFormat="1">
      <c r="A1045" s="13" t="str">
        <f t="shared" si="213"/>
        <v>b</v>
      </c>
      <c r="B1045" s="17" t="s">
        <v>157</v>
      </c>
      <c r="C1045" s="18" t="s">
        <v>16</v>
      </c>
      <c r="D1045" s="38"/>
      <c r="E1045" s="19">
        <f t="shared" si="210"/>
        <v>0</v>
      </c>
      <c r="F1045" s="19">
        <v>0</v>
      </c>
      <c r="G1045" s="19">
        <v>0</v>
      </c>
      <c r="H1045" s="19">
        <v>0</v>
      </c>
      <c r="I1045" s="20">
        <v>0</v>
      </c>
    </row>
    <row r="1046" spans="1:9" s="13" customFormat="1" ht="15.75" thickBot="1">
      <c r="A1046" s="13" t="str">
        <f t="shared" si="213"/>
        <v>b</v>
      </c>
      <c r="B1046" s="23" t="s">
        <v>157</v>
      </c>
      <c r="C1046" s="24" t="s">
        <v>17</v>
      </c>
      <c r="D1046" s="39"/>
      <c r="E1046" s="25">
        <f t="shared" si="210"/>
        <v>0</v>
      </c>
      <c r="F1046" s="25">
        <v>0</v>
      </c>
      <c r="G1046" s="25">
        <v>0</v>
      </c>
      <c r="H1046" s="25">
        <v>0</v>
      </c>
      <c r="I1046" s="26">
        <v>0</v>
      </c>
    </row>
    <row r="1047" spans="1:9" s="13" customFormat="1" ht="31.5" thickTop="1" thickBot="1">
      <c r="A1047" s="13" t="str">
        <f t="shared" si="213"/>
        <v>b</v>
      </c>
      <c r="B1047" s="14" t="s">
        <v>156</v>
      </c>
      <c r="C1047" s="28" t="s">
        <v>137</v>
      </c>
      <c r="D1047" s="28"/>
      <c r="E1047" s="28">
        <f t="shared" si="210"/>
        <v>0</v>
      </c>
      <c r="F1047" s="15">
        <f>F1059+F1071</f>
        <v>0</v>
      </c>
      <c r="G1047" s="15">
        <f t="shared" ref="G1047:I1047" si="214">G1059+G1071</f>
        <v>0</v>
      </c>
      <c r="H1047" s="15">
        <f t="shared" si="214"/>
        <v>0</v>
      </c>
      <c r="I1047" s="16">
        <f t="shared" si="214"/>
        <v>0</v>
      </c>
    </row>
    <row r="1048" spans="1:9" s="13" customFormat="1" ht="15.75" thickTop="1">
      <c r="A1048" s="13" t="str">
        <f t="shared" si="213"/>
        <v>b</v>
      </c>
      <c r="B1048" s="17" t="s">
        <v>157</v>
      </c>
      <c r="C1048" s="18" t="s">
        <v>13</v>
      </c>
      <c r="D1048" s="38"/>
      <c r="E1048" s="19">
        <f t="shared" si="210"/>
        <v>0</v>
      </c>
      <c r="F1048" s="19">
        <f t="shared" ref="F1048:I1058" si="215">F1060+F1072</f>
        <v>0</v>
      </c>
      <c r="G1048" s="19">
        <f t="shared" si="215"/>
        <v>0</v>
      </c>
      <c r="H1048" s="19">
        <f t="shared" si="215"/>
        <v>0</v>
      </c>
      <c r="I1048" s="20">
        <f t="shared" si="215"/>
        <v>0</v>
      </c>
    </row>
    <row r="1049" spans="1:9" s="13" customFormat="1">
      <c r="A1049" s="13" t="str">
        <f t="shared" si="213"/>
        <v>b</v>
      </c>
      <c r="B1049" s="21" t="s">
        <v>157</v>
      </c>
      <c r="C1049" s="8" t="s">
        <v>158</v>
      </c>
      <c r="D1049" s="12"/>
      <c r="E1049" s="9">
        <f t="shared" si="210"/>
        <v>0</v>
      </c>
      <c r="F1049" s="9">
        <f t="shared" si="215"/>
        <v>0</v>
      </c>
      <c r="G1049" s="9">
        <f t="shared" si="215"/>
        <v>0</v>
      </c>
      <c r="H1049" s="9">
        <f t="shared" si="215"/>
        <v>0</v>
      </c>
      <c r="I1049" s="22">
        <f t="shared" si="215"/>
        <v>0</v>
      </c>
    </row>
    <row r="1050" spans="1:9" s="13" customFormat="1">
      <c r="A1050" s="13" t="str">
        <f t="shared" si="213"/>
        <v>b</v>
      </c>
      <c r="B1050" s="21" t="s">
        <v>157</v>
      </c>
      <c r="C1050" s="8" t="s">
        <v>159</v>
      </c>
      <c r="D1050" s="12"/>
      <c r="E1050" s="9">
        <f t="shared" si="210"/>
        <v>0</v>
      </c>
      <c r="F1050" s="9">
        <f t="shared" si="215"/>
        <v>0</v>
      </c>
      <c r="G1050" s="9">
        <f t="shared" si="215"/>
        <v>0</v>
      </c>
      <c r="H1050" s="9">
        <f t="shared" si="215"/>
        <v>0</v>
      </c>
      <c r="I1050" s="22">
        <f t="shared" si="215"/>
        <v>0</v>
      </c>
    </row>
    <row r="1051" spans="1:9" s="13" customFormat="1">
      <c r="A1051" s="13" t="str">
        <f t="shared" si="213"/>
        <v>b</v>
      </c>
      <c r="B1051" s="21" t="s">
        <v>157</v>
      </c>
      <c r="C1051" s="8" t="s">
        <v>160</v>
      </c>
      <c r="D1051" s="12"/>
      <c r="E1051" s="9">
        <f t="shared" si="210"/>
        <v>0</v>
      </c>
      <c r="F1051" s="9">
        <f t="shared" si="215"/>
        <v>0</v>
      </c>
      <c r="G1051" s="9">
        <f t="shared" si="215"/>
        <v>0</v>
      </c>
      <c r="H1051" s="9">
        <f t="shared" si="215"/>
        <v>0</v>
      </c>
      <c r="I1051" s="22">
        <f t="shared" si="215"/>
        <v>0</v>
      </c>
    </row>
    <row r="1052" spans="1:9" s="13" customFormat="1">
      <c r="A1052" s="13" t="str">
        <f t="shared" si="213"/>
        <v>b</v>
      </c>
      <c r="B1052" s="21" t="s">
        <v>157</v>
      </c>
      <c r="C1052" s="8" t="s">
        <v>161</v>
      </c>
      <c r="D1052" s="12"/>
      <c r="E1052" s="9">
        <f t="shared" si="210"/>
        <v>0</v>
      </c>
      <c r="F1052" s="9">
        <f t="shared" si="215"/>
        <v>0</v>
      </c>
      <c r="G1052" s="9">
        <f t="shared" si="215"/>
        <v>0</v>
      </c>
      <c r="H1052" s="9">
        <f t="shared" si="215"/>
        <v>0</v>
      </c>
      <c r="I1052" s="22">
        <f t="shared" si="215"/>
        <v>0</v>
      </c>
    </row>
    <row r="1053" spans="1:9" s="13" customFormat="1">
      <c r="A1053" s="13" t="str">
        <f t="shared" si="213"/>
        <v>b</v>
      </c>
      <c r="B1053" s="21" t="s">
        <v>157</v>
      </c>
      <c r="C1053" s="8" t="s">
        <v>162</v>
      </c>
      <c r="D1053" s="12"/>
      <c r="E1053" s="9">
        <f t="shared" si="210"/>
        <v>0</v>
      </c>
      <c r="F1053" s="9">
        <f t="shared" si="215"/>
        <v>0</v>
      </c>
      <c r="G1053" s="9">
        <f t="shared" si="215"/>
        <v>0</v>
      </c>
      <c r="H1053" s="9">
        <f t="shared" si="215"/>
        <v>0</v>
      </c>
      <c r="I1053" s="22">
        <f t="shared" si="215"/>
        <v>0</v>
      </c>
    </row>
    <row r="1054" spans="1:9" s="13" customFormat="1">
      <c r="A1054" s="13" t="str">
        <f t="shared" si="213"/>
        <v>b</v>
      </c>
      <c r="B1054" s="21" t="s">
        <v>157</v>
      </c>
      <c r="C1054" s="8" t="s">
        <v>163</v>
      </c>
      <c r="D1054" s="12"/>
      <c r="E1054" s="9">
        <f t="shared" si="210"/>
        <v>0</v>
      </c>
      <c r="F1054" s="9">
        <f t="shared" si="215"/>
        <v>0</v>
      </c>
      <c r="G1054" s="9">
        <f t="shared" si="215"/>
        <v>0</v>
      </c>
      <c r="H1054" s="9">
        <f t="shared" si="215"/>
        <v>0</v>
      </c>
      <c r="I1054" s="22">
        <f t="shared" si="215"/>
        <v>0</v>
      </c>
    </row>
    <row r="1055" spans="1:9" s="13" customFormat="1">
      <c r="A1055" s="13" t="str">
        <f t="shared" si="213"/>
        <v>b</v>
      </c>
      <c r="B1055" s="21" t="s">
        <v>157</v>
      </c>
      <c r="C1055" s="8" t="s">
        <v>164</v>
      </c>
      <c r="D1055" s="12"/>
      <c r="E1055" s="9">
        <f t="shared" si="210"/>
        <v>0</v>
      </c>
      <c r="F1055" s="9">
        <f t="shared" si="215"/>
        <v>0</v>
      </c>
      <c r="G1055" s="9">
        <f t="shared" si="215"/>
        <v>0</v>
      </c>
      <c r="H1055" s="9">
        <f t="shared" si="215"/>
        <v>0</v>
      </c>
      <c r="I1055" s="22">
        <f t="shared" si="215"/>
        <v>0</v>
      </c>
    </row>
    <row r="1056" spans="1:9" s="13" customFormat="1">
      <c r="A1056" s="13" t="str">
        <f t="shared" si="213"/>
        <v>b</v>
      </c>
      <c r="B1056" s="17" t="s">
        <v>157</v>
      </c>
      <c r="C1056" s="18" t="s">
        <v>15</v>
      </c>
      <c r="D1056" s="38"/>
      <c r="E1056" s="19">
        <f t="shared" si="210"/>
        <v>0</v>
      </c>
      <c r="F1056" s="19">
        <f t="shared" si="215"/>
        <v>0</v>
      </c>
      <c r="G1056" s="19">
        <f t="shared" si="215"/>
        <v>0</v>
      </c>
      <c r="H1056" s="19">
        <f t="shared" si="215"/>
        <v>0</v>
      </c>
      <c r="I1056" s="20">
        <f t="shared" si="215"/>
        <v>0</v>
      </c>
    </row>
    <row r="1057" spans="1:9" s="13" customFormat="1">
      <c r="A1057" s="13" t="str">
        <f t="shared" si="213"/>
        <v>b</v>
      </c>
      <c r="B1057" s="17" t="s">
        <v>157</v>
      </c>
      <c r="C1057" s="18" t="s">
        <v>16</v>
      </c>
      <c r="D1057" s="38"/>
      <c r="E1057" s="19">
        <f t="shared" si="210"/>
        <v>0</v>
      </c>
      <c r="F1057" s="19">
        <f t="shared" si="215"/>
        <v>0</v>
      </c>
      <c r="G1057" s="19">
        <f t="shared" si="215"/>
        <v>0</v>
      </c>
      <c r="H1057" s="19">
        <f t="shared" si="215"/>
        <v>0</v>
      </c>
      <c r="I1057" s="20">
        <f t="shared" si="215"/>
        <v>0</v>
      </c>
    </row>
    <row r="1058" spans="1:9" s="13" customFormat="1" ht="15.75" thickBot="1">
      <c r="A1058" s="13" t="str">
        <f t="shared" si="213"/>
        <v>b</v>
      </c>
      <c r="B1058" s="23" t="s">
        <v>157</v>
      </c>
      <c r="C1058" s="24" t="s">
        <v>17</v>
      </c>
      <c r="D1058" s="39"/>
      <c r="E1058" s="25">
        <f t="shared" si="210"/>
        <v>0</v>
      </c>
      <c r="F1058" s="25">
        <f t="shared" si="215"/>
        <v>0</v>
      </c>
      <c r="G1058" s="25">
        <f t="shared" si="215"/>
        <v>0</v>
      </c>
      <c r="H1058" s="25">
        <f t="shared" si="215"/>
        <v>0</v>
      </c>
      <c r="I1058" s="26">
        <f t="shared" si="215"/>
        <v>0</v>
      </c>
    </row>
    <row r="1059" spans="1:9" s="13" customFormat="1" ht="31.5" thickTop="1" thickBot="1">
      <c r="A1059" s="13" t="str">
        <f t="shared" si="213"/>
        <v>b</v>
      </c>
      <c r="B1059" s="14" t="s">
        <v>115</v>
      </c>
      <c r="C1059" s="28" t="s">
        <v>213</v>
      </c>
      <c r="D1059" s="28"/>
      <c r="E1059" s="28">
        <f t="shared" si="210"/>
        <v>0</v>
      </c>
      <c r="F1059" s="15">
        <f>F1060+F1068+F1069+F1070</f>
        <v>0</v>
      </c>
      <c r="G1059" s="15">
        <f t="shared" ref="G1059:I1059" si="216">G1060+G1068+G1069+G1070</f>
        <v>0</v>
      </c>
      <c r="H1059" s="15">
        <f t="shared" si="216"/>
        <v>0</v>
      </c>
      <c r="I1059" s="16">
        <f t="shared" si="216"/>
        <v>0</v>
      </c>
    </row>
    <row r="1060" spans="1:9" s="13" customFormat="1" ht="15.75" thickTop="1">
      <c r="A1060" s="13" t="str">
        <f t="shared" si="213"/>
        <v>b</v>
      </c>
      <c r="B1060" s="17" t="s">
        <v>157</v>
      </c>
      <c r="C1060" s="18" t="s">
        <v>13</v>
      </c>
      <c r="D1060" s="38"/>
      <c r="E1060" s="19">
        <f t="shared" si="210"/>
        <v>0</v>
      </c>
      <c r="F1060" s="19">
        <f>SUM(F1061:F1067)</f>
        <v>0</v>
      </c>
      <c r="G1060" s="19">
        <f t="shared" ref="G1060:I1060" si="217">SUM(G1061:G1067)</f>
        <v>0</v>
      </c>
      <c r="H1060" s="19">
        <f t="shared" si="217"/>
        <v>0</v>
      </c>
      <c r="I1060" s="20">
        <f t="shared" si="217"/>
        <v>0</v>
      </c>
    </row>
    <row r="1061" spans="1:9" s="13" customFormat="1">
      <c r="A1061" s="13" t="str">
        <f t="shared" si="213"/>
        <v>b</v>
      </c>
      <c r="B1061" s="21" t="s">
        <v>157</v>
      </c>
      <c r="C1061" s="8" t="s">
        <v>158</v>
      </c>
      <c r="D1061" s="12"/>
      <c r="E1061" s="9">
        <f t="shared" si="210"/>
        <v>0</v>
      </c>
      <c r="F1061" s="9"/>
      <c r="G1061" s="9"/>
      <c r="H1061" s="9"/>
      <c r="I1061" s="22"/>
    </row>
    <row r="1062" spans="1:9" s="13" customFormat="1">
      <c r="A1062" s="13" t="str">
        <f t="shared" si="213"/>
        <v>b</v>
      </c>
      <c r="B1062" s="21" t="s">
        <v>157</v>
      </c>
      <c r="C1062" s="8" t="s">
        <v>159</v>
      </c>
      <c r="D1062" s="12"/>
      <c r="E1062" s="9">
        <f t="shared" si="210"/>
        <v>0</v>
      </c>
      <c r="F1062" s="9"/>
      <c r="G1062" s="9"/>
      <c r="H1062" s="9"/>
      <c r="I1062" s="22"/>
    </row>
    <row r="1063" spans="1:9" s="13" customFormat="1">
      <c r="A1063" s="13" t="str">
        <f t="shared" si="213"/>
        <v>b</v>
      </c>
      <c r="B1063" s="21" t="s">
        <v>157</v>
      </c>
      <c r="C1063" s="8" t="s">
        <v>160</v>
      </c>
      <c r="D1063" s="12"/>
      <c r="E1063" s="9">
        <f t="shared" si="210"/>
        <v>0</v>
      </c>
      <c r="F1063" s="9"/>
      <c r="G1063" s="9"/>
      <c r="H1063" s="9"/>
      <c r="I1063" s="22"/>
    </row>
    <row r="1064" spans="1:9" s="13" customFormat="1">
      <c r="A1064" s="13" t="str">
        <f t="shared" si="213"/>
        <v>b</v>
      </c>
      <c r="B1064" s="21" t="s">
        <v>157</v>
      </c>
      <c r="C1064" s="8" t="s">
        <v>161</v>
      </c>
      <c r="D1064" s="12"/>
      <c r="E1064" s="9">
        <f t="shared" si="210"/>
        <v>0</v>
      </c>
      <c r="F1064" s="9"/>
      <c r="G1064" s="9"/>
      <c r="H1064" s="9"/>
      <c r="I1064" s="22"/>
    </row>
    <row r="1065" spans="1:9" s="13" customFormat="1">
      <c r="A1065" s="13" t="str">
        <f t="shared" si="213"/>
        <v>b</v>
      </c>
      <c r="B1065" s="21" t="s">
        <v>157</v>
      </c>
      <c r="C1065" s="8" t="s">
        <v>162</v>
      </c>
      <c r="D1065" s="12"/>
      <c r="E1065" s="9">
        <f t="shared" si="210"/>
        <v>0</v>
      </c>
      <c r="F1065" s="9"/>
      <c r="G1065" s="9"/>
      <c r="H1065" s="9"/>
      <c r="I1065" s="22"/>
    </row>
    <row r="1066" spans="1:9" s="13" customFormat="1">
      <c r="A1066" s="13" t="str">
        <f t="shared" si="213"/>
        <v>b</v>
      </c>
      <c r="B1066" s="21" t="s">
        <v>157</v>
      </c>
      <c r="C1066" s="8" t="s">
        <v>163</v>
      </c>
      <c r="D1066" s="12"/>
      <c r="E1066" s="9">
        <f t="shared" si="210"/>
        <v>0</v>
      </c>
      <c r="F1066" s="9"/>
      <c r="G1066" s="9"/>
      <c r="H1066" s="9"/>
      <c r="I1066" s="22"/>
    </row>
    <row r="1067" spans="1:9" s="13" customFormat="1">
      <c r="A1067" s="13" t="str">
        <f t="shared" si="213"/>
        <v>b</v>
      </c>
      <c r="B1067" s="21" t="s">
        <v>157</v>
      </c>
      <c r="C1067" s="8" t="s">
        <v>164</v>
      </c>
      <c r="D1067" s="12"/>
      <c r="E1067" s="9">
        <f t="shared" si="210"/>
        <v>0</v>
      </c>
      <c r="F1067" s="9"/>
      <c r="G1067" s="9"/>
      <c r="H1067" s="9"/>
      <c r="I1067" s="22"/>
    </row>
    <row r="1068" spans="1:9" s="13" customFormat="1">
      <c r="A1068" s="13" t="str">
        <f t="shared" si="213"/>
        <v>b</v>
      </c>
      <c r="B1068" s="17" t="s">
        <v>157</v>
      </c>
      <c r="C1068" s="18" t="s">
        <v>15</v>
      </c>
      <c r="D1068" s="38"/>
      <c r="E1068" s="19">
        <f t="shared" si="210"/>
        <v>0</v>
      </c>
      <c r="F1068" s="19">
        <v>0</v>
      </c>
      <c r="G1068" s="19">
        <v>0</v>
      </c>
      <c r="H1068" s="19">
        <v>0</v>
      </c>
      <c r="I1068" s="20">
        <v>0</v>
      </c>
    </row>
    <row r="1069" spans="1:9" s="13" customFormat="1">
      <c r="A1069" s="13" t="str">
        <f t="shared" si="213"/>
        <v>b</v>
      </c>
      <c r="B1069" s="17" t="s">
        <v>157</v>
      </c>
      <c r="C1069" s="18" t="s">
        <v>16</v>
      </c>
      <c r="D1069" s="38"/>
      <c r="E1069" s="19">
        <f t="shared" si="210"/>
        <v>0</v>
      </c>
      <c r="F1069" s="19">
        <v>0</v>
      </c>
      <c r="G1069" s="19">
        <v>0</v>
      </c>
      <c r="H1069" s="19">
        <v>0</v>
      </c>
      <c r="I1069" s="20">
        <v>0</v>
      </c>
    </row>
    <row r="1070" spans="1:9" s="13" customFormat="1" ht="15.75" thickBot="1">
      <c r="A1070" s="13" t="str">
        <f t="shared" si="213"/>
        <v>b</v>
      </c>
      <c r="B1070" s="23" t="s">
        <v>157</v>
      </c>
      <c r="C1070" s="24" t="s">
        <v>17</v>
      </c>
      <c r="D1070" s="39"/>
      <c r="E1070" s="25">
        <f t="shared" si="210"/>
        <v>0</v>
      </c>
      <c r="F1070" s="25">
        <v>0</v>
      </c>
      <c r="G1070" s="25">
        <v>0</v>
      </c>
      <c r="H1070" s="25">
        <v>0</v>
      </c>
      <c r="I1070" s="26">
        <v>0</v>
      </c>
    </row>
    <row r="1071" spans="1:9" s="13" customFormat="1" ht="33.75" customHeight="1" thickTop="1" thickBot="1">
      <c r="A1071" s="13" t="str">
        <f>IF(OR(E1071&lt;&gt;0,F1071&lt;&gt;0,G1071&lt;&gt;0,H1071&lt;&gt;0),"a","b")</f>
        <v>b</v>
      </c>
      <c r="B1071" s="14" t="s">
        <v>116</v>
      </c>
      <c r="C1071" s="28" t="s">
        <v>214</v>
      </c>
      <c r="D1071" s="28"/>
      <c r="E1071" s="28">
        <f t="shared" si="210"/>
        <v>0</v>
      </c>
      <c r="F1071" s="15">
        <f>F1072+F1080+F1081+F1082</f>
        <v>0</v>
      </c>
      <c r="G1071" s="15">
        <f t="shared" ref="G1071:I1071" si="218">G1072+G1080+G1081+G1082</f>
        <v>0</v>
      </c>
      <c r="H1071" s="15">
        <f t="shared" si="218"/>
        <v>0</v>
      </c>
      <c r="I1071" s="16">
        <f t="shared" si="218"/>
        <v>0</v>
      </c>
    </row>
    <row r="1072" spans="1:9" s="13" customFormat="1" ht="15.75" thickTop="1">
      <c r="A1072" s="13" t="str">
        <f t="shared" si="213"/>
        <v>b</v>
      </c>
      <c r="B1072" s="17" t="s">
        <v>157</v>
      </c>
      <c r="C1072" s="18" t="s">
        <v>13</v>
      </c>
      <c r="D1072" s="38"/>
      <c r="E1072" s="19">
        <f t="shared" si="210"/>
        <v>0</v>
      </c>
      <c r="F1072" s="19">
        <f>SUM(F1073:F1079)</f>
        <v>0</v>
      </c>
      <c r="G1072" s="19">
        <f t="shared" ref="G1072:I1072" si="219">SUM(G1073:G1079)</f>
        <v>0</v>
      </c>
      <c r="H1072" s="19">
        <f t="shared" si="219"/>
        <v>0</v>
      </c>
      <c r="I1072" s="20">
        <f t="shared" si="219"/>
        <v>0</v>
      </c>
    </row>
    <row r="1073" spans="1:9" s="13" customFormat="1">
      <c r="A1073" s="13" t="str">
        <f t="shared" si="213"/>
        <v>b</v>
      </c>
      <c r="B1073" s="21" t="s">
        <v>157</v>
      </c>
      <c r="C1073" s="8" t="s">
        <v>158</v>
      </c>
      <c r="D1073" s="12"/>
      <c r="E1073" s="9">
        <f t="shared" si="210"/>
        <v>0</v>
      </c>
      <c r="F1073" s="9"/>
      <c r="G1073" s="9"/>
      <c r="H1073" s="9"/>
      <c r="I1073" s="22"/>
    </row>
    <row r="1074" spans="1:9" s="13" customFormat="1">
      <c r="A1074" s="13" t="str">
        <f t="shared" si="213"/>
        <v>b</v>
      </c>
      <c r="B1074" s="21" t="s">
        <v>157</v>
      </c>
      <c r="C1074" s="8" t="s">
        <v>159</v>
      </c>
      <c r="D1074" s="12"/>
      <c r="E1074" s="9">
        <f t="shared" si="210"/>
        <v>0</v>
      </c>
      <c r="F1074" s="9"/>
      <c r="G1074" s="9"/>
      <c r="H1074" s="9"/>
      <c r="I1074" s="22"/>
    </row>
    <row r="1075" spans="1:9" s="13" customFormat="1">
      <c r="A1075" s="13" t="str">
        <f t="shared" si="213"/>
        <v>b</v>
      </c>
      <c r="B1075" s="21" t="s">
        <v>157</v>
      </c>
      <c r="C1075" s="8" t="s">
        <v>160</v>
      </c>
      <c r="D1075" s="12"/>
      <c r="E1075" s="9">
        <f t="shared" si="210"/>
        <v>0</v>
      </c>
      <c r="F1075" s="9"/>
      <c r="G1075" s="9"/>
      <c r="H1075" s="9"/>
      <c r="I1075" s="22"/>
    </row>
    <row r="1076" spans="1:9" s="13" customFormat="1">
      <c r="A1076" s="13" t="str">
        <f t="shared" si="213"/>
        <v>b</v>
      </c>
      <c r="B1076" s="21" t="s">
        <v>157</v>
      </c>
      <c r="C1076" s="8" t="s">
        <v>161</v>
      </c>
      <c r="D1076" s="12"/>
      <c r="E1076" s="9">
        <f t="shared" si="210"/>
        <v>0</v>
      </c>
      <c r="F1076" s="9"/>
      <c r="G1076" s="9"/>
      <c r="H1076" s="9"/>
      <c r="I1076" s="22"/>
    </row>
    <row r="1077" spans="1:9" s="13" customFormat="1">
      <c r="A1077" s="13" t="str">
        <f t="shared" si="213"/>
        <v>b</v>
      </c>
      <c r="B1077" s="21" t="s">
        <v>157</v>
      </c>
      <c r="C1077" s="8" t="s">
        <v>162</v>
      </c>
      <c r="D1077" s="12"/>
      <c r="E1077" s="9">
        <f t="shared" si="210"/>
        <v>0</v>
      </c>
      <c r="F1077" s="9"/>
      <c r="G1077" s="9"/>
      <c r="H1077" s="9"/>
      <c r="I1077" s="22"/>
    </row>
    <row r="1078" spans="1:9" s="13" customFormat="1">
      <c r="A1078" s="13" t="str">
        <f t="shared" si="213"/>
        <v>b</v>
      </c>
      <c r="B1078" s="21" t="s">
        <v>157</v>
      </c>
      <c r="C1078" s="8" t="s">
        <v>163</v>
      </c>
      <c r="D1078" s="12"/>
      <c r="E1078" s="9">
        <f t="shared" si="210"/>
        <v>0</v>
      </c>
      <c r="F1078" s="9"/>
      <c r="G1078" s="9"/>
      <c r="H1078" s="9"/>
      <c r="I1078" s="22"/>
    </row>
    <row r="1079" spans="1:9" s="13" customFormat="1">
      <c r="A1079" s="13" t="str">
        <f t="shared" si="213"/>
        <v>b</v>
      </c>
      <c r="B1079" s="21" t="s">
        <v>157</v>
      </c>
      <c r="C1079" s="8" t="s">
        <v>164</v>
      </c>
      <c r="D1079" s="12"/>
      <c r="E1079" s="9">
        <f t="shared" si="210"/>
        <v>0</v>
      </c>
      <c r="F1079" s="9"/>
      <c r="G1079" s="9"/>
      <c r="H1079" s="9"/>
      <c r="I1079" s="22"/>
    </row>
    <row r="1080" spans="1:9" s="13" customFormat="1">
      <c r="A1080" s="13" t="str">
        <f t="shared" si="213"/>
        <v>b</v>
      </c>
      <c r="B1080" s="17" t="s">
        <v>157</v>
      </c>
      <c r="C1080" s="18" t="s">
        <v>15</v>
      </c>
      <c r="D1080" s="38"/>
      <c r="E1080" s="19">
        <f t="shared" si="210"/>
        <v>0</v>
      </c>
      <c r="F1080" s="19">
        <v>0</v>
      </c>
      <c r="G1080" s="19">
        <v>0</v>
      </c>
      <c r="H1080" s="19">
        <v>0</v>
      </c>
      <c r="I1080" s="20">
        <v>0</v>
      </c>
    </row>
    <row r="1081" spans="1:9" s="13" customFormat="1">
      <c r="A1081" s="13" t="str">
        <f t="shared" si="213"/>
        <v>b</v>
      </c>
      <c r="B1081" s="17" t="s">
        <v>157</v>
      </c>
      <c r="C1081" s="18" t="s">
        <v>16</v>
      </c>
      <c r="D1081" s="38"/>
      <c r="E1081" s="19">
        <f t="shared" si="210"/>
        <v>0</v>
      </c>
      <c r="F1081" s="19">
        <v>0</v>
      </c>
      <c r="G1081" s="19">
        <v>0</v>
      </c>
      <c r="H1081" s="19">
        <v>0</v>
      </c>
      <c r="I1081" s="20">
        <v>0</v>
      </c>
    </row>
    <row r="1082" spans="1:9" s="13" customFormat="1" ht="15.75" thickBot="1">
      <c r="A1082" s="13" t="str">
        <f t="shared" si="213"/>
        <v>b</v>
      </c>
      <c r="B1082" s="23" t="s">
        <v>157</v>
      </c>
      <c r="C1082" s="24" t="s">
        <v>17</v>
      </c>
      <c r="D1082" s="39"/>
      <c r="E1082" s="25">
        <f t="shared" si="210"/>
        <v>0</v>
      </c>
      <c r="F1082" s="25">
        <v>0</v>
      </c>
      <c r="G1082" s="25">
        <v>0</v>
      </c>
      <c r="H1082" s="25">
        <v>0</v>
      </c>
      <c r="I1082" s="26">
        <v>0</v>
      </c>
    </row>
    <row r="1083" spans="1:9" s="13" customFormat="1" ht="16.5" thickTop="1" thickBot="1">
      <c r="A1083" s="13" t="str">
        <f t="shared" si="213"/>
        <v>b</v>
      </c>
      <c r="B1083" s="14" t="s">
        <v>118</v>
      </c>
      <c r="C1083" s="28" t="s">
        <v>138</v>
      </c>
      <c r="D1083" s="28"/>
      <c r="E1083" s="28">
        <f t="shared" si="210"/>
        <v>0</v>
      </c>
      <c r="F1083" s="15">
        <f>F1084+F1092+F1093+F1094</f>
        <v>0</v>
      </c>
      <c r="G1083" s="15">
        <f t="shared" ref="G1083:I1083" si="220">G1084+G1092+G1093+G1094</f>
        <v>0</v>
      </c>
      <c r="H1083" s="15">
        <f t="shared" si="220"/>
        <v>0</v>
      </c>
      <c r="I1083" s="16">
        <f t="shared" si="220"/>
        <v>0</v>
      </c>
    </row>
    <row r="1084" spans="1:9" s="13" customFormat="1" ht="15.75" thickTop="1">
      <c r="A1084" s="13" t="str">
        <f t="shared" si="213"/>
        <v>b</v>
      </c>
      <c r="B1084" s="17" t="s">
        <v>157</v>
      </c>
      <c r="C1084" s="18" t="s">
        <v>13</v>
      </c>
      <c r="D1084" s="38"/>
      <c r="E1084" s="19">
        <f t="shared" si="210"/>
        <v>0</v>
      </c>
      <c r="F1084" s="19">
        <f>SUM(F1085:F1091)</f>
        <v>0</v>
      </c>
      <c r="G1084" s="19">
        <f t="shared" ref="G1084:I1084" si="221">SUM(G1085:G1091)</f>
        <v>0</v>
      </c>
      <c r="H1084" s="19">
        <f t="shared" si="221"/>
        <v>0</v>
      </c>
      <c r="I1084" s="20">
        <f t="shared" si="221"/>
        <v>0</v>
      </c>
    </row>
    <row r="1085" spans="1:9" s="13" customFormat="1">
      <c r="A1085" s="13" t="str">
        <f t="shared" si="213"/>
        <v>b</v>
      </c>
      <c r="B1085" s="21" t="s">
        <v>157</v>
      </c>
      <c r="C1085" s="8" t="s">
        <v>158</v>
      </c>
      <c r="D1085" s="12"/>
      <c r="E1085" s="9">
        <f t="shared" si="210"/>
        <v>0</v>
      </c>
      <c r="F1085" s="9"/>
      <c r="G1085" s="9"/>
      <c r="H1085" s="9"/>
      <c r="I1085" s="22"/>
    </row>
    <row r="1086" spans="1:9" s="13" customFormat="1">
      <c r="A1086" s="13" t="str">
        <f t="shared" si="213"/>
        <v>b</v>
      </c>
      <c r="B1086" s="21" t="s">
        <v>157</v>
      </c>
      <c r="C1086" s="8" t="s">
        <v>159</v>
      </c>
      <c r="D1086" s="12"/>
      <c r="E1086" s="9">
        <f t="shared" si="210"/>
        <v>0</v>
      </c>
      <c r="F1086" s="9"/>
      <c r="G1086" s="9"/>
      <c r="H1086" s="9"/>
      <c r="I1086" s="22"/>
    </row>
    <row r="1087" spans="1:9" s="13" customFormat="1">
      <c r="A1087" s="13" t="str">
        <f t="shared" si="213"/>
        <v>b</v>
      </c>
      <c r="B1087" s="21" t="s">
        <v>157</v>
      </c>
      <c r="C1087" s="8" t="s">
        <v>160</v>
      </c>
      <c r="D1087" s="12"/>
      <c r="E1087" s="9">
        <f t="shared" si="210"/>
        <v>0</v>
      </c>
      <c r="F1087" s="9"/>
      <c r="G1087" s="9"/>
      <c r="H1087" s="9"/>
      <c r="I1087" s="22"/>
    </row>
    <row r="1088" spans="1:9" s="13" customFormat="1">
      <c r="A1088" s="13" t="str">
        <f t="shared" si="213"/>
        <v>b</v>
      </c>
      <c r="B1088" s="21" t="s">
        <v>157</v>
      </c>
      <c r="C1088" s="8" t="s">
        <v>161</v>
      </c>
      <c r="D1088" s="12"/>
      <c r="E1088" s="9">
        <f t="shared" si="210"/>
        <v>0</v>
      </c>
      <c r="F1088" s="9"/>
      <c r="G1088" s="9"/>
      <c r="H1088" s="9"/>
      <c r="I1088" s="22"/>
    </row>
    <row r="1089" spans="1:9" s="13" customFormat="1">
      <c r="A1089" s="13" t="str">
        <f t="shared" si="213"/>
        <v>b</v>
      </c>
      <c r="B1089" s="21" t="s">
        <v>157</v>
      </c>
      <c r="C1089" s="8" t="s">
        <v>162</v>
      </c>
      <c r="D1089" s="12"/>
      <c r="E1089" s="9">
        <f t="shared" si="210"/>
        <v>0</v>
      </c>
      <c r="F1089" s="9"/>
      <c r="G1089" s="9"/>
      <c r="H1089" s="9"/>
      <c r="I1089" s="22"/>
    </row>
    <row r="1090" spans="1:9" s="13" customFormat="1">
      <c r="A1090" s="13" t="str">
        <f t="shared" si="213"/>
        <v>b</v>
      </c>
      <c r="B1090" s="21" t="s">
        <v>157</v>
      </c>
      <c r="C1090" s="8" t="s">
        <v>163</v>
      </c>
      <c r="D1090" s="12"/>
      <c r="E1090" s="9">
        <f t="shared" si="210"/>
        <v>0</v>
      </c>
      <c r="F1090" s="9"/>
      <c r="G1090" s="9"/>
      <c r="H1090" s="9"/>
      <c r="I1090" s="22"/>
    </row>
    <row r="1091" spans="1:9" s="13" customFormat="1">
      <c r="A1091" s="13" t="str">
        <f t="shared" si="213"/>
        <v>b</v>
      </c>
      <c r="B1091" s="21" t="s">
        <v>157</v>
      </c>
      <c r="C1091" s="8" t="s">
        <v>164</v>
      </c>
      <c r="D1091" s="12"/>
      <c r="E1091" s="9">
        <f t="shared" si="210"/>
        <v>0</v>
      </c>
      <c r="F1091" s="9"/>
      <c r="G1091" s="9"/>
      <c r="H1091" s="9"/>
      <c r="I1091" s="22"/>
    </row>
    <row r="1092" spans="1:9" s="13" customFormat="1">
      <c r="A1092" s="13" t="str">
        <f t="shared" si="213"/>
        <v>b</v>
      </c>
      <c r="B1092" s="17" t="s">
        <v>157</v>
      </c>
      <c r="C1092" s="18" t="s">
        <v>15</v>
      </c>
      <c r="D1092" s="38"/>
      <c r="E1092" s="19">
        <f t="shared" ref="E1092:E1155" si="222">SUM(F1092:I1092)</f>
        <v>0</v>
      </c>
      <c r="F1092" s="19">
        <v>0</v>
      </c>
      <c r="G1092" s="19">
        <v>0</v>
      </c>
      <c r="H1092" s="19">
        <v>0</v>
      </c>
      <c r="I1092" s="20">
        <v>0</v>
      </c>
    </row>
    <row r="1093" spans="1:9" s="13" customFormat="1">
      <c r="A1093" s="13" t="str">
        <f t="shared" si="213"/>
        <v>b</v>
      </c>
      <c r="B1093" s="17" t="s">
        <v>157</v>
      </c>
      <c r="C1093" s="18" t="s">
        <v>16</v>
      </c>
      <c r="D1093" s="38"/>
      <c r="E1093" s="19">
        <f t="shared" si="222"/>
        <v>0</v>
      </c>
      <c r="F1093" s="19">
        <v>0</v>
      </c>
      <c r="G1093" s="19">
        <v>0</v>
      </c>
      <c r="H1093" s="19">
        <v>0</v>
      </c>
      <c r="I1093" s="20">
        <v>0</v>
      </c>
    </row>
    <row r="1094" spans="1:9" s="13" customFormat="1" ht="15.75" thickBot="1">
      <c r="A1094" s="13" t="str">
        <f t="shared" si="213"/>
        <v>b</v>
      </c>
      <c r="B1094" s="23" t="s">
        <v>157</v>
      </c>
      <c r="C1094" s="24" t="s">
        <v>17</v>
      </c>
      <c r="D1094" s="39"/>
      <c r="E1094" s="25">
        <f t="shared" si="222"/>
        <v>0</v>
      </c>
      <c r="F1094" s="25">
        <v>0</v>
      </c>
      <c r="G1094" s="25">
        <v>0</v>
      </c>
      <c r="H1094" s="25">
        <v>0</v>
      </c>
      <c r="I1094" s="26">
        <v>0</v>
      </c>
    </row>
    <row r="1095" spans="1:9" s="13" customFormat="1" ht="16.5" thickTop="1" thickBot="1">
      <c r="A1095" s="13" t="str">
        <f t="shared" si="213"/>
        <v>b</v>
      </c>
      <c r="B1095" s="14" t="s">
        <v>121</v>
      </c>
      <c r="C1095" s="28" t="s">
        <v>139</v>
      </c>
      <c r="D1095" s="28"/>
      <c r="E1095" s="28">
        <f t="shared" si="222"/>
        <v>0</v>
      </c>
      <c r="F1095" s="15">
        <f>F1096+F1104+F1105+F1106</f>
        <v>0</v>
      </c>
      <c r="G1095" s="15">
        <f t="shared" ref="G1095:I1095" si="223">G1096+G1104+G1105+G1106</f>
        <v>0</v>
      </c>
      <c r="H1095" s="15">
        <f t="shared" si="223"/>
        <v>0</v>
      </c>
      <c r="I1095" s="16">
        <f t="shared" si="223"/>
        <v>0</v>
      </c>
    </row>
    <row r="1096" spans="1:9" s="13" customFormat="1" ht="15.75" thickTop="1">
      <c r="A1096" s="13" t="str">
        <f t="shared" si="213"/>
        <v>b</v>
      </c>
      <c r="B1096" s="17" t="s">
        <v>157</v>
      </c>
      <c r="C1096" s="18" t="s">
        <v>13</v>
      </c>
      <c r="D1096" s="38"/>
      <c r="E1096" s="19">
        <f t="shared" si="222"/>
        <v>0</v>
      </c>
      <c r="F1096" s="19">
        <f>SUM(F1097:F1103)</f>
        <v>0</v>
      </c>
      <c r="G1096" s="19">
        <f t="shared" ref="G1096:I1096" si="224">SUM(G1097:G1103)</f>
        <v>0</v>
      </c>
      <c r="H1096" s="19">
        <f t="shared" si="224"/>
        <v>0</v>
      </c>
      <c r="I1096" s="20">
        <f t="shared" si="224"/>
        <v>0</v>
      </c>
    </row>
    <row r="1097" spans="1:9" s="13" customFormat="1">
      <c r="A1097" s="13" t="str">
        <f t="shared" si="213"/>
        <v>b</v>
      </c>
      <c r="B1097" s="21" t="s">
        <v>157</v>
      </c>
      <c r="C1097" s="8" t="s">
        <v>158</v>
      </c>
      <c r="D1097" s="12"/>
      <c r="E1097" s="9">
        <f t="shared" si="222"/>
        <v>0</v>
      </c>
      <c r="F1097" s="9"/>
      <c r="G1097" s="9"/>
      <c r="H1097" s="9"/>
      <c r="I1097" s="22"/>
    </row>
    <row r="1098" spans="1:9" s="13" customFormat="1">
      <c r="A1098" s="13" t="str">
        <f t="shared" si="213"/>
        <v>b</v>
      </c>
      <c r="B1098" s="21" t="s">
        <v>157</v>
      </c>
      <c r="C1098" s="8" t="s">
        <v>159</v>
      </c>
      <c r="D1098" s="12"/>
      <c r="E1098" s="9">
        <f t="shared" si="222"/>
        <v>0</v>
      </c>
      <c r="F1098" s="9"/>
      <c r="G1098" s="9"/>
      <c r="H1098" s="9"/>
      <c r="I1098" s="22"/>
    </row>
    <row r="1099" spans="1:9" s="13" customFormat="1">
      <c r="A1099" s="13" t="str">
        <f t="shared" si="213"/>
        <v>b</v>
      </c>
      <c r="B1099" s="21" t="s">
        <v>157</v>
      </c>
      <c r="C1099" s="8" t="s">
        <v>160</v>
      </c>
      <c r="D1099" s="12"/>
      <c r="E1099" s="9">
        <f t="shared" si="222"/>
        <v>0</v>
      </c>
      <c r="F1099" s="9"/>
      <c r="G1099" s="9"/>
      <c r="H1099" s="9"/>
      <c r="I1099" s="22"/>
    </row>
    <row r="1100" spans="1:9" s="13" customFormat="1">
      <c r="A1100" s="13" t="str">
        <f t="shared" si="213"/>
        <v>b</v>
      </c>
      <c r="B1100" s="21" t="s">
        <v>157</v>
      </c>
      <c r="C1100" s="8" t="s">
        <v>161</v>
      </c>
      <c r="D1100" s="12"/>
      <c r="E1100" s="9">
        <f t="shared" si="222"/>
        <v>0</v>
      </c>
      <c r="F1100" s="9"/>
      <c r="G1100" s="9"/>
      <c r="H1100" s="9"/>
      <c r="I1100" s="22"/>
    </row>
    <row r="1101" spans="1:9" s="13" customFormat="1">
      <c r="A1101" s="13" t="str">
        <f t="shared" si="213"/>
        <v>b</v>
      </c>
      <c r="B1101" s="21" t="s">
        <v>157</v>
      </c>
      <c r="C1101" s="8" t="s">
        <v>162</v>
      </c>
      <c r="D1101" s="12"/>
      <c r="E1101" s="9">
        <f t="shared" si="222"/>
        <v>0</v>
      </c>
      <c r="F1101" s="9"/>
      <c r="G1101" s="9"/>
      <c r="H1101" s="9"/>
      <c r="I1101" s="22"/>
    </row>
    <row r="1102" spans="1:9" s="13" customFormat="1">
      <c r="A1102" s="13" t="str">
        <f t="shared" si="213"/>
        <v>b</v>
      </c>
      <c r="B1102" s="21" t="s">
        <v>157</v>
      </c>
      <c r="C1102" s="8" t="s">
        <v>163</v>
      </c>
      <c r="D1102" s="12"/>
      <c r="E1102" s="9">
        <f t="shared" si="222"/>
        <v>0</v>
      </c>
      <c r="F1102" s="9"/>
      <c r="G1102" s="9"/>
      <c r="H1102" s="9"/>
      <c r="I1102" s="22"/>
    </row>
    <row r="1103" spans="1:9" s="13" customFormat="1">
      <c r="A1103" s="13" t="str">
        <f t="shared" si="213"/>
        <v>b</v>
      </c>
      <c r="B1103" s="21" t="s">
        <v>157</v>
      </c>
      <c r="C1103" s="8" t="s">
        <v>164</v>
      </c>
      <c r="D1103" s="12"/>
      <c r="E1103" s="9">
        <f t="shared" si="222"/>
        <v>0</v>
      </c>
      <c r="F1103" s="9"/>
      <c r="G1103" s="9"/>
      <c r="H1103" s="9"/>
      <c r="I1103" s="22"/>
    </row>
    <row r="1104" spans="1:9" s="13" customFormat="1">
      <c r="A1104" s="13" t="str">
        <f t="shared" ref="A1104:A1167" si="225">IF(OR(E1104&lt;&gt;0,F1104&lt;&gt;0,G1104&lt;&gt;0,H1104&lt;&gt;0),"a","b")</f>
        <v>b</v>
      </c>
      <c r="B1104" s="17" t="s">
        <v>157</v>
      </c>
      <c r="C1104" s="18" t="s">
        <v>15</v>
      </c>
      <c r="D1104" s="38"/>
      <c r="E1104" s="19">
        <f t="shared" si="222"/>
        <v>0</v>
      </c>
      <c r="F1104" s="19">
        <v>0</v>
      </c>
      <c r="G1104" s="19">
        <v>0</v>
      </c>
      <c r="H1104" s="19">
        <v>0</v>
      </c>
      <c r="I1104" s="20">
        <v>0</v>
      </c>
    </row>
    <row r="1105" spans="1:9" s="13" customFormat="1">
      <c r="A1105" s="13" t="str">
        <f t="shared" si="225"/>
        <v>b</v>
      </c>
      <c r="B1105" s="17" t="s">
        <v>157</v>
      </c>
      <c r="C1105" s="18" t="s">
        <v>16</v>
      </c>
      <c r="D1105" s="38"/>
      <c r="E1105" s="19">
        <f t="shared" si="222"/>
        <v>0</v>
      </c>
      <c r="F1105" s="19">
        <v>0</v>
      </c>
      <c r="G1105" s="19">
        <v>0</v>
      </c>
      <c r="H1105" s="19">
        <v>0</v>
      </c>
      <c r="I1105" s="20">
        <v>0</v>
      </c>
    </row>
    <row r="1106" spans="1:9" s="13" customFormat="1" ht="15.75" thickBot="1">
      <c r="A1106" s="13" t="str">
        <f t="shared" si="225"/>
        <v>b</v>
      </c>
      <c r="B1106" s="23" t="s">
        <v>157</v>
      </c>
      <c r="C1106" s="24" t="s">
        <v>17</v>
      </c>
      <c r="D1106" s="39"/>
      <c r="E1106" s="25">
        <f t="shared" si="222"/>
        <v>0</v>
      </c>
      <c r="F1106" s="25">
        <v>0</v>
      </c>
      <c r="G1106" s="25">
        <v>0</v>
      </c>
      <c r="H1106" s="25">
        <v>0</v>
      </c>
      <c r="I1106" s="26">
        <v>0</v>
      </c>
    </row>
    <row r="1107" spans="1:9" s="13" customFormat="1" ht="31.5" thickTop="1" thickBot="1">
      <c r="A1107" s="13" t="str">
        <f t="shared" si="225"/>
        <v>b</v>
      </c>
      <c r="B1107" s="14" t="s">
        <v>124</v>
      </c>
      <c r="C1107" s="28" t="s">
        <v>140</v>
      </c>
      <c r="D1107" s="28"/>
      <c r="E1107" s="28">
        <f t="shared" si="222"/>
        <v>0</v>
      </c>
      <c r="F1107" s="15">
        <f>F1108+F1116+F1117+F1118</f>
        <v>0</v>
      </c>
      <c r="G1107" s="15">
        <f t="shared" ref="G1107:I1107" si="226">G1108+G1116+G1117+G1118</f>
        <v>0</v>
      </c>
      <c r="H1107" s="15">
        <f t="shared" si="226"/>
        <v>0</v>
      </c>
      <c r="I1107" s="16">
        <f t="shared" si="226"/>
        <v>0</v>
      </c>
    </row>
    <row r="1108" spans="1:9" s="13" customFormat="1" ht="15.75" thickTop="1">
      <c r="A1108" s="13" t="str">
        <f t="shared" si="225"/>
        <v>b</v>
      </c>
      <c r="B1108" s="17" t="s">
        <v>157</v>
      </c>
      <c r="C1108" s="18" t="s">
        <v>13</v>
      </c>
      <c r="D1108" s="38"/>
      <c r="E1108" s="19">
        <f t="shared" si="222"/>
        <v>0</v>
      </c>
      <c r="F1108" s="19">
        <f>SUM(F1109:F1115)</f>
        <v>0</v>
      </c>
      <c r="G1108" s="19">
        <f t="shared" ref="G1108:I1108" si="227">SUM(G1109:G1115)</f>
        <v>0</v>
      </c>
      <c r="H1108" s="19">
        <f t="shared" si="227"/>
        <v>0</v>
      </c>
      <c r="I1108" s="20">
        <f t="shared" si="227"/>
        <v>0</v>
      </c>
    </row>
    <row r="1109" spans="1:9" s="13" customFormat="1">
      <c r="A1109" s="13" t="str">
        <f t="shared" si="225"/>
        <v>b</v>
      </c>
      <c r="B1109" s="21" t="s">
        <v>157</v>
      </c>
      <c r="C1109" s="8" t="s">
        <v>158</v>
      </c>
      <c r="D1109" s="12"/>
      <c r="E1109" s="9">
        <f t="shared" si="222"/>
        <v>0</v>
      </c>
      <c r="F1109" s="9"/>
      <c r="G1109" s="9"/>
      <c r="H1109" s="9"/>
      <c r="I1109" s="22"/>
    </row>
    <row r="1110" spans="1:9" s="13" customFormat="1">
      <c r="A1110" s="13" t="str">
        <f t="shared" si="225"/>
        <v>b</v>
      </c>
      <c r="B1110" s="21" t="s">
        <v>157</v>
      </c>
      <c r="C1110" s="8" t="s">
        <v>159</v>
      </c>
      <c r="D1110" s="12"/>
      <c r="E1110" s="9">
        <f t="shared" si="222"/>
        <v>0</v>
      </c>
      <c r="F1110" s="9"/>
      <c r="G1110" s="9"/>
      <c r="H1110" s="9"/>
      <c r="I1110" s="22"/>
    </row>
    <row r="1111" spans="1:9" s="13" customFormat="1">
      <c r="A1111" s="13" t="str">
        <f t="shared" si="225"/>
        <v>b</v>
      </c>
      <c r="B1111" s="21" t="s">
        <v>157</v>
      </c>
      <c r="C1111" s="8" t="s">
        <v>160</v>
      </c>
      <c r="D1111" s="12"/>
      <c r="E1111" s="9">
        <f t="shared" si="222"/>
        <v>0</v>
      </c>
      <c r="F1111" s="9"/>
      <c r="G1111" s="9"/>
      <c r="H1111" s="9"/>
      <c r="I1111" s="22"/>
    </row>
    <row r="1112" spans="1:9" s="13" customFormat="1">
      <c r="A1112" s="13" t="str">
        <f t="shared" si="225"/>
        <v>b</v>
      </c>
      <c r="B1112" s="21" t="s">
        <v>157</v>
      </c>
      <c r="C1112" s="8" t="s">
        <v>161</v>
      </c>
      <c r="D1112" s="12"/>
      <c r="E1112" s="9">
        <f t="shared" si="222"/>
        <v>0</v>
      </c>
      <c r="F1112" s="9"/>
      <c r="G1112" s="9"/>
      <c r="H1112" s="9"/>
      <c r="I1112" s="22"/>
    </row>
    <row r="1113" spans="1:9" s="13" customFormat="1">
      <c r="A1113" s="13" t="str">
        <f t="shared" si="225"/>
        <v>b</v>
      </c>
      <c r="B1113" s="21" t="s">
        <v>157</v>
      </c>
      <c r="C1113" s="8" t="s">
        <v>162</v>
      </c>
      <c r="D1113" s="12"/>
      <c r="E1113" s="9">
        <f t="shared" si="222"/>
        <v>0</v>
      </c>
      <c r="F1113" s="9"/>
      <c r="G1113" s="9"/>
      <c r="H1113" s="9"/>
      <c r="I1113" s="22"/>
    </row>
    <row r="1114" spans="1:9" s="13" customFormat="1">
      <c r="A1114" s="13" t="str">
        <f t="shared" si="225"/>
        <v>b</v>
      </c>
      <c r="B1114" s="21" t="s">
        <v>157</v>
      </c>
      <c r="C1114" s="8" t="s">
        <v>163</v>
      </c>
      <c r="D1114" s="12"/>
      <c r="E1114" s="9">
        <f t="shared" si="222"/>
        <v>0</v>
      </c>
      <c r="F1114" s="9"/>
      <c r="G1114" s="9"/>
      <c r="H1114" s="9"/>
      <c r="I1114" s="22"/>
    </row>
    <row r="1115" spans="1:9" s="13" customFormat="1">
      <c r="A1115" s="13" t="str">
        <f t="shared" si="225"/>
        <v>b</v>
      </c>
      <c r="B1115" s="21" t="s">
        <v>157</v>
      </c>
      <c r="C1115" s="8" t="s">
        <v>164</v>
      </c>
      <c r="D1115" s="12"/>
      <c r="E1115" s="9">
        <f t="shared" si="222"/>
        <v>0</v>
      </c>
      <c r="F1115" s="9"/>
      <c r="G1115" s="9"/>
      <c r="H1115" s="9"/>
      <c r="I1115" s="22"/>
    </row>
    <row r="1116" spans="1:9" s="13" customFormat="1">
      <c r="A1116" s="13" t="str">
        <f t="shared" si="225"/>
        <v>b</v>
      </c>
      <c r="B1116" s="17" t="s">
        <v>157</v>
      </c>
      <c r="C1116" s="18" t="s">
        <v>15</v>
      </c>
      <c r="D1116" s="38"/>
      <c r="E1116" s="19">
        <f t="shared" si="222"/>
        <v>0</v>
      </c>
      <c r="F1116" s="19">
        <v>0</v>
      </c>
      <c r="G1116" s="19">
        <v>0</v>
      </c>
      <c r="H1116" s="19">
        <v>0</v>
      </c>
      <c r="I1116" s="20">
        <v>0</v>
      </c>
    </row>
    <row r="1117" spans="1:9" s="13" customFormat="1">
      <c r="A1117" s="13" t="str">
        <f t="shared" si="225"/>
        <v>b</v>
      </c>
      <c r="B1117" s="17" t="s">
        <v>157</v>
      </c>
      <c r="C1117" s="18" t="s">
        <v>16</v>
      </c>
      <c r="D1117" s="38"/>
      <c r="E1117" s="19">
        <f t="shared" si="222"/>
        <v>0</v>
      </c>
      <c r="F1117" s="19">
        <v>0</v>
      </c>
      <c r="G1117" s="19">
        <v>0</v>
      </c>
      <c r="H1117" s="19">
        <v>0</v>
      </c>
      <c r="I1117" s="20">
        <v>0</v>
      </c>
    </row>
    <row r="1118" spans="1:9" s="13" customFormat="1" ht="15.75" thickBot="1">
      <c r="A1118" s="13" t="str">
        <f t="shared" si="225"/>
        <v>b</v>
      </c>
      <c r="B1118" s="23" t="s">
        <v>157</v>
      </c>
      <c r="C1118" s="24" t="s">
        <v>17</v>
      </c>
      <c r="D1118" s="39"/>
      <c r="E1118" s="25">
        <f t="shared" si="222"/>
        <v>0</v>
      </c>
      <c r="F1118" s="25">
        <v>0</v>
      </c>
      <c r="G1118" s="25">
        <v>0</v>
      </c>
      <c r="H1118" s="25">
        <v>0</v>
      </c>
      <c r="I1118" s="26">
        <v>0</v>
      </c>
    </row>
    <row r="1119" spans="1:9" s="13" customFormat="1" ht="31.5" thickTop="1" thickBot="1">
      <c r="A1119" s="13" t="str">
        <f t="shared" si="225"/>
        <v>b</v>
      </c>
      <c r="B1119" s="14" t="s">
        <v>126</v>
      </c>
      <c r="C1119" s="28" t="s">
        <v>142</v>
      </c>
      <c r="D1119" s="28"/>
      <c r="E1119" s="28">
        <f t="shared" si="222"/>
        <v>0</v>
      </c>
      <c r="F1119" s="15">
        <f>F1131+F1143</f>
        <v>0</v>
      </c>
      <c r="G1119" s="15">
        <f t="shared" ref="G1119:I1119" si="228">G1131+G1143</f>
        <v>0</v>
      </c>
      <c r="H1119" s="15">
        <f t="shared" si="228"/>
        <v>0</v>
      </c>
      <c r="I1119" s="16">
        <f t="shared" si="228"/>
        <v>0</v>
      </c>
    </row>
    <row r="1120" spans="1:9" s="13" customFormat="1" ht="15.75" thickTop="1">
      <c r="A1120" s="13" t="str">
        <f t="shared" si="225"/>
        <v>b</v>
      </c>
      <c r="B1120" s="17" t="s">
        <v>157</v>
      </c>
      <c r="C1120" s="18" t="s">
        <v>13</v>
      </c>
      <c r="D1120" s="38"/>
      <c r="E1120" s="19">
        <f t="shared" si="222"/>
        <v>0</v>
      </c>
      <c r="F1120" s="19">
        <f t="shared" ref="F1120:I1130" si="229">F1132+F1144</f>
        <v>0</v>
      </c>
      <c r="G1120" s="19">
        <f t="shared" si="229"/>
        <v>0</v>
      </c>
      <c r="H1120" s="19">
        <f t="shared" si="229"/>
        <v>0</v>
      </c>
      <c r="I1120" s="20">
        <f t="shared" si="229"/>
        <v>0</v>
      </c>
    </row>
    <row r="1121" spans="1:9" s="13" customFormat="1">
      <c r="A1121" s="13" t="str">
        <f t="shared" si="225"/>
        <v>b</v>
      </c>
      <c r="B1121" s="21" t="s">
        <v>157</v>
      </c>
      <c r="C1121" s="8" t="s">
        <v>158</v>
      </c>
      <c r="D1121" s="12"/>
      <c r="E1121" s="9">
        <f t="shared" si="222"/>
        <v>0</v>
      </c>
      <c r="F1121" s="9">
        <f t="shared" si="229"/>
        <v>0</v>
      </c>
      <c r="G1121" s="9">
        <f t="shared" si="229"/>
        <v>0</v>
      </c>
      <c r="H1121" s="9">
        <f t="shared" si="229"/>
        <v>0</v>
      </c>
      <c r="I1121" s="22">
        <f t="shared" si="229"/>
        <v>0</v>
      </c>
    </row>
    <row r="1122" spans="1:9" s="13" customFormat="1">
      <c r="A1122" s="13" t="str">
        <f t="shared" si="225"/>
        <v>b</v>
      </c>
      <c r="B1122" s="21" t="s">
        <v>157</v>
      </c>
      <c r="C1122" s="8" t="s">
        <v>159</v>
      </c>
      <c r="D1122" s="12"/>
      <c r="E1122" s="9">
        <f t="shared" si="222"/>
        <v>0</v>
      </c>
      <c r="F1122" s="9">
        <f t="shared" si="229"/>
        <v>0</v>
      </c>
      <c r="G1122" s="9">
        <f t="shared" si="229"/>
        <v>0</v>
      </c>
      <c r="H1122" s="9">
        <f t="shared" si="229"/>
        <v>0</v>
      </c>
      <c r="I1122" s="22">
        <f t="shared" si="229"/>
        <v>0</v>
      </c>
    </row>
    <row r="1123" spans="1:9" s="13" customFormat="1">
      <c r="A1123" s="13" t="str">
        <f t="shared" si="225"/>
        <v>b</v>
      </c>
      <c r="B1123" s="21" t="s">
        <v>157</v>
      </c>
      <c r="C1123" s="8" t="s">
        <v>160</v>
      </c>
      <c r="D1123" s="12"/>
      <c r="E1123" s="9">
        <f t="shared" si="222"/>
        <v>0</v>
      </c>
      <c r="F1123" s="9">
        <f t="shared" si="229"/>
        <v>0</v>
      </c>
      <c r="G1123" s="9">
        <f t="shared" si="229"/>
        <v>0</v>
      </c>
      <c r="H1123" s="9">
        <f t="shared" si="229"/>
        <v>0</v>
      </c>
      <c r="I1123" s="22">
        <f t="shared" si="229"/>
        <v>0</v>
      </c>
    </row>
    <row r="1124" spans="1:9" s="13" customFormat="1">
      <c r="A1124" s="13" t="str">
        <f t="shared" si="225"/>
        <v>b</v>
      </c>
      <c r="B1124" s="21" t="s">
        <v>157</v>
      </c>
      <c r="C1124" s="8" t="s">
        <v>161</v>
      </c>
      <c r="D1124" s="12"/>
      <c r="E1124" s="9">
        <f t="shared" si="222"/>
        <v>0</v>
      </c>
      <c r="F1124" s="9">
        <f t="shared" si="229"/>
        <v>0</v>
      </c>
      <c r="G1124" s="9">
        <f t="shared" si="229"/>
        <v>0</v>
      </c>
      <c r="H1124" s="9">
        <f t="shared" si="229"/>
        <v>0</v>
      </c>
      <c r="I1124" s="22">
        <f t="shared" si="229"/>
        <v>0</v>
      </c>
    </row>
    <row r="1125" spans="1:9" s="13" customFormat="1">
      <c r="A1125" s="13" t="str">
        <f t="shared" si="225"/>
        <v>b</v>
      </c>
      <c r="B1125" s="21" t="s">
        <v>157</v>
      </c>
      <c r="C1125" s="8" t="s">
        <v>162</v>
      </c>
      <c r="D1125" s="12"/>
      <c r="E1125" s="9">
        <f t="shared" si="222"/>
        <v>0</v>
      </c>
      <c r="F1125" s="9">
        <f t="shared" si="229"/>
        <v>0</v>
      </c>
      <c r="G1125" s="9">
        <f t="shared" si="229"/>
        <v>0</v>
      </c>
      <c r="H1125" s="9">
        <f t="shared" si="229"/>
        <v>0</v>
      </c>
      <c r="I1125" s="22">
        <f t="shared" si="229"/>
        <v>0</v>
      </c>
    </row>
    <row r="1126" spans="1:9" s="13" customFormat="1">
      <c r="A1126" s="13" t="str">
        <f t="shared" si="225"/>
        <v>b</v>
      </c>
      <c r="B1126" s="21" t="s">
        <v>157</v>
      </c>
      <c r="C1126" s="8" t="s">
        <v>163</v>
      </c>
      <c r="D1126" s="12"/>
      <c r="E1126" s="9">
        <f t="shared" si="222"/>
        <v>0</v>
      </c>
      <c r="F1126" s="9">
        <f t="shared" si="229"/>
        <v>0</v>
      </c>
      <c r="G1126" s="9">
        <f t="shared" si="229"/>
        <v>0</v>
      </c>
      <c r="H1126" s="9">
        <f t="shared" si="229"/>
        <v>0</v>
      </c>
      <c r="I1126" s="22">
        <f t="shared" si="229"/>
        <v>0</v>
      </c>
    </row>
    <row r="1127" spans="1:9" s="13" customFormat="1">
      <c r="A1127" s="13" t="str">
        <f t="shared" si="225"/>
        <v>b</v>
      </c>
      <c r="B1127" s="21" t="s">
        <v>157</v>
      </c>
      <c r="C1127" s="8" t="s">
        <v>164</v>
      </c>
      <c r="D1127" s="12"/>
      <c r="E1127" s="9">
        <f t="shared" si="222"/>
        <v>0</v>
      </c>
      <c r="F1127" s="9">
        <f t="shared" si="229"/>
        <v>0</v>
      </c>
      <c r="G1127" s="9">
        <f t="shared" si="229"/>
        <v>0</v>
      </c>
      <c r="H1127" s="9">
        <f t="shared" si="229"/>
        <v>0</v>
      </c>
      <c r="I1127" s="22">
        <f t="shared" si="229"/>
        <v>0</v>
      </c>
    </row>
    <row r="1128" spans="1:9" s="13" customFormat="1">
      <c r="A1128" s="13" t="str">
        <f t="shared" si="225"/>
        <v>b</v>
      </c>
      <c r="B1128" s="17" t="s">
        <v>157</v>
      </c>
      <c r="C1128" s="18" t="s">
        <v>15</v>
      </c>
      <c r="D1128" s="38"/>
      <c r="E1128" s="19">
        <f t="shared" si="222"/>
        <v>0</v>
      </c>
      <c r="F1128" s="19">
        <f t="shared" si="229"/>
        <v>0</v>
      </c>
      <c r="G1128" s="19">
        <f t="shared" si="229"/>
        <v>0</v>
      </c>
      <c r="H1128" s="19">
        <f t="shared" si="229"/>
        <v>0</v>
      </c>
      <c r="I1128" s="20">
        <f t="shared" si="229"/>
        <v>0</v>
      </c>
    </row>
    <row r="1129" spans="1:9" s="13" customFormat="1">
      <c r="A1129" s="13" t="str">
        <f t="shared" si="225"/>
        <v>b</v>
      </c>
      <c r="B1129" s="17" t="s">
        <v>157</v>
      </c>
      <c r="C1129" s="18" t="s">
        <v>16</v>
      </c>
      <c r="D1129" s="38"/>
      <c r="E1129" s="19">
        <f t="shared" si="222"/>
        <v>0</v>
      </c>
      <c r="F1129" s="19">
        <f t="shared" si="229"/>
        <v>0</v>
      </c>
      <c r="G1129" s="19">
        <f t="shared" si="229"/>
        <v>0</v>
      </c>
      <c r="H1129" s="19">
        <f t="shared" si="229"/>
        <v>0</v>
      </c>
      <c r="I1129" s="20">
        <f t="shared" si="229"/>
        <v>0</v>
      </c>
    </row>
    <row r="1130" spans="1:9" s="13" customFormat="1" ht="15.75" thickBot="1">
      <c r="A1130" s="13" t="str">
        <f t="shared" si="225"/>
        <v>b</v>
      </c>
      <c r="B1130" s="23" t="s">
        <v>157</v>
      </c>
      <c r="C1130" s="24" t="s">
        <v>17</v>
      </c>
      <c r="D1130" s="39"/>
      <c r="E1130" s="25">
        <f t="shared" si="222"/>
        <v>0</v>
      </c>
      <c r="F1130" s="19">
        <f t="shared" si="229"/>
        <v>0</v>
      </c>
      <c r="G1130" s="19">
        <f t="shared" si="229"/>
        <v>0</v>
      </c>
      <c r="H1130" s="19">
        <f t="shared" si="229"/>
        <v>0</v>
      </c>
      <c r="I1130" s="20">
        <f t="shared" si="229"/>
        <v>0</v>
      </c>
    </row>
    <row r="1131" spans="1:9" s="13" customFormat="1" ht="31.5" thickTop="1" thickBot="1">
      <c r="A1131" s="13" t="str">
        <f t="shared" si="225"/>
        <v>b</v>
      </c>
      <c r="B1131" s="14" t="s">
        <v>128</v>
      </c>
      <c r="C1131" s="28" t="s">
        <v>143</v>
      </c>
      <c r="D1131" s="28"/>
      <c r="E1131" s="28">
        <f t="shared" si="222"/>
        <v>0</v>
      </c>
      <c r="F1131" s="15">
        <f>F1132+F1140+F1141+F1142</f>
        <v>0</v>
      </c>
      <c r="G1131" s="15">
        <f t="shared" ref="G1131:I1131" si="230">G1132+G1140+G1141+G1142</f>
        <v>0</v>
      </c>
      <c r="H1131" s="15">
        <f t="shared" si="230"/>
        <v>0</v>
      </c>
      <c r="I1131" s="16">
        <f t="shared" si="230"/>
        <v>0</v>
      </c>
    </row>
    <row r="1132" spans="1:9" s="13" customFormat="1" ht="15.75" thickTop="1">
      <c r="A1132" s="13" t="str">
        <f t="shared" si="225"/>
        <v>b</v>
      </c>
      <c r="B1132" s="17" t="s">
        <v>157</v>
      </c>
      <c r="C1132" s="18" t="s">
        <v>13</v>
      </c>
      <c r="D1132" s="38"/>
      <c r="E1132" s="19">
        <f t="shared" si="222"/>
        <v>0</v>
      </c>
      <c r="F1132" s="19">
        <f>SUM(F1133:F1139)</f>
        <v>0</v>
      </c>
      <c r="G1132" s="19">
        <f t="shared" ref="G1132:I1132" si="231">SUM(G1133:G1139)</f>
        <v>0</v>
      </c>
      <c r="H1132" s="19">
        <f t="shared" si="231"/>
        <v>0</v>
      </c>
      <c r="I1132" s="20">
        <f t="shared" si="231"/>
        <v>0</v>
      </c>
    </row>
    <row r="1133" spans="1:9" s="13" customFormat="1">
      <c r="A1133" s="13" t="str">
        <f t="shared" si="225"/>
        <v>b</v>
      </c>
      <c r="B1133" s="21" t="s">
        <v>157</v>
      </c>
      <c r="C1133" s="8" t="s">
        <v>158</v>
      </c>
      <c r="D1133" s="12"/>
      <c r="E1133" s="9">
        <f t="shared" si="222"/>
        <v>0</v>
      </c>
      <c r="F1133" s="9"/>
      <c r="G1133" s="9"/>
      <c r="H1133" s="9"/>
      <c r="I1133" s="22"/>
    </row>
    <row r="1134" spans="1:9" s="13" customFormat="1">
      <c r="A1134" s="13" t="str">
        <f t="shared" si="225"/>
        <v>b</v>
      </c>
      <c r="B1134" s="21" t="s">
        <v>157</v>
      </c>
      <c r="C1134" s="8" t="s">
        <v>159</v>
      </c>
      <c r="D1134" s="12"/>
      <c r="E1134" s="9">
        <f t="shared" si="222"/>
        <v>0</v>
      </c>
      <c r="F1134" s="9"/>
      <c r="G1134" s="9"/>
      <c r="H1134" s="9"/>
      <c r="I1134" s="22"/>
    </row>
    <row r="1135" spans="1:9" s="13" customFormat="1">
      <c r="A1135" s="13" t="str">
        <f t="shared" si="225"/>
        <v>b</v>
      </c>
      <c r="B1135" s="21" t="s">
        <v>157</v>
      </c>
      <c r="C1135" s="8" t="s">
        <v>160</v>
      </c>
      <c r="D1135" s="12"/>
      <c r="E1135" s="9">
        <f t="shared" si="222"/>
        <v>0</v>
      </c>
      <c r="F1135" s="9"/>
      <c r="G1135" s="9"/>
      <c r="H1135" s="9"/>
      <c r="I1135" s="22"/>
    </row>
    <row r="1136" spans="1:9" s="13" customFormat="1">
      <c r="A1136" s="13" t="str">
        <f t="shared" si="225"/>
        <v>b</v>
      </c>
      <c r="B1136" s="21" t="s">
        <v>157</v>
      </c>
      <c r="C1136" s="8" t="s">
        <v>161</v>
      </c>
      <c r="D1136" s="12"/>
      <c r="E1136" s="9">
        <f t="shared" si="222"/>
        <v>0</v>
      </c>
      <c r="F1136" s="9"/>
      <c r="G1136" s="9"/>
      <c r="H1136" s="9"/>
      <c r="I1136" s="22"/>
    </row>
    <row r="1137" spans="1:9" s="13" customFormat="1">
      <c r="A1137" s="13" t="str">
        <f t="shared" si="225"/>
        <v>b</v>
      </c>
      <c r="B1137" s="21" t="s">
        <v>157</v>
      </c>
      <c r="C1137" s="8" t="s">
        <v>162</v>
      </c>
      <c r="D1137" s="12"/>
      <c r="E1137" s="9">
        <f t="shared" si="222"/>
        <v>0</v>
      </c>
      <c r="F1137" s="9"/>
      <c r="G1137" s="9"/>
      <c r="H1137" s="9"/>
      <c r="I1137" s="22"/>
    </row>
    <row r="1138" spans="1:9" s="13" customFormat="1">
      <c r="A1138" s="13" t="str">
        <f t="shared" si="225"/>
        <v>b</v>
      </c>
      <c r="B1138" s="21" t="s">
        <v>157</v>
      </c>
      <c r="C1138" s="8" t="s">
        <v>163</v>
      </c>
      <c r="D1138" s="12"/>
      <c r="E1138" s="9">
        <f t="shared" si="222"/>
        <v>0</v>
      </c>
      <c r="F1138" s="9"/>
      <c r="G1138" s="9"/>
      <c r="H1138" s="9"/>
      <c r="I1138" s="22"/>
    </row>
    <row r="1139" spans="1:9" s="13" customFormat="1">
      <c r="A1139" s="13" t="str">
        <f t="shared" si="225"/>
        <v>b</v>
      </c>
      <c r="B1139" s="21" t="s">
        <v>157</v>
      </c>
      <c r="C1139" s="8" t="s">
        <v>164</v>
      </c>
      <c r="D1139" s="12"/>
      <c r="E1139" s="9">
        <f t="shared" si="222"/>
        <v>0</v>
      </c>
      <c r="F1139" s="9"/>
      <c r="G1139" s="9"/>
      <c r="H1139" s="9"/>
      <c r="I1139" s="22"/>
    </row>
    <row r="1140" spans="1:9" s="13" customFormat="1">
      <c r="A1140" s="13" t="str">
        <f t="shared" si="225"/>
        <v>b</v>
      </c>
      <c r="B1140" s="17" t="s">
        <v>157</v>
      </c>
      <c r="C1140" s="18" t="s">
        <v>15</v>
      </c>
      <c r="D1140" s="38"/>
      <c r="E1140" s="19">
        <f t="shared" si="222"/>
        <v>0</v>
      </c>
      <c r="F1140" s="19">
        <v>0</v>
      </c>
      <c r="G1140" s="19">
        <v>0</v>
      </c>
      <c r="H1140" s="19">
        <v>0</v>
      </c>
      <c r="I1140" s="20">
        <v>0</v>
      </c>
    </row>
    <row r="1141" spans="1:9" s="13" customFormat="1">
      <c r="A1141" s="13" t="str">
        <f t="shared" si="225"/>
        <v>b</v>
      </c>
      <c r="B1141" s="17" t="s">
        <v>157</v>
      </c>
      <c r="C1141" s="18" t="s">
        <v>16</v>
      </c>
      <c r="D1141" s="38"/>
      <c r="E1141" s="19">
        <f t="shared" si="222"/>
        <v>0</v>
      </c>
      <c r="F1141" s="19">
        <v>0</v>
      </c>
      <c r="G1141" s="19">
        <v>0</v>
      </c>
      <c r="H1141" s="19">
        <v>0</v>
      </c>
      <c r="I1141" s="20">
        <v>0</v>
      </c>
    </row>
    <row r="1142" spans="1:9" s="13" customFormat="1" ht="15.75" thickBot="1">
      <c r="A1142" s="13" t="str">
        <f t="shared" si="225"/>
        <v>b</v>
      </c>
      <c r="B1142" s="23" t="s">
        <v>157</v>
      </c>
      <c r="C1142" s="24" t="s">
        <v>17</v>
      </c>
      <c r="D1142" s="39"/>
      <c r="E1142" s="25">
        <f t="shared" si="222"/>
        <v>0</v>
      </c>
      <c r="F1142" s="25">
        <v>0</v>
      </c>
      <c r="G1142" s="25">
        <v>0</v>
      </c>
      <c r="H1142" s="25">
        <v>0</v>
      </c>
      <c r="I1142" s="26">
        <v>0</v>
      </c>
    </row>
    <row r="1143" spans="1:9" s="13" customFormat="1" ht="61.5" thickTop="1" thickBot="1">
      <c r="A1143" s="13" t="str">
        <f t="shared" si="225"/>
        <v>b</v>
      </c>
      <c r="B1143" s="14" t="s">
        <v>130</v>
      </c>
      <c r="C1143" s="30" t="s">
        <v>144</v>
      </c>
      <c r="D1143" s="30"/>
      <c r="E1143" s="28">
        <f t="shared" si="222"/>
        <v>0</v>
      </c>
      <c r="F1143" s="15">
        <f>F1144+F1152+F1153+F1154</f>
        <v>0</v>
      </c>
      <c r="G1143" s="15">
        <f t="shared" ref="G1143:I1143" si="232">G1144+G1152+G1153+G1154</f>
        <v>0</v>
      </c>
      <c r="H1143" s="15">
        <f t="shared" si="232"/>
        <v>0</v>
      </c>
      <c r="I1143" s="16">
        <f t="shared" si="232"/>
        <v>0</v>
      </c>
    </row>
    <row r="1144" spans="1:9" s="13" customFormat="1" ht="15.75" thickTop="1">
      <c r="A1144" s="13" t="str">
        <f t="shared" si="225"/>
        <v>b</v>
      </c>
      <c r="B1144" s="17" t="s">
        <v>157</v>
      </c>
      <c r="C1144" s="18" t="s">
        <v>13</v>
      </c>
      <c r="D1144" s="38"/>
      <c r="E1144" s="19">
        <f t="shared" si="222"/>
        <v>0</v>
      </c>
      <c r="F1144" s="19">
        <f>SUM(F1145:F1151)</f>
        <v>0</v>
      </c>
      <c r="G1144" s="19">
        <f t="shared" ref="G1144:I1144" si="233">SUM(G1145:G1151)</f>
        <v>0</v>
      </c>
      <c r="H1144" s="19">
        <f t="shared" si="233"/>
        <v>0</v>
      </c>
      <c r="I1144" s="20">
        <f t="shared" si="233"/>
        <v>0</v>
      </c>
    </row>
    <row r="1145" spans="1:9" s="13" customFormat="1">
      <c r="A1145" s="13" t="str">
        <f t="shared" si="225"/>
        <v>b</v>
      </c>
      <c r="B1145" s="21" t="s">
        <v>157</v>
      </c>
      <c r="C1145" s="8" t="s">
        <v>158</v>
      </c>
      <c r="D1145" s="12"/>
      <c r="E1145" s="9">
        <f t="shared" si="222"/>
        <v>0</v>
      </c>
      <c r="F1145" s="9">
        <v>0</v>
      </c>
      <c r="G1145" s="9">
        <v>0</v>
      </c>
      <c r="H1145" s="9">
        <v>0</v>
      </c>
      <c r="I1145" s="22">
        <v>0</v>
      </c>
    </row>
    <row r="1146" spans="1:9" s="13" customFormat="1">
      <c r="A1146" s="13" t="str">
        <f t="shared" si="225"/>
        <v>b</v>
      </c>
      <c r="B1146" s="21" t="s">
        <v>157</v>
      </c>
      <c r="C1146" s="8" t="s">
        <v>159</v>
      </c>
      <c r="D1146" s="12"/>
      <c r="E1146" s="9">
        <f t="shared" si="222"/>
        <v>0</v>
      </c>
      <c r="F1146" s="9">
        <v>0</v>
      </c>
      <c r="G1146" s="9">
        <v>0</v>
      </c>
      <c r="H1146" s="9">
        <v>0</v>
      </c>
      <c r="I1146" s="22">
        <v>0</v>
      </c>
    </row>
    <row r="1147" spans="1:9" s="13" customFormat="1">
      <c r="A1147" s="13" t="str">
        <f t="shared" si="225"/>
        <v>b</v>
      </c>
      <c r="B1147" s="21" t="s">
        <v>157</v>
      </c>
      <c r="C1147" s="8" t="s">
        <v>160</v>
      </c>
      <c r="D1147" s="12"/>
      <c r="E1147" s="9">
        <f t="shared" si="222"/>
        <v>0</v>
      </c>
      <c r="F1147" s="9">
        <v>0</v>
      </c>
      <c r="G1147" s="9">
        <v>0</v>
      </c>
      <c r="H1147" s="9">
        <v>0</v>
      </c>
      <c r="I1147" s="22">
        <v>0</v>
      </c>
    </row>
    <row r="1148" spans="1:9" s="13" customFormat="1">
      <c r="A1148" s="13" t="str">
        <f t="shared" si="225"/>
        <v>b</v>
      </c>
      <c r="B1148" s="21" t="s">
        <v>157</v>
      </c>
      <c r="C1148" s="8" t="s">
        <v>161</v>
      </c>
      <c r="D1148" s="12"/>
      <c r="E1148" s="9">
        <f t="shared" si="222"/>
        <v>0</v>
      </c>
      <c r="F1148" s="9">
        <v>0</v>
      </c>
      <c r="G1148" s="9">
        <v>0</v>
      </c>
      <c r="H1148" s="9">
        <v>0</v>
      </c>
      <c r="I1148" s="22">
        <v>0</v>
      </c>
    </row>
    <row r="1149" spans="1:9" s="13" customFormat="1">
      <c r="A1149" s="13" t="str">
        <f t="shared" si="225"/>
        <v>b</v>
      </c>
      <c r="B1149" s="21" t="s">
        <v>157</v>
      </c>
      <c r="C1149" s="8" t="s">
        <v>162</v>
      </c>
      <c r="D1149" s="12"/>
      <c r="E1149" s="9">
        <f t="shared" si="222"/>
        <v>0</v>
      </c>
      <c r="F1149" s="9">
        <v>0</v>
      </c>
      <c r="G1149" s="9">
        <v>0</v>
      </c>
      <c r="H1149" s="9">
        <v>0</v>
      </c>
      <c r="I1149" s="22">
        <v>0</v>
      </c>
    </row>
    <row r="1150" spans="1:9" s="13" customFormat="1">
      <c r="A1150" s="13" t="str">
        <f t="shared" si="225"/>
        <v>b</v>
      </c>
      <c r="B1150" s="21" t="s">
        <v>157</v>
      </c>
      <c r="C1150" s="8" t="s">
        <v>163</v>
      </c>
      <c r="D1150" s="12"/>
      <c r="E1150" s="9">
        <f t="shared" si="222"/>
        <v>0</v>
      </c>
      <c r="F1150" s="9">
        <v>0</v>
      </c>
      <c r="G1150" s="9">
        <v>0</v>
      </c>
      <c r="H1150" s="9">
        <v>0</v>
      </c>
      <c r="I1150" s="22">
        <v>0</v>
      </c>
    </row>
    <row r="1151" spans="1:9" s="13" customFormat="1">
      <c r="A1151" s="13" t="str">
        <f t="shared" si="225"/>
        <v>b</v>
      </c>
      <c r="B1151" s="21" t="s">
        <v>157</v>
      </c>
      <c r="C1151" s="8" t="s">
        <v>164</v>
      </c>
      <c r="D1151" s="12"/>
      <c r="E1151" s="9">
        <f t="shared" si="222"/>
        <v>0</v>
      </c>
      <c r="F1151" s="9">
        <v>0</v>
      </c>
      <c r="G1151" s="9">
        <v>0</v>
      </c>
      <c r="H1151" s="9">
        <v>0</v>
      </c>
      <c r="I1151" s="22">
        <v>0</v>
      </c>
    </row>
    <row r="1152" spans="1:9" s="13" customFormat="1">
      <c r="A1152" s="13" t="str">
        <f t="shared" si="225"/>
        <v>b</v>
      </c>
      <c r="B1152" s="17" t="s">
        <v>157</v>
      </c>
      <c r="C1152" s="18" t="s">
        <v>15</v>
      </c>
      <c r="D1152" s="38"/>
      <c r="E1152" s="19">
        <f t="shared" si="222"/>
        <v>0</v>
      </c>
      <c r="F1152" s="19">
        <v>0</v>
      </c>
      <c r="G1152" s="19">
        <v>0</v>
      </c>
      <c r="H1152" s="19">
        <v>0</v>
      </c>
      <c r="I1152" s="20">
        <v>0</v>
      </c>
    </row>
    <row r="1153" spans="1:9" s="13" customFormat="1">
      <c r="A1153" s="13" t="str">
        <f t="shared" si="225"/>
        <v>b</v>
      </c>
      <c r="B1153" s="17" t="s">
        <v>157</v>
      </c>
      <c r="C1153" s="18" t="s">
        <v>16</v>
      </c>
      <c r="D1153" s="38"/>
      <c r="E1153" s="19">
        <f t="shared" si="222"/>
        <v>0</v>
      </c>
      <c r="F1153" s="19">
        <v>0</v>
      </c>
      <c r="G1153" s="19">
        <v>0</v>
      </c>
      <c r="H1153" s="19">
        <v>0</v>
      </c>
      <c r="I1153" s="20">
        <v>0</v>
      </c>
    </row>
    <row r="1154" spans="1:9" s="13" customFormat="1" ht="15.75" thickBot="1">
      <c r="A1154" s="13" t="str">
        <f t="shared" si="225"/>
        <v>b</v>
      </c>
      <c r="B1154" s="23" t="s">
        <v>157</v>
      </c>
      <c r="C1154" s="24" t="s">
        <v>17</v>
      </c>
      <c r="D1154" s="39"/>
      <c r="E1154" s="25">
        <f t="shared" si="222"/>
        <v>0</v>
      </c>
      <c r="F1154" s="25">
        <v>0</v>
      </c>
      <c r="G1154" s="25">
        <v>0</v>
      </c>
      <c r="H1154" s="25">
        <v>0</v>
      </c>
      <c r="I1154" s="26">
        <v>0</v>
      </c>
    </row>
    <row r="1155" spans="1:9" s="13" customFormat="1" ht="61.5" thickTop="1" thickBot="1">
      <c r="A1155" s="13" t="str">
        <f t="shared" si="225"/>
        <v>b</v>
      </c>
      <c r="B1155" s="14" t="s">
        <v>141</v>
      </c>
      <c r="C1155" s="30" t="s">
        <v>149</v>
      </c>
      <c r="D1155" s="30"/>
      <c r="E1155" s="28">
        <f t="shared" si="222"/>
        <v>0</v>
      </c>
      <c r="F1155" s="15">
        <f>F1156+F1164+F1165+F1166</f>
        <v>0</v>
      </c>
      <c r="G1155" s="15">
        <f t="shared" ref="G1155:I1155" si="234">G1156+G1164+G1165+G1166</f>
        <v>0</v>
      </c>
      <c r="H1155" s="15">
        <f t="shared" si="234"/>
        <v>0</v>
      </c>
      <c r="I1155" s="16">
        <f t="shared" si="234"/>
        <v>0</v>
      </c>
    </row>
    <row r="1156" spans="1:9" s="13" customFormat="1" ht="15.75" thickTop="1">
      <c r="A1156" s="13" t="str">
        <f t="shared" si="225"/>
        <v>b</v>
      </c>
      <c r="B1156" s="17" t="s">
        <v>157</v>
      </c>
      <c r="C1156" s="18" t="s">
        <v>13</v>
      </c>
      <c r="D1156" s="38"/>
      <c r="E1156" s="19">
        <f t="shared" ref="E1156:E1202" si="235">SUM(F1156:I1156)</f>
        <v>0</v>
      </c>
      <c r="F1156" s="19">
        <f>SUM(F1157:F1163)</f>
        <v>0</v>
      </c>
      <c r="G1156" s="19">
        <f t="shared" ref="G1156:I1156" si="236">SUM(G1157:G1163)</f>
        <v>0</v>
      </c>
      <c r="H1156" s="19">
        <f t="shared" si="236"/>
        <v>0</v>
      </c>
      <c r="I1156" s="20">
        <f t="shared" si="236"/>
        <v>0</v>
      </c>
    </row>
    <row r="1157" spans="1:9" s="13" customFormat="1">
      <c r="A1157" s="13" t="str">
        <f t="shared" si="225"/>
        <v>b</v>
      </c>
      <c r="B1157" s="21" t="s">
        <v>157</v>
      </c>
      <c r="C1157" s="8" t="s">
        <v>158</v>
      </c>
      <c r="D1157" s="12"/>
      <c r="E1157" s="9">
        <f t="shared" si="235"/>
        <v>0</v>
      </c>
      <c r="F1157" s="9">
        <v>0</v>
      </c>
      <c r="G1157" s="9">
        <v>0</v>
      </c>
      <c r="H1157" s="9">
        <v>0</v>
      </c>
      <c r="I1157" s="22">
        <v>0</v>
      </c>
    </row>
    <row r="1158" spans="1:9" s="13" customFormat="1">
      <c r="A1158" s="13" t="str">
        <f t="shared" si="225"/>
        <v>b</v>
      </c>
      <c r="B1158" s="21" t="s">
        <v>157</v>
      </c>
      <c r="C1158" s="8" t="s">
        <v>159</v>
      </c>
      <c r="D1158" s="12"/>
      <c r="E1158" s="9">
        <f t="shared" si="235"/>
        <v>0</v>
      </c>
      <c r="F1158" s="9">
        <v>0</v>
      </c>
      <c r="G1158" s="9">
        <v>0</v>
      </c>
      <c r="H1158" s="9">
        <v>0</v>
      </c>
      <c r="I1158" s="22">
        <v>0</v>
      </c>
    </row>
    <row r="1159" spans="1:9" s="13" customFormat="1">
      <c r="A1159" s="13" t="str">
        <f t="shared" si="225"/>
        <v>b</v>
      </c>
      <c r="B1159" s="21" t="s">
        <v>157</v>
      </c>
      <c r="C1159" s="8" t="s">
        <v>160</v>
      </c>
      <c r="D1159" s="12"/>
      <c r="E1159" s="9">
        <f t="shared" si="235"/>
        <v>0</v>
      </c>
      <c r="F1159" s="9">
        <v>0</v>
      </c>
      <c r="G1159" s="9">
        <v>0</v>
      </c>
      <c r="H1159" s="9">
        <v>0</v>
      </c>
      <c r="I1159" s="22">
        <v>0</v>
      </c>
    </row>
    <row r="1160" spans="1:9" s="13" customFormat="1">
      <c r="A1160" s="13" t="str">
        <f t="shared" si="225"/>
        <v>b</v>
      </c>
      <c r="B1160" s="21" t="s">
        <v>157</v>
      </c>
      <c r="C1160" s="8" t="s">
        <v>161</v>
      </c>
      <c r="D1160" s="12"/>
      <c r="E1160" s="9">
        <f t="shared" si="235"/>
        <v>0</v>
      </c>
      <c r="F1160" s="9">
        <v>0</v>
      </c>
      <c r="G1160" s="9">
        <v>0</v>
      </c>
      <c r="H1160" s="9">
        <v>0</v>
      </c>
      <c r="I1160" s="22">
        <v>0</v>
      </c>
    </row>
    <row r="1161" spans="1:9" s="13" customFormat="1">
      <c r="A1161" s="13" t="str">
        <f t="shared" si="225"/>
        <v>b</v>
      </c>
      <c r="B1161" s="21" t="s">
        <v>157</v>
      </c>
      <c r="C1161" s="8" t="s">
        <v>162</v>
      </c>
      <c r="D1161" s="12"/>
      <c r="E1161" s="9">
        <f t="shared" si="235"/>
        <v>0</v>
      </c>
      <c r="F1161" s="9">
        <v>0</v>
      </c>
      <c r="G1161" s="9">
        <v>0</v>
      </c>
      <c r="H1161" s="9">
        <v>0</v>
      </c>
      <c r="I1161" s="22">
        <v>0</v>
      </c>
    </row>
    <row r="1162" spans="1:9" s="13" customFormat="1">
      <c r="A1162" s="13" t="str">
        <f t="shared" si="225"/>
        <v>b</v>
      </c>
      <c r="B1162" s="21" t="s">
        <v>157</v>
      </c>
      <c r="C1162" s="8" t="s">
        <v>163</v>
      </c>
      <c r="D1162" s="12"/>
      <c r="E1162" s="9">
        <f t="shared" si="235"/>
        <v>0</v>
      </c>
      <c r="F1162" s="9">
        <v>0</v>
      </c>
      <c r="G1162" s="9">
        <v>0</v>
      </c>
      <c r="H1162" s="9">
        <v>0</v>
      </c>
      <c r="I1162" s="22">
        <v>0</v>
      </c>
    </row>
    <row r="1163" spans="1:9" s="13" customFormat="1">
      <c r="A1163" s="13" t="str">
        <f t="shared" si="225"/>
        <v>b</v>
      </c>
      <c r="B1163" s="21" t="s">
        <v>157</v>
      </c>
      <c r="C1163" s="8" t="s">
        <v>164</v>
      </c>
      <c r="D1163" s="12"/>
      <c r="E1163" s="9">
        <f t="shared" si="235"/>
        <v>0</v>
      </c>
      <c r="F1163" s="9">
        <v>0</v>
      </c>
      <c r="G1163" s="9">
        <v>0</v>
      </c>
      <c r="H1163" s="9">
        <v>0</v>
      </c>
      <c r="I1163" s="22">
        <v>0</v>
      </c>
    </row>
    <row r="1164" spans="1:9" s="13" customFormat="1">
      <c r="A1164" s="13" t="str">
        <f t="shared" si="225"/>
        <v>b</v>
      </c>
      <c r="B1164" s="17" t="s">
        <v>157</v>
      </c>
      <c r="C1164" s="18" t="s">
        <v>15</v>
      </c>
      <c r="D1164" s="38"/>
      <c r="E1164" s="19">
        <f t="shared" si="235"/>
        <v>0</v>
      </c>
      <c r="F1164" s="19">
        <v>0</v>
      </c>
      <c r="G1164" s="19">
        <v>0</v>
      </c>
      <c r="H1164" s="19">
        <v>0</v>
      </c>
      <c r="I1164" s="20">
        <v>0</v>
      </c>
    </row>
    <row r="1165" spans="1:9" s="13" customFormat="1">
      <c r="A1165" s="13" t="str">
        <f t="shared" si="225"/>
        <v>b</v>
      </c>
      <c r="B1165" s="17" t="s">
        <v>157</v>
      </c>
      <c r="C1165" s="18" t="s">
        <v>16</v>
      </c>
      <c r="D1165" s="38"/>
      <c r="E1165" s="19">
        <f t="shared" si="235"/>
        <v>0</v>
      </c>
      <c r="F1165" s="19">
        <v>0</v>
      </c>
      <c r="G1165" s="19">
        <v>0</v>
      </c>
      <c r="H1165" s="19">
        <v>0</v>
      </c>
      <c r="I1165" s="20">
        <v>0</v>
      </c>
    </row>
    <row r="1166" spans="1:9" s="13" customFormat="1" ht="15.75" thickBot="1">
      <c r="A1166" s="13" t="str">
        <f t="shared" si="225"/>
        <v>b</v>
      </c>
      <c r="B1166" s="23" t="s">
        <v>157</v>
      </c>
      <c r="C1166" s="24" t="s">
        <v>17</v>
      </c>
      <c r="D1166" s="39"/>
      <c r="E1166" s="25">
        <f t="shared" si="235"/>
        <v>0</v>
      </c>
      <c r="F1166" s="25">
        <v>0</v>
      </c>
      <c r="G1166" s="25">
        <v>0</v>
      </c>
      <c r="H1166" s="25">
        <v>0</v>
      </c>
      <c r="I1166" s="26">
        <v>0</v>
      </c>
    </row>
    <row r="1167" spans="1:9" s="13" customFormat="1" ht="16.5" thickTop="1" thickBot="1">
      <c r="A1167" s="13" t="str">
        <f t="shared" si="225"/>
        <v>b</v>
      </c>
      <c r="B1167" s="14" t="s">
        <v>148</v>
      </c>
      <c r="C1167" s="30" t="s">
        <v>96</v>
      </c>
      <c r="D1167" s="30"/>
      <c r="E1167" s="28">
        <f>E1168+E1176+E1177+E1178</f>
        <v>0</v>
      </c>
      <c r="F1167" s="15">
        <f>F1168+F1176+F1177+F1178</f>
        <v>0</v>
      </c>
      <c r="G1167" s="15">
        <f t="shared" ref="G1167:I1167" si="237">G1168+G1176+G1177+G1178</f>
        <v>0</v>
      </c>
      <c r="H1167" s="15">
        <f t="shared" si="237"/>
        <v>0</v>
      </c>
      <c r="I1167" s="16">
        <f t="shared" si="237"/>
        <v>0</v>
      </c>
    </row>
    <row r="1168" spans="1:9" s="13" customFormat="1" ht="15.75" thickTop="1">
      <c r="A1168" s="13" t="str">
        <f t="shared" ref="A1168:A1202" si="238">IF(OR(E1168&lt;&gt;0,F1168&lt;&gt;0,G1168&lt;&gt;0,H1168&lt;&gt;0),"a","b")</f>
        <v>b</v>
      </c>
      <c r="B1168" s="17" t="s">
        <v>157</v>
      </c>
      <c r="C1168" s="18" t="s">
        <v>13</v>
      </c>
      <c r="D1168" s="38"/>
      <c r="E1168" s="19">
        <f t="shared" si="235"/>
        <v>0</v>
      </c>
      <c r="F1168" s="19">
        <f>SUM(F1169:F1175)</f>
        <v>0</v>
      </c>
      <c r="G1168" s="19">
        <f t="shared" ref="G1168:I1168" si="239">SUM(G1169:G1175)</f>
        <v>0</v>
      </c>
      <c r="H1168" s="19">
        <f t="shared" si="239"/>
        <v>0</v>
      </c>
      <c r="I1168" s="20">
        <f t="shared" si="239"/>
        <v>0</v>
      </c>
    </row>
    <row r="1169" spans="1:9" s="13" customFormat="1">
      <c r="A1169" s="13" t="str">
        <f t="shared" si="238"/>
        <v>b</v>
      </c>
      <c r="B1169" s="21" t="s">
        <v>157</v>
      </c>
      <c r="C1169" s="8" t="s">
        <v>158</v>
      </c>
      <c r="D1169" s="12"/>
      <c r="E1169" s="9">
        <f t="shared" si="235"/>
        <v>0</v>
      </c>
      <c r="F1169" s="9">
        <v>0</v>
      </c>
      <c r="G1169" s="9">
        <v>0</v>
      </c>
      <c r="H1169" s="9">
        <v>0</v>
      </c>
      <c r="I1169" s="22">
        <v>0</v>
      </c>
    </row>
    <row r="1170" spans="1:9" s="13" customFormat="1">
      <c r="A1170" s="13" t="str">
        <f t="shared" si="238"/>
        <v>b</v>
      </c>
      <c r="B1170" s="21" t="s">
        <v>157</v>
      </c>
      <c r="C1170" s="8" t="s">
        <v>159</v>
      </c>
      <c r="D1170" s="12"/>
      <c r="E1170" s="9">
        <f t="shared" si="235"/>
        <v>0</v>
      </c>
      <c r="F1170" s="9">
        <v>0</v>
      </c>
      <c r="G1170" s="9">
        <v>0</v>
      </c>
      <c r="H1170" s="9">
        <v>0</v>
      </c>
      <c r="I1170" s="22">
        <v>0</v>
      </c>
    </row>
    <row r="1171" spans="1:9" s="13" customFormat="1">
      <c r="A1171" s="13" t="str">
        <f t="shared" si="238"/>
        <v>b</v>
      </c>
      <c r="B1171" s="21" t="s">
        <v>157</v>
      </c>
      <c r="C1171" s="8" t="s">
        <v>160</v>
      </c>
      <c r="D1171" s="12"/>
      <c r="E1171" s="9">
        <f t="shared" si="235"/>
        <v>0</v>
      </c>
      <c r="F1171" s="9">
        <v>0</v>
      </c>
      <c r="G1171" s="9">
        <v>0</v>
      </c>
      <c r="H1171" s="9">
        <v>0</v>
      </c>
      <c r="I1171" s="22">
        <v>0</v>
      </c>
    </row>
    <row r="1172" spans="1:9" s="13" customFormat="1">
      <c r="A1172" s="13" t="str">
        <f t="shared" si="238"/>
        <v>b</v>
      </c>
      <c r="B1172" s="21" t="s">
        <v>157</v>
      </c>
      <c r="C1172" s="8" t="s">
        <v>161</v>
      </c>
      <c r="D1172" s="12"/>
      <c r="E1172" s="9">
        <f t="shared" si="235"/>
        <v>0</v>
      </c>
      <c r="F1172" s="9">
        <v>0</v>
      </c>
      <c r="G1172" s="9">
        <v>0</v>
      </c>
      <c r="H1172" s="9">
        <v>0</v>
      </c>
      <c r="I1172" s="22">
        <v>0</v>
      </c>
    </row>
    <row r="1173" spans="1:9" s="13" customFormat="1">
      <c r="A1173" s="13" t="str">
        <f t="shared" si="238"/>
        <v>b</v>
      </c>
      <c r="B1173" s="21" t="s">
        <v>157</v>
      </c>
      <c r="C1173" s="8" t="s">
        <v>162</v>
      </c>
      <c r="D1173" s="12"/>
      <c r="E1173" s="9">
        <f t="shared" si="235"/>
        <v>0</v>
      </c>
      <c r="F1173" s="9">
        <v>0</v>
      </c>
      <c r="G1173" s="9">
        <v>0</v>
      </c>
      <c r="H1173" s="9">
        <v>0</v>
      </c>
      <c r="I1173" s="22">
        <v>0</v>
      </c>
    </row>
    <row r="1174" spans="1:9" s="13" customFormat="1">
      <c r="A1174" s="13" t="str">
        <f t="shared" si="238"/>
        <v>b</v>
      </c>
      <c r="B1174" s="21" t="s">
        <v>157</v>
      </c>
      <c r="C1174" s="8" t="s">
        <v>163</v>
      </c>
      <c r="D1174" s="12"/>
      <c r="E1174" s="9">
        <f t="shared" si="235"/>
        <v>0</v>
      </c>
      <c r="F1174" s="9">
        <v>0</v>
      </c>
      <c r="G1174" s="9">
        <v>0</v>
      </c>
      <c r="H1174" s="9">
        <v>0</v>
      </c>
      <c r="I1174" s="22">
        <v>0</v>
      </c>
    </row>
    <row r="1175" spans="1:9" s="13" customFormat="1">
      <c r="A1175" s="13" t="str">
        <f t="shared" si="238"/>
        <v>b</v>
      </c>
      <c r="B1175" s="21" t="s">
        <v>157</v>
      </c>
      <c r="C1175" s="8" t="s">
        <v>164</v>
      </c>
      <c r="D1175" s="12"/>
      <c r="E1175" s="9">
        <f t="shared" si="235"/>
        <v>0</v>
      </c>
      <c r="F1175" s="9">
        <v>0</v>
      </c>
      <c r="G1175" s="9">
        <v>0</v>
      </c>
      <c r="H1175" s="9">
        <v>0</v>
      </c>
      <c r="I1175" s="22">
        <v>0</v>
      </c>
    </row>
    <row r="1176" spans="1:9" s="13" customFormat="1">
      <c r="A1176" s="13" t="str">
        <f t="shared" si="238"/>
        <v>b</v>
      </c>
      <c r="B1176" s="17" t="s">
        <v>157</v>
      </c>
      <c r="C1176" s="18" t="s">
        <v>15</v>
      </c>
      <c r="D1176" s="38"/>
      <c r="E1176" s="19">
        <f t="shared" si="235"/>
        <v>0</v>
      </c>
      <c r="F1176" s="19">
        <v>0</v>
      </c>
      <c r="G1176" s="19">
        <v>0</v>
      </c>
      <c r="H1176" s="19">
        <v>0</v>
      </c>
      <c r="I1176" s="20">
        <v>0</v>
      </c>
    </row>
    <row r="1177" spans="1:9" s="13" customFormat="1">
      <c r="A1177" s="13" t="str">
        <f t="shared" si="238"/>
        <v>b</v>
      </c>
      <c r="B1177" s="17" t="s">
        <v>157</v>
      </c>
      <c r="C1177" s="18" t="s">
        <v>16</v>
      </c>
      <c r="D1177" s="38"/>
      <c r="E1177" s="19">
        <f t="shared" si="235"/>
        <v>0</v>
      </c>
      <c r="F1177" s="19">
        <v>0</v>
      </c>
      <c r="G1177" s="19">
        <v>0</v>
      </c>
      <c r="H1177" s="19">
        <v>0</v>
      </c>
      <c r="I1177" s="20">
        <v>0</v>
      </c>
    </row>
    <row r="1178" spans="1:9" s="13" customFormat="1" ht="15.75" thickBot="1">
      <c r="A1178" s="13" t="str">
        <f t="shared" si="238"/>
        <v>b</v>
      </c>
      <c r="B1178" s="23" t="s">
        <v>157</v>
      </c>
      <c r="C1178" s="24" t="s">
        <v>17</v>
      </c>
      <c r="D1178" s="39"/>
      <c r="E1178" s="25">
        <f t="shared" si="235"/>
        <v>0</v>
      </c>
      <c r="F1178" s="25">
        <v>0</v>
      </c>
      <c r="G1178" s="25">
        <v>0</v>
      </c>
      <c r="H1178" s="25">
        <v>0</v>
      </c>
      <c r="I1178" s="26">
        <v>0</v>
      </c>
    </row>
    <row r="1179" spans="1:9" s="13" customFormat="1" ht="31.5" thickTop="1" thickBot="1">
      <c r="A1179" s="13" t="str">
        <f t="shared" si="238"/>
        <v>b</v>
      </c>
      <c r="B1179" s="14" t="s">
        <v>145</v>
      </c>
      <c r="C1179" s="28" t="s">
        <v>146</v>
      </c>
      <c r="D1179" s="28"/>
      <c r="E1179" s="28">
        <f>E1180+E1188+E1189+E1190</f>
        <v>0</v>
      </c>
      <c r="F1179" s="15">
        <f>F1180+F1188+F1189+F1190</f>
        <v>0</v>
      </c>
      <c r="G1179" s="15">
        <f t="shared" ref="G1179:I1179" si="240">G1180+G1188+G1189+G1190</f>
        <v>0</v>
      </c>
      <c r="H1179" s="15">
        <f t="shared" si="240"/>
        <v>0</v>
      </c>
      <c r="I1179" s="16">
        <f t="shared" si="240"/>
        <v>0</v>
      </c>
    </row>
    <row r="1180" spans="1:9" s="13" customFormat="1" ht="15.75" thickTop="1">
      <c r="A1180" s="13" t="str">
        <f t="shared" si="238"/>
        <v>b</v>
      </c>
      <c r="B1180" s="17" t="s">
        <v>157</v>
      </c>
      <c r="C1180" s="18" t="s">
        <v>13</v>
      </c>
      <c r="D1180" s="38"/>
      <c r="E1180" s="19">
        <f>SUM(E1181:E1187)</f>
        <v>0</v>
      </c>
      <c r="F1180" s="19">
        <f>SUM(F1181:F1187)</f>
        <v>0</v>
      </c>
      <c r="G1180" s="19">
        <f t="shared" ref="G1180:I1180" si="241">SUM(G1181:G1187)</f>
        <v>0</v>
      </c>
      <c r="H1180" s="19">
        <f t="shared" si="241"/>
        <v>0</v>
      </c>
      <c r="I1180" s="20">
        <f t="shared" si="241"/>
        <v>0</v>
      </c>
    </row>
    <row r="1181" spans="1:9" s="13" customFormat="1">
      <c r="A1181" s="13" t="str">
        <f t="shared" si="238"/>
        <v>b</v>
      </c>
      <c r="B1181" s="21" t="s">
        <v>157</v>
      </c>
      <c r="C1181" s="8" t="s">
        <v>158</v>
      </c>
      <c r="D1181" s="12"/>
      <c r="E1181" s="9">
        <f t="shared" si="235"/>
        <v>0</v>
      </c>
      <c r="F1181" s="9"/>
      <c r="G1181" s="9"/>
      <c r="H1181" s="9"/>
      <c r="I1181" s="22"/>
    </row>
    <row r="1182" spans="1:9" s="13" customFormat="1">
      <c r="A1182" s="13" t="str">
        <f t="shared" si="238"/>
        <v>b</v>
      </c>
      <c r="B1182" s="21" t="s">
        <v>157</v>
      </c>
      <c r="C1182" s="8" t="s">
        <v>159</v>
      </c>
      <c r="D1182" s="12"/>
      <c r="E1182" s="9">
        <f t="shared" si="235"/>
        <v>0</v>
      </c>
      <c r="F1182" s="9"/>
      <c r="G1182" s="9"/>
      <c r="H1182" s="9"/>
      <c r="I1182" s="22"/>
    </row>
    <row r="1183" spans="1:9" s="13" customFormat="1">
      <c r="A1183" s="13" t="str">
        <f t="shared" si="238"/>
        <v>b</v>
      </c>
      <c r="B1183" s="21" t="s">
        <v>157</v>
      </c>
      <c r="C1183" s="8" t="s">
        <v>160</v>
      </c>
      <c r="D1183" s="12"/>
      <c r="E1183" s="9">
        <f t="shared" si="235"/>
        <v>0</v>
      </c>
      <c r="F1183" s="9"/>
      <c r="G1183" s="9"/>
      <c r="H1183" s="9"/>
      <c r="I1183" s="22"/>
    </row>
    <row r="1184" spans="1:9" s="13" customFormat="1">
      <c r="A1184" s="13" t="str">
        <f t="shared" si="238"/>
        <v>b</v>
      </c>
      <c r="B1184" s="21" t="s">
        <v>157</v>
      </c>
      <c r="C1184" s="8" t="s">
        <v>161</v>
      </c>
      <c r="D1184" s="12"/>
      <c r="E1184" s="9">
        <f t="shared" si="235"/>
        <v>0</v>
      </c>
      <c r="F1184" s="9"/>
      <c r="G1184" s="9"/>
      <c r="H1184" s="9"/>
      <c r="I1184" s="22"/>
    </row>
    <row r="1185" spans="1:9" s="13" customFormat="1">
      <c r="A1185" s="13" t="str">
        <f t="shared" si="238"/>
        <v>b</v>
      </c>
      <c r="B1185" s="21" t="s">
        <v>157</v>
      </c>
      <c r="C1185" s="8" t="s">
        <v>162</v>
      </c>
      <c r="D1185" s="12"/>
      <c r="E1185" s="9">
        <f t="shared" si="235"/>
        <v>0</v>
      </c>
      <c r="F1185" s="9"/>
      <c r="G1185" s="9"/>
      <c r="H1185" s="9"/>
      <c r="I1185" s="22"/>
    </row>
    <row r="1186" spans="1:9" s="13" customFormat="1">
      <c r="A1186" s="13" t="str">
        <f t="shared" si="238"/>
        <v>b</v>
      </c>
      <c r="B1186" s="21" t="s">
        <v>157</v>
      </c>
      <c r="C1186" s="8" t="s">
        <v>163</v>
      </c>
      <c r="D1186" s="12"/>
      <c r="E1186" s="9">
        <f t="shared" si="235"/>
        <v>0</v>
      </c>
      <c r="F1186" s="9"/>
      <c r="G1186" s="9"/>
      <c r="H1186" s="9"/>
      <c r="I1186" s="22"/>
    </row>
    <row r="1187" spans="1:9" s="13" customFormat="1">
      <c r="A1187" s="13" t="str">
        <f t="shared" si="238"/>
        <v>b</v>
      </c>
      <c r="B1187" s="21" t="s">
        <v>157</v>
      </c>
      <c r="C1187" s="8" t="s">
        <v>164</v>
      </c>
      <c r="D1187" s="12"/>
      <c r="E1187" s="9">
        <f t="shared" si="235"/>
        <v>0</v>
      </c>
      <c r="F1187" s="9"/>
      <c r="G1187" s="9"/>
      <c r="H1187" s="9"/>
      <c r="I1187" s="22"/>
    </row>
    <row r="1188" spans="1:9" s="13" customFormat="1">
      <c r="A1188" s="13" t="str">
        <f t="shared" si="238"/>
        <v>b</v>
      </c>
      <c r="B1188" s="17" t="s">
        <v>157</v>
      </c>
      <c r="C1188" s="18" t="s">
        <v>15</v>
      </c>
      <c r="D1188" s="38"/>
      <c r="E1188" s="19">
        <f t="shared" si="235"/>
        <v>0</v>
      </c>
      <c r="F1188" s="19">
        <v>0</v>
      </c>
      <c r="G1188" s="19">
        <v>0</v>
      </c>
      <c r="H1188" s="19">
        <v>0</v>
      </c>
      <c r="I1188" s="20">
        <v>0</v>
      </c>
    </row>
    <row r="1189" spans="1:9" s="13" customFormat="1">
      <c r="A1189" s="13" t="str">
        <f t="shared" si="238"/>
        <v>b</v>
      </c>
      <c r="B1189" s="17" t="s">
        <v>157</v>
      </c>
      <c r="C1189" s="18" t="s">
        <v>16</v>
      </c>
      <c r="D1189" s="38"/>
      <c r="E1189" s="19">
        <f t="shared" si="235"/>
        <v>0</v>
      </c>
      <c r="F1189" s="19">
        <v>0</v>
      </c>
      <c r="G1189" s="19">
        <v>0</v>
      </c>
      <c r="H1189" s="19">
        <v>0</v>
      </c>
      <c r="I1189" s="20">
        <v>0</v>
      </c>
    </row>
    <row r="1190" spans="1:9" s="13" customFormat="1" ht="15.75" thickBot="1">
      <c r="A1190" s="13" t="str">
        <f t="shared" si="238"/>
        <v>b</v>
      </c>
      <c r="B1190" s="23" t="s">
        <v>157</v>
      </c>
      <c r="C1190" s="24" t="s">
        <v>17</v>
      </c>
      <c r="D1190" s="39"/>
      <c r="E1190" s="25">
        <f t="shared" si="235"/>
        <v>0</v>
      </c>
      <c r="F1190" s="25">
        <v>0</v>
      </c>
      <c r="G1190" s="25">
        <v>0</v>
      </c>
      <c r="H1190" s="25">
        <v>0</v>
      </c>
      <c r="I1190" s="26">
        <v>0</v>
      </c>
    </row>
    <row r="1191" spans="1:9" s="13" customFormat="1" ht="28.5" customHeight="1" thickTop="1" thickBot="1">
      <c r="A1191" s="13" t="str">
        <f t="shared" si="238"/>
        <v>b</v>
      </c>
      <c r="B1191" s="14" t="s">
        <v>147</v>
      </c>
      <c r="C1191" s="28" t="s">
        <v>215</v>
      </c>
      <c r="D1191" s="28"/>
      <c r="E1191" s="28">
        <f>E1192+E1200+E1201+E1202</f>
        <v>0</v>
      </c>
      <c r="F1191" s="15">
        <f>F1192+F1200+F1201+F1202</f>
        <v>0</v>
      </c>
      <c r="G1191" s="15">
        <f t="shared" ref="G1191:I1191" si="242">G1192+G1200+G1201+G1202</f>
        <v>0</v>
      </c>
      <c r="H1191" s="15">
        <f t="shared" si="242"/>
        <v>0</v>
      </c>
      <c r="I1191" s="16">
        <f t="shared" si="242"/>
        <v>0</v>
      </c>
    </row>
    <row r="1192" spans="1:9" s="13" customFormat="1" ht="15.75" thickTop="1">
      <c r="A1192" s="13" t="str">
        <f t="shared" si="238"/>
        <v>b</v>
      </c>
      <c r="B1192" s="17" t="s">
        <v>157</v>
      </c>
      <c r="C1192" s="18" t="s">
        <v>13</v>
      </c>
      <c r="D1192" s="38"/>
      <c r="E1192" s="19">
        <f>SUM(E1193:E1199)</f>
        <v>0</v>
      </c>
      <c r="F1192" s="19">
        <f>SUM(F1193:F1199)</f>
        <v>0</v>
      </c>
      <c r="G1192" s="19">
        <f t="shared" ref="G1192:I1192" si="243">SUM(G1193:G1199)</f>
        <v>0</v>
      </c>
      <c r="H1192" s="19">
        <f t="shared" si="243"/>
        <v>0</v>
      </c>
      <c r="I1192" s="20">
        <f t="shared" si="243"/>
        <v>0</v>
      </c>
    </row>
    <row r="1193" spans="1:9" s="13" customFormat="1">
      <c r="A1193" s="13" t="str">
        <f t="shared" si="238"/>
        <v>b</v>
      </c>
      <c r="B1193" s="21" t="s">
        <v>157</v>
      </c>
      <c r="C1193" s="8" t="s">
        <v>158</v>
      </c>
      <c r="D1193" s="12"/>
      <c r="E1193" s="9">
        <f t="shared" si="235"/>
        <v>0</v>
      </c>
      <c r="F1193" s="9"/>
      <c r="G1193" s="9"/>
      <c r="H1193" s="9"/>
      <c r="I1193" s="22"/>
    </row>
    <row r="1194" spans="1:9" s="13" customFormat="1">
      <c r="A1194" s="13" t="str">
        <f t="shared" si="238"/>
        <v>b</v>
      </c>
      <c r="B1194" s="21" t="s">
        <v>157</v>
      </c>
      <c r="C1194" s="8" t="s">
        <v>159</v>
      </c>
      <c r="D1194" s="12"/>
      <c r="E1194" s="9">
        <f t="shared" si="235"/>
        <v>0</v>
      </c>
      <c r="F1194" s="9"/>
      <c r="G1194" s="9"/>
      <c r="H1194" s="9"/>
      <c r="I1194" s="22"/>
    </row>
    <row r="1195" spans="1:9" s="13" customFormat="1">
      <c r="A1195" s="13" t="str">
        <f t="shared" si="238"/>
        <v>b</v>
      </c>
      <c r="B1195" s="21" t="s">
        <v>157</v>
      </c>
      <c r="C1195" s="8" t="s">
        <v>160</v>
      </c>
      <c r="D1195" s="12"/>
      <c r="E1195" s="9">
        <f t="shared" si="235"/>
        <v>0</v>
      </c>
      <c r="F1195" s="9"/>
      <c r="G1195" s="9"/>
      <c r="H1195" s="9"/>
      <c r="I1195" s="22"/>
    </row>
    <row r="1196" spans="1:9" s="13" customFormat="1">
      <c r="A1196" s="13" t="str">
        <f t="shared" si="238"/>
        <v>b</v>
      </c>
      <c r="B1196" s="21" t="s">
        <v>157</v>
      </c>
      <c r="C1196" s="8" t="s">
        <v>161</v>
      </c>
      <c r="D1196" s="12"/>
      <c r="E1196" s="9">
        <f t="shared" si="235"/>
        <v>0</v>
      </c>
      <c r="F1196" s="9"/>
      <c r="G1196" s="9"/>
      <c r="H1196" s="9"/>
      <c r="I1196" s="22"/>
    </row>
    <row r="1197" spans="1:9" s="13" customFormat="1">
      <c r="A1197" s="13" t="str">
        <f t="shared" si="238"/>
        <v>b</v>
      </c>
      <c r="B1197" s="21" t="s">
        <v>157</v>
      </c>
      <c r="C1197" s="8" t="s">
        <v>162</v>
      </c>
      <c r="D1197" s="12"/>
      <c r="E1197" s="9">
        <f t="shared" si="235"/>
        <v>0</v>
      </c>
      <c r="F1197" s="9"/>
      <c r="G1197" s="9"/>
      <c r="H1197" s="9"/>
      <c r="I1197" s="22"/>
    </row>
    <row r="1198" spans="1:9" s="13" customFormat="1">
      <c r="A1198" s="13" t="str">
        <f t="shared" si="238"/>
        <v>b</v>
      </c>
      <c r="B1198" s="21" t="s">
        <v>157</v>
      </c>
      <c r="C1198" s="8" t="s">
        <v>163</v>
      </c>
      <c r="D1198" s="12"/>
      <c r="E1198" s="9">
        <f t="shared" si="235"/>
        <v>0</v>
      </c>
      <c r="F1198" s="9"/>
      <c r="G1198" s="9"/>
      <c r="H1198" s="9"/>
      <c r="I1198" s="22"/>
    </row>
    <row r="1199" spans="1:9" s="13" customFormat="1">
      <c r="A1199" s="13" t="str">
        <f t="shared" si="238"/>
        <v>b</v>
      </c>
      <c r="B1199" s="21" t="s">
        <v>157</v>
      </c>
      <c r="C1199" s="8" t="s">
        <v>164</v>
      </c>
      <c r="D1199" s="12"/>
      <c r="E1199" s="9">
        <f t="shared" si="235"/>
        <v>0</v>
      </c>
      <c r="F1199" s="9"/>
      <c r="G1199" s="9"/>
      <c r="H1199" s="9"/>
      <c r="I1199" s="22"/>
    </row>
    <row r="1200" spans="1:9" s="13" customFormat="1">
      <c r="A1200" s="13" t="str">
        <f t="shared" si="238"/>
        <v>b</v>
      </c>
      <c r="B1200" s="17" t="s">
        <v>157</v>
      </c>
      <c r="C1200" s="18" t="s">
        <v>15</v>
      </c>
      <c r="D1200" s="38"/>
      <c r="E1200" s="19">
        <f t="shared" si="235"/>
        <v>0</v>
      </c>
      <c r="F1200" s="19">
        <v>0</v>
      </c>
      <c r="G1200" s="19">
        <v>0</v>
      </c>
      <c r="H1200" s="19">
        <v>0</v>
      </c>
      <c r="I1200" s="20">
        <v>0</v>
      </c>
    </row>
    <row r="1201" spans="1:9" s="13" customFormat="1">
      <c r="A1201" s="13" t="str">
        <f t="shared" si="238"/>
        <v>b</v>
      </c>
      <c r="B1201" s="17" t="s">
        <v>157</v>
      </c>
      <c r="C1201" s="18" t="s">
        <v>16</v>
      </c>
      <c r="D1201" s="38"/>
      <c r="E1201" s="19">
        <f t="shared" si="235"/>
        <v>0</v>
      </c>
      <c r="F1201" s="19">
        <v>0</v>
      </c>
      <c r="G1201" s="19">
        <v>0</v>
      </c>
      <c r="H1201" s="19">
        <v>0</v>
      </c>
      <c r="I1201" s="20">
        <v>0</v>
      </c>
    </row>
    <row r="1202" spans="1:9" s="13" customFormat="1" ht="15.75" thickBot="1">
      <c r="A1202" s="13" t="str">
        <f t="shared" si="238"/>
        <v>b</v>
      </c>
      <c r="B1202" s="35" t="s">
        <v>157</v>
      </c>
      <c r="C1202" s="36" t="s">
        <v>17</v>
      </c>
      <c r="D1202" s="42"/>
      <c r="E1202" s="37">
        <f t="shared" si="235"/>
        <v>0</v>
      </c>
      <c r="F1202" s="25">
        <v>0</v>
      </c>
      <c r="G1202" s="25">
        <v>0</v>
      </c>
      <c r="H1202" s="25">
        <v>0</v>
      </c>
      <c r="I1202" s="26">
        <v>0</v>
      </c>
    </row>
  </sheetData>
  <autoFilter ref="A2:M1202"/>
  <mergeCells count="1">
    <mergeCell ref="B1:I1"/>
  </mergeCells>
  <pageMargins left="0.7" right="0.7" top="0.75" bottom="0.75" header="0.3" footer="0.3"/>
  <pageSetup scale="55" orientation="portrait" r:id="rId1"/>
  <colBreaks count="1" manualBreakCount="1">
    <brk id="9" min="1" max="169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2910.0</vt:lpstr>
      <vt:lpstr>მთავრ.ფონდი</vt:lpstr>
      <vt:lpstr>პრეზ.ფონდი</vt:lpstr>
      <vt:lpstr>მიზნ.გრანტი</vt:lpstr>
      <vt:lpstr>'2910.0'!Print_Area</vt:lpstr>
      <vt:lpstr>მთავრ.ფონდი!Print_Area</vt:lpstr>
      <vt:lpstr>მიზნ.გრანტი!Print_Area</vt:lpstr>
      <vt:lpstr>პრეზ.ფონდი!Print_Area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mgotiashvili</cp:lastModifiedBy>
  <cp:lastPrinted>2015-02-02T13:34:39Z</cp:lastPrinted>
  <dcterms:created xsi:type="dcterms:W3CDTF">2014-03-18T13:24:31Z</dcterms:created>
  <dcterms:modified xsi:type="dcterms:W3CDTF">2015-08-03T11:45:27Z</dcterms:modified>
</cp:coreProperties>
</file>