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1235"/>
  </bookViews>
  <sheets>
    <sheet name="Ekimi_medda" sheetId="1" r:id="rId1"/>
    <sheet name="Sheet1" sheetId="2" r:id="rId2"/>
  </sheets>
  <definedNames>
    <definedName name="_xlnm._FilterDatabase" localSheetId="0" hidden="1">Ekimi_medda!$A$2:$D$68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8" i="1"/>
  <c r="G13" i="1"/>
  <c r="G19" i="1"/>
  <c r="G25" i="1"/>
  <c r="G26" i="1"/>
  <c r="G31" i="1"/>
  <c r="G34" i="1"/>
  <c r="G36" i="1"/>
  <c r="G38" i="1"/>
  <c r="G40" i="1"/>
  <c r="G45" i="1"/>
  <c r="G48" i="1"/>
  <c r="G49" i="1"/>
  <c r="G52" i="1"/>
  <c r="G54" i="1"/>
  <c r="G57" i="1"/>
  <c r="G59" i="1"/>
  <c r="G66" i="1"/>
  <c r="G4" i="1"/>
  <c r="H5" i="1"/>
  <c r="H6" i="1"/>
  <c r="H8" i="1"/>
  <c r="H13" i="1"/>
  <c r="H19" i="1"/>
  <c r="H25" i="1"/>
  <c r="H26" i="1"/>
  <c r="H31" i="1"/>
  <c r="H34" i="1"/>
  <c r="H36" i="1"/>
  <c r="H38" i="1"/>
  <c r="H40" i="1"/>
  <c r="H45" i="1"/>
  <c r="H48" i="1"/>
  <c r="H49" i="1"/>
  <c r="H52" i="1"/>
  <c r="H54" i="1"/>
  <c r="H57" i="1"/>
  <c r="H59" i="1"/>
  <c r="H66" i="1"/>
  <c r="H4" i="1"/>
  <c r="E8" i="1"/>
  <c r="F8" i="1"/>
  <c r="E13" i="1"/>
  <c r="F13" i="1"/>
  <c r="E19" i="1"/>
  <c r="F19" i="1"/>
  <c r="E25" i="1"/>
  <c r="F25" i="1"/>
  <c r="E26" i="1"/>
  <c r="F26" i="1"/>
  <c r="E31" i="1"/>
  <c r="F31" i="1"/>
  <c r="E34" i="1"/>
  <c r="F34" i="1"/>
  <c r="E36" i="1"/>
  <c r="F36" i="1"/>
  <c r="E38" i="1"/>
  <c r="F38" i="1"/>
  <c r="E40" i="1"/>
  <c r="F40" i="1"/>
  <c r="E45" i="1"/>
  <c r="F45" i="1"/>
  <c r="E48" i="1"/>
  <c r="F48" i="1"/>
  <c r="E49" i="1"/>
  <c r="F49" i="1"/>
  <c r="E52" i="1"/>
  <c r="F52" i="1"/>
  <c r="E54" i="1"/>
  <c r="F54" i="1"/>
  <c r="E57" i="1"/>
  <c r="F57" i="1"/>
  <c r="E59" i="1"/>
  <c r="F59" i="1"/>
  <c r="E66" i="1"/>
  <c r="F66" i="1"/>
  <c r="E5" i="1"/>
  <c r="F5" i="1"/>
  <c r="E6" i="1"/>
  <c r="F6" i="1"/>
  <c r="F4" i="1"/>
  <c r="E4" i="1"/>
  <c r="C68" i="1"/>
  <c r="B68" i="1"/>
  <c r="E68" i="1" l="1"/>
  <c r="F68" i="1"/>
  <c r="G68" i="1"/>
  <c r="H68" i="1"/>
  <c r="F70" i="1"/>
  <c r="I68" i="1" l="1"/>
  <c r="I69" i="1" s="1"/>
</calcChain>
</file>

<file path=xl/sharedStrings.xml><?xml version="1.0" encoding="utf-8"?>
<sst xmlns="http://schemas.openxmlformats.org/spreadsheetml/2006/main" count="98" uniqueCount="78">
  <si>
    <t>რაიონი</t>
  </si>
  <si>
    <t>ექიმი</t>
  </si>
  <si>
    <t>მედდა, ექთანი</t>
  </si>
  <si>
    <t>აბაშა</t>
  </si>
  <si>
    <t>ადიგენი</t>
  </si>
  <si>
    <t>ამბროლაური</t>
  </si>
  <si>
    <t>ასპინძა</t>
  </si>
  <si>
    <t>ახალგორი</t>
  </si>
  <si>
    <t>ახალქალაქი</t>
  </si>
  <si>
    <t>ახალციხე</t>
  </si>
  <si>
    <t>ახმეტა</t>
  </si>
  <si>
    <t>ბაღდათი</t>
  </si>
  <si>
    <t>ბოლნისი</t>
  </si>
  <si>
    <t>ბორჯომი</t>
  </si>
  <si>
    <t>გარდაბანი</t>
  </si>
  <si>
    <t>გორი</t>
  </si>
  <si>
    <t>გურჯაანი</t>
  </si>
  <si>
    <t>დედოფლისწყარო</t>
  </si>
  <si>
    <t>დმანისი</t>
  </si>
  <si>
    <t>დუშეთი</t>
  </si>
  <si>
    <t>ვანი</t>
  </si>
  <si>
    <t>ზესტაფონი</t>
  </si>
  <si>
    <t>ზუგდიდი</t>
  </si>
  <si>
    <t>თეთრიწყარო</t>
  </si>
  <si>
    <t>თელავი</t>
  </si>
  <si>
    <t>თერჯოლა</t>
  </si>
  <si>
    <t>თიანეთი</t>
  </si>
  <si>
    <t>კასპი</t>
  </si>
  <si>
    <t>კოდა</t>
  </si>
  <si>
    <t>ლაგოდეხი</t>
  </si>
  <si>
    <t>ლანჩხუთი</t>
  </si>
  <si>
    <t>ლენტეხი</t>
  </si>
  <si>
    <t>მარნეული</t>
  </si>
  <si>
    <t>მარტვილი</t>
  </si>
  <si>
    <t>მესტია</t>
  </si>
  <si>
    <t>მცხეთა</t>
  </si>
  <si>
    <t>ნინოწმინდა</t>
  </si>
  <si>
    <t>ოზურგეთი</t>
  </si>
  <si>
    <t>ონი</t>
  </si>
  <si>
    <t>რუსთავი</t>
  </si>
  <si>
    <t>საგარეჯო</t>
  </si>
  <si>
    <t>სამტრედია</t>
  </si>
  <si>
    <t>საჩხერე</t>
  </si>
  <si>
    <t>სენაკი</t>
  </si>
  <si>
    <t>სიღნაღი</t>
  </si>
  <si>
    <t>ტყიბული</t>
  </si>
  <si>
    <t>ფოთი</t>
  </si>
  <si>
    <t>ქარელი</t>
  </si>
  <si>
    <t>ქედა</t>
  </si>
  <si>
    <t>ქობულეთი</t>
  </si>
  <si>
    <t>ქუთაისი</t>
  </si>
  <si>
    <t>ქურთა</t>
  </si>
  <si>
    <t>ყაზბეგი</t>
  </si>
  <si>
    <t>ყვარელი</t>
  </si>
  <si>
    <t>შუახევი</t>
  </si>
  <si>
    <t>ჩოხატაური</t>
  </si>
  <si>
    <t>ჩხოროწყუ</t>
  </si>
  <si>
    <t>ცაგერი</t>
  </si>
  <si>
    <t>წალენჯიხა</t>
  </si>
  <si>
    <t>წალკა</t>
  </si>
  <si>
    <t>წყალტუბო</t>
  </si>
  <si>
    <t>ჭიათურა</t>
  </si>
  <si>
    <t>ხარაგაული</t>
  </si>
  <si>
    <t>ხაშური</t>
  </si>
  <si>
    <t>ხობი</t>
  </si>
  <si>
    <t>ხონი</t>
  </si>
  <si>
    <t>ხულო</t>
  </si>
  <si>
    <t>ჯვარი</t>
  </si>
  <si>
    <t>ჯამი</t>
  </si>
  <si>
    <t>მაღალმთიანი</t>
  </si>
  <si>
    <t>სტატუსი</t>
  </si>
  <si>
    <t>ექიმების ხელფასი</t>
  </si>
  <si>
    <t>ექთნების ხელფასი</t>
  </si>
  <si>
    <t xml:space="preserve">სულ თვეში- </t>
  </si>
  <si>
    <t>ს უ ლ -</t>
  </si>
  <si>
    <r>
      <t xml:space="preserve">                                   </t>
    </r>
    <r>
      <rPr>
        <b/>
        <sz val="9"/>
        <color theme="1"/>
        <rFont val="Calibri"/>
        <family val="2"/>
        <charset val="204"/>
        <scheme val="minor"/>
      </rPr>
      <t xml:space="preserve">                          სასწრაფოოოო</t>
    </r>
  </si>
  <si>
    <t>ექიმების დანამატი (2 პენსიის ოდენობა)</t>
  </si>
  <si>
    <t>ექთნების დანამატი (1 პენსიის ოდენობა)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</si>
</sst>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204"/>
      <scheme val="minor"/>
    </font>
    <font>
      <b/>
      <u/>
      <sz val="9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10"/>
      <color rgb="FFFF0000"/>
      <name val="Calibri"/>
      <family val="2"/>
      <charset val="1"/>
      <scheme val="minor"/>
    </font>
    <font>
      <b/>
      <u/>
      <sz val="10"/>
      <color rgb="FFFF0000"/>
      <name val="Calibri"/>
      <family val="2"/>
      <charset val="1"/>
      <scheme val="minor"/>
    </font>
    <font>
      <b/>
      <sz val="10"/>
      <color theme="1"/>
      <name val="Calibri"/>
      <family val="2"/>
      <charset val="1"/>
      <scheme val="minor"/>
    </font>
    <font>
      <b/>
      <u/>
      <sz val="10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4" fillId="0" borderId="0" xfId="0" applyNumberFormat="1" applyFont="1"/>
    <xf numFmtId="4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4" fontId="8" fillId="0" borderId="1" xfId="0" applyNumberFormat="1" applyFont="1" applyBorder="1" applyAlignment="1">
      <alignment wrapText="1"/>
    </xf>
    <xf numFmtId="4" fontId="7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/>
    </xf>
    <xf numFmtId="4" fontId="1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G66" sqref="G66"/>
    </sheetView>
  </sheetViews>
  <sheetFormatPr defaultRowHeight="12" x14ac:dyDescent="0.2"/>
  <cols>
    <col min="1" max="1" width="16.7109375" style="2" customWidth="1"/>
    <col min="2" max="2" width="8" style="2" customWidth="1"/>
    <col min="3" max="3" width="10" style="2" customWidth="1"/>
    <col min="4" max="4" width="12.140625" style="2" customWidth="1"/>
    <col min="5" max="5" width="10" style="2" hidden="1" customWidth="1"/>
    <col min="6" max="6" width="10.5703125" style="2" hidden="1" customWidth="1"/>
    <col min="7" max="8" width="14" style="2" customWidth="1"/>
    <col min="9" max="9" width="11.85546875" style="2" customWidth="1"/>
    <col min="10" max="16384" width="9.140625" style="2"/>
  </cols>
  <sheetData>
    <row r="1" spans="1:9" x14ac:dyDescent="0.2">
      <c r="A1" s="2" t="s">
        <v>75</v>
      </c>
    </row>
    <row r="2" spans="1:9" s="4" customFormat="1" ht="67.5" customHeight="1" x14ac:dyDescent="0.25">
      <c r="A2" s="5" t="s">
        <v>0</v>
      </c>
      <c r="B2" s="5" t="s">
        <v>1</v>
      </c>
      <c r="C2" s="5" t="s">
        <v>2</v>
      </c>
      <c r="D2" s="5" t="s">
        <v>70</v>
      </c>
      <c r="E2" s="8" t="s">
        <v>71</v>
      </c>
      <c r="F2" s="8" t="s">
        <v>72</v>
      </c>
      <c r="G2" s="9" t="s">
        <v>76</v>
      </c>
      <c r="H2" s="9" t="s">
        <v>77</v>
      </c>
    </row>
    <row r="3" spans="1:9" x14ac:dyDescent="0.2">
      <c r="A3" s="3" t="s">
        <v>3</v>
      </c>
      <c r="B3" s="3">
        <v>12</v>
      </c>
      <c r="C3" s="3">
        <v>12</v>
      </c>
      <c r="D3" s="3"/>
      <c r="E3" s="3"/>
      <c r="F3" s="3"/>
      <c r="G3" s="3"/>
      <c r="H3" s="3"/>
    </row>
    <row r="4" spans="1:9" ht="12.75" x14ac:dyDescent="0.2">
      <c r="A4" s="3" t="s">
        <v>4</v>
      </c>
      <c r="B4" s="3">
        <v>9</v>
      </c>
      <c r="C4" s="3">
        <v>9</v>
      </c>
      <c r="D4" s="3" t="s">
        <v>69</v>
      </c>
      <c r="E4" s="3">
        <f>B4*585</f>
        <v>5265</v>
      </c>
      <c r="F4" s="3">
        <f>C4*390</f>
        <v>3510</v>
      </c>
      <c r="G4" s="10">
        <f>B4*360</f>
        <v>3240</v>
      </c>
      <c r="H4" s="10">
        <f>C4*180</f>
        <v>1620</v>
      </c>
      <c r="I4" s="11"/>
    </row>
    <row r="5" spans="1:9" ht="12.75" x14ac:dyDescent="0.2">
      <c r="A5" s="3" t="s">
        <v>5</v>
      </c>
      <c r="B5" s="3">
        <v>12</v>
      </c>
      <c r="C5" s="3">
        <v>13</v>
      </c>
      <c r="D5" s="3" t="s">
        <v>69</v>
      </c>
      <c r="E5" s="3">
        <f t="shared" ref="E5:E6" si="0">B5*585</f>
        <v>7020</v>
      </c>
      <c r="F5" s="3">
        <f t="shared" ref="F5:F6" si="1">C5*390</f>
        <v>5070</v>
      </c>
      <c r="G5" s="10">
        <f t="shared" ref="G5:G66" si="2">B5*360</f>
        <v>4320</v>
      </c>
      <c r="H5" s="10">
        <f t="shared" ref="H5:H66" si="3">C5*180</f>
        <v>2340</v>
      </c>
      <c r="I5" s="11"/>
    </row>
    <row r="6" spans="1:9" ht="12.75" x14ac:dyDescent="0.2">
      <c r="A6" s="3" t="s">
        <v>6</v>
      </c>
      <c r="B6" s="3">
        <v>8</v>
      </c>
      <c r="C6" s="3">
        <v>8</v>
      </c>
      <c r="D6" s="3" t="s">
        <v>69</v>
      </c>
      <c r="E6" s="3">
        <f t="shared" si="0"/>
        <v>4680</v>
      </c>
      <c r="F6" s="3">
        <f t="shared" si="1"/>
        <v>3120</v>
      </c>
      <c r="G6" s="10">
        <f t="shared" si="2"/>
        <v>2880</v>
      </c>
      <c r="H6" s="10">
        <f t="shared" si="3"/>
        <v>1440</v>
      </c>
      <c r="I6" s="11"/>
    </row>
    <row r="7" spans="1:9" ht="12.75" x14ac:dyDescent="0.2">
      <c r="A7" s="3" t="s">
        <v>7</v>
      </c>
      <c r="B7" s="3">
        <v>8</v>
      </c>
      <c r="C7" s="3">
        <v>8</v>
      </c>
      <c r="D7" s="3"/>
      <c r="E7" s="3"/>
      <c r="F7" s="3"/>
      <c r="G7" s="10"/>
      <c r="H7" s="10"/>
      <c r="I7" s="11"/>
    </row>
    <row r="8" spans="1:9" ht="12.75" x14ac:dyDescent="0.2">
      <c r="A8" s="3" t="s">
        <v>8</v>
      </c>
      <c r="B8" s="3">
        <v>6</v>
      </c>
      <c r="C8" s="3">
        <v>8</v>
      </c>
      <c r="D8" s="3" t="s">
        <v>69</v>
      </c>
      <c r="E8" s="3">
        <f t="shared" ref="E8:E66" si="4">B8*585</f>
        <v>3510</v>
      </c>
      <c r="F8" s="3">
        <f t="shared" ref="F8:F66" si="5">C8*390</f>
        <v>3120</v>
      </c>
      <c r="G8" s="10">
        <f t="shared" si="2"/>
        <v>2160</v>
      </c>
      <c r="H8" s="10">
        <f t="shared" si="3"/>
        <v>1440</v>
      </c>
      <c r="I8" s="11"/>
    </row>
    <row r="9" spans="1:9" ht="12.75" x14ac:dyDescent="0.2">
      <c r="A9" s="3" t="s">
        <v>9</v>
      </c>
      <c r="B9" s="3">
        <v>11</v>
      </c>
      <c r="C9" s="3">
        <v>13</v>
      </c>
      <c r="D9" s="3"/>
      <c r="E9" s="3"/>
      <c r="F9" s="3"/>
      <c r="G9" s="10"/>
      <c r="H9" s="10"/>
      <c r="I9" s="11"/>
    </row>
    <row r="10" spans="1:9" ht="12.75" x14ac:dyDescent="0.2">
      <c r="A10" s="3" t="s">
        <v>10</v>
      </c>
      <c r="B10" s="3">
        <v>16</v>
      </c>
      <c r="C10" s="3">
        <v>18</v>
      </c>
      <c r="D10" s="3"/>
      <c r="E10" s="3"/>
      <c r="F10" s="3"/>
      <c r="G10" s="10"/>
      <c r="H10" s="10"/>
      <c r="I10" s="11"/>
    </row>
    <row r="11" spans="1:9" ht="12.75" x14ac:dyDescent="0.2">
      <c r="A11" s="3" t="s">
        <v>11</v>
      </c>
      <c r="B11" s="3">
        <v>9</v>
      </c>
      <c r="C11" s="3">
        <v>9</v>
      </c>
      <c r="D11" s="3"/>
      <c r="E11" s="3"/>
      <c r="F11" s="3"/>
      <c r="G11" s="10"/>
      <c r="H11" s="10"/>
      <c r="I11" s="11"/>
    </row>
    <row r="12" spans="1:9" ht="12.75" x14ac:dyDescent="0.2">
      <c r="A12" s="3" t="s">
        <v>12</v>
      </c>
      <c r="B12" s="3">
        <v>11</v>
      </c>
      <c r="C12" s="3">
        <v>13</v>
      </c>
      <c r="D12" s="3"/>
      <c r="E12" s="3"/>
      <c r="F12" s="3"/>
      <c r="G12" s="10"/>
      <c r="H12" s="10"/>
      <c r="I12" s="11"/>
    </row>
    <row r="13" spans="1:9" ht="12.75" x14ac:dyDescent="0.2">
      <c r="A13" s="3" t="s">
        <v>13</v>
      </c>
      <c r="B13" s="3">
        <v>17</v>
      </c>
      <c r="C13" s="3">
        <v>17</v>
      </c>
      <c r="D13" s="3" t="s">
        <v>69</v>
      </c>
      <c r="E13" s="3">
        <f t="shared" si="4"/>
        <v>9945</v>
      </c>
      <c r="F13" s="3">
        <f t="shared" si="5"/>
        <v>6630</v>
      </c>
      <c r="G13" s="10">
        <f t="shared" si="2"/>
        <v>6120</v>
      </c>
      <c r="H13" s="10">
        <f t="shared" si="3"/>
        <v>3060</v>
      </c>
      <c r="I13" s="11"/>
    </row>
    <row r="14" spans="1:9" ht="12.75" x14ac:dyDescent="0.2">
      <c r="A14" s="3" t="s">
        <v>14</v>
      </c>
      <c r="B14" s="3">
        <v>19</v>
      </c>
      <c r="C14" s="3">
        <v>20</v>
      </c>
      <c r="D14" s="3"/>
      <c r="E14" s="3"/>
      <c r="F14" s="3"/>
      <c r="G14" s="10"/>
      <c r="H14" s="10"/>
      <c r="I14" s="11"/>
    </row>
    <row r="15" spans="1:9" ht="12.75" x14ac:dyDescent="0.2">
      <c r="A15" s="3" t="s">
        <v>15</v>
      </c>
      <c r="B15" s="3">
        <v>33</v>
      </c>
      <c r="C15" s="3">
        <v>34</v>
      </c>
      <c r="D15" s="3"/>
      <c r="E15" s="3"/>
      <c r="F15" s="3"/>
      <c r="G15" s="10"/>
      <c r="H15" s="10"/>
      <c r="I15" s="11"/>
    </row>
    <row r="16" spans="1:9" ht="12.75" x14ac:dyDescent="0.2">
      <c r="A16" s="3" t="s">
        <v>16</v>
      </c>
      <c r="B16" s="3">
        <v>15</v>
      </c>
      <c r="C16" s="3">
        <v>17</v>
      </c>
      <c r="D16" s="3"/>
      <c r="E16" s="3"/>
      <c r="F16" s="3"/>
      <c r="G16" s="10"/>
      <c r="H16" s="10"/>
      <c r="I16" s="11"/>
    </row>
    <row r="17" spans="1:9" ht="12.75" x14ac:dyDescent="0.2">
      <c r="A17" s="3" t="s">
        <v>17</v>
      </c>
      <c r="B17" s="3">
        <v>13</v>
      </c>
      <c r="C17" s="3">
        <v>13</v>
      </c>
      <c r="D17" s="3"/>
      <c r="E17" s="3"/>
      <c r="F17" s="3"/>
      <c r="G17" s="10"/>
      <c r="H17" s="10"/>
      <c r="I17" s="11"/>
    </row>
    <row r="18" spans="1:9" ht="12.75" x14ac:dyDescent="0.2">
      <c r="A18" s="3" t="s">
        <v>18</v>
      </c>
      <c r="B18" s="3">
        <v>8</v>
      </c>
      <c r="C18" s="3">
        <v>7</v>
      </c>
      <c r="D18" s="3"/>
      <c r="E18" s="3"/>
      <c r="F18" s="3"/>
      <c r="G18" s="10"/>
      <c r="H18" s="10"/>
      <c r="I18" s="11"/>
    </row>
    <row r="19" spans="1:9" ht="12.75" x14ac:dyDescent="0.2">
      <c r="A19" s="3" t="s">
        <v>19</v>
      </c>
      <c r="B19" s="3">
        <v>12</v>
      </c>
      <c r="C19" s="3">
        <v>12</v>
      </c>
      <c r="D19" s="3" t="s">
        <v>69</v>
      </c>
      <c r="E19" s="3">
        <f t="shared" si="4"/>
        <v>7020</v>
      </c>
      <c r="F19" s="3">
        <f t="shared" si="5"/>
        <v>4680</v>
      </c>
      <c r="G19" s="10">
        <f t="shared" si="2"/>
        <v>4320</v>
      </c>
      <c r="H19" s="10">
        <f t="shared" si="3"/>
        <v>2160</v>
      </c>
      <c r="I19" s="11"/>
    </row>
    <row r="20" spans="1:9" ht="12.75" x14ac:dyDescent="0.2">
      <c r="A20" s="3" t="s">
        <v>20</v>
      </c>
      <c r="B20" s="3">
        <v>9</v>
      </c>
      <c r="C20" s="3">
        <v>9</v>
      </c>
      <c r="D20" s="3"/>
      <c r="E20" s="3"/>
      <c r="F20" s="3"/>
      <c r="G20" s="10"/>
      <c r="H20" s="10"/>
      <c r="I20" s="11"/>
    </row>
    <row r="21" spans="1:9" ht="12.75" x14ac:dyDescent="0.2">
      <c r="A21" s="3" t="s">
        <v>21</v>
      </c>
      <c r="B21" s="3">
        <v>12</v>
      </c>
      <c r="C21" s="3">
        <v>12</v>
      </c>
      <c r="D21" s="3"/>
      <c r="E21" s="3"/>
      <c r="F21" s="3"/>
      <c r="G21" s="10"/>
      <c r="H21" s="10"/>
      <c r="I21" s="11"/>
    </row>
    <row r="22" spans="1:9" ht="12.75" x14ac:dyDescent="0.2">
      <c r="A22" s="3" t="s">
        <v>22</v>
      </c>
      <c r="B22" s="3">
        <v>24</v>
      </c>
      <c r="C22" s="3">
        <v>24</v>
      </c>
      <c r="D22" s="3"/>
      <c r="E22" s="3"/>
      <c r="F22" s="3"/>
      <c r="G22" s="10"/>
      <c r="H22" s="10"/>
      <c r="I22" s="11"/>
    </row>
    <row r="23" spans="1:9" ht="12.75" x14ac:dyDescent="0.2">
      <c r="A23" s="3" t="s">
        <v>23</v>
      </c>
      <c r="B23" s="3">
        <v>11</v>
      </c>
      <c r="C23" s="3">
        <v>16</v>
      </c>
      <c r="D23" s="3"/>
      <c r="E23" s="3"/>
      <c r="F23" s="3"/>
      <c r="G23" s="10"/>
      <c r="H23" s="10"/>
      <c r="I23" s="11"/>
    </row>
    <row r="24" spans="1:9" ht="12.75" x14ac:dyDescent="0.2">
      <c r="A24" s="3" t="s">
        <v>24</v>
      </c>
      <c r="B24" s="3">
        <v>19</v>
      </c>
      <c r="C24" s="3">
        <v>21</v>
      </c>
      <c r="D24" s="3"/>
      <c r="E24" s="3"/>
      <c r="F24" s="3"/>
      <c r="G24" s="10"/>
      <c r="H24" s="10"/>
      <c r="I24" s="11"/>
    </row>
    <row r="25" spans="1:9" ht="12.75" x14ac:dyDescent="0.2">
      <c r="A25" s="3" t="s">
        <v>25</v>
      </c>
      <c r="B25" s="3">
        <v>8</v>
      </c>
      <c r="C25" s="3">
        <v>9</v>
      </c>
      <c r="D25" s="3" t="s">
        <v>69</v>
      </c>
      <c r="E25" s="3">
        <f t="shared" si="4"/>
        <v>4680</v>
      </c>
      <c r="F25" s="3">
        <f t="shared" si="5"/>
        <v>3510</v>
      </c>
      <c r="G25" s="10">
        <f t="shared" si="2"/>
        <v>2880</v>
      </c>
      <c r="H25" s="10">
        <f t="shared" si="3"/>
        <v>1620</v>
      </c>
      <c r="I25" s="11"/>
    </row>
    <row r="26" spans="1:9" ht="12.75" x14ac:dyDescent="0.2">
      <c r="A26" s="3" t="s">
        <v>26</v>
      </c>
      <c r="B26" s="3">
        <v>13</v>
      </c>
      <c r="C26" s="3">
        <v>12</v>
      </c>
      <c r="D26" s="3" t="s">
        <v>69</v>
      </c>
      <c r="E26" s="3">
        <f t="shared" si="4"/>
        <v>7605</v>
      </c>
      <c r="F26" s="3">
        <f t="shared" si="5"/>
        <v>4680</v>
      </c>
      <c r="G26" s="10">
        <f t="shared" si="2"/>
        <v>4680</v>
      </c>
      <c r="H26" s="10">
        <f t="shared" si="3"/>
        <v>2160</v>
      </c>
      <c r="I26" s="11"/>
    </row>
    <row r="27" spans="1:9" ht="12.75" x14ac:dyDescent="0.2">
      <c r="A27" s="3" t="s">
        <v>27</v>
      </c>
      <c r="B27" s="3">
        <v>13</v>
      </c>
      <c r="C27" s="3">
        <v>13</v>
      </c>
      <c r="D27" s="3"/>
      <c r="E27" s="3"/>
      <c r="F27" s="3"/>
      <c r="G27" s="10"/>
      <c r="H27" s="10"/>
      <c r="I27" s="11"/>
    </row>
    <row r="28" spans="1:9" ht="12.75" x14ac:dyDescent="0.2">
      <c r="A28" s="3" t="s">
        <v>28</v>
      </c>
      <c r="B28" s="3">
        <v>5</v>
      </c>
      <c r="C28" s="3">
        <v>3</v>
      </c>
      <c r="D28" s="3"/>
      <c r="E28" s="3"/>
      <c r="F28" s="3"/>
      <c r="G28" s="10"/>
      <c r="H28" s="10"/>
      <c r="I28" s="11"/>
    </row>
    <row r="29" spans="1:9" ht="12.75" x14ac:dyDescent="0.2">
      <c r="A29" s="3" t="s">
        <v>29</v>
      </c>
      <c r="B29" s="3">
        <v>8</v>
      </c>
      <c r="C29" s="3">
        <v>8</v>
      </c>
      <c r="D29" s="3"/>
      <c r="E29" s="3"/>
      <c r="F29" s="3"/>
      <c r="G29" s="10"/>
      <c r="H29" s="10"/>
      <c r="I29" s="11"/>
    </row>
    <row r="30" spans="1:9" ht="12.75" x14ac:dyDescent="0.2">
      <c r="A30" s="3" t="s">
        <v>30</v>
      </c>
      <c r="B30" s="3">
        <v>13</v>
      </c>
      <c r="C30" s="3">
        <v>12</v>
      </c>
      <c r="D30" s="3"/>
      <c r="E30" s="3"/>
      <c r="F30" s="3"/>
      <c r="G30" s="10"/>
      <c r="H30" s="10"/>
      <c r="I30" s="11"/>
    </row>
    <row r="31" spans="1:9" ht="12.75" x14ac:dyDescent="0.2">
      <c r="A31" s="3" t="s">
        <v>31</v>
      </c>
      <c r="B31" s="3">
        <v>9</v>
      </c>
      <c r="C31" s="3">
        <v>9</v>
      </c>
      <c r="D31" s="3" t="s">
        <v>69</v>
      </c>
      <c r="E31" s="3">
        <f t="shared" si="4"/>
        <v>5265</v>
      </c>
      <c r="F31" s="3">
        <f t="shared" si="5"/>
        <v>3510</v>
      </c>
      <c r="G31" s="10">
        <f t="shared" si="2"/>
        <v>3240</v>
      </c>
      <c r="H31" s="10">
        <f t="shared" si="3"/>
        <v>1620</v>
      </c>
      <c r="I31" s="11"/>
    </row>
    <row r="32" spans="1:9" ht="12.75" x14ac:dyDescent="0.2">
      <c r="A32" s="3" t="s">
        <v>32</v>
      </c>
      <c r="B32" s="3">
        <v>22</v>
      </c>
      <c r="C32" s="3">
        <v>18</v>
      </c>
      <c r="D32" s="3"/>
      <c r="E32" s="3"/>
      <c r="F32" s="3"/>
      <c r="G32" s="10"/>
      <c r="H32" s="10"/>
      <c r="I32" s="11"/>
    </row>
    <row r="33" spans="1:9" ht="12.75" x14ac:dyDescent="0.2">
      <c r="A33" s="3" t="s">
        <v>33</v>
      </c>
      <c r="B33" s="3">
        <v>12</v>
      </c>
      <c r="C33" s="3">
        <v>13</v>
      </c>
      <c r="D33" s="3"/>
      <c r="E33" s="3"/>
      <c r="F33" s="3"/>
      <c r="G33" s="10"/>
      <c r="H33" s="10"/>
      <c r="I33" s="11"/>
    </row>
    <row r="34" spans="1:9" ht="12.75" x14ac:dyDescent="0.2">
      <c r="A34" s="3" t="s">
        <v>34</v>
      </c>
      <c r="B34" s="3">
        <v>6</v>
      </c>
      <c r="C34" s="3">
        <v>8</v>
      </c>
      <c r="D34" s="3" t="s">
        <v>69</v>
      </c>
      <c r="E34" s="3">
        <f t="shared" si="4"/>
        <v>3510</v>
      </c>
      <c r="F34" s="3">
        <f t="shared" si="5"/>
        <v>3120</v>
      </c>
      <c r="G34" s="10">
        <f t="shared" si="2"/>
        <v>2160</v>
      </c>
      <c r="H34" s="10">
        <f t="shared" si="3"/>
        <v>1440</v>
      </c>
      <c r="I34" s="11"/>
    </row>
    <row r="35" spans="1:9" ht="12.75" x14ac:dyDescent="0.2">
      <c r="A35" s="3" t="s">
        <v>35</v>
      </c>
      <c r="B35" s="3">
        <v>11</v>
      </c>
      <c r="C35" s="3">
        <v>13</v>
      </c>
      <c r="D35" s="3"/>
      <c r="E35" s="3"/>
      <c r="F35" s="3"/>
      <c r="G35" s="10"/>
      <c r="H35" s="10"/>
      <c r="I35" s="11"/>
    </row>
    <row r="36" spans="1:9" ht="12.75" x14ac:dyDescent="0.2">
      <c r="A36" s="3" t="s">
        <v>36</v>
      </c>
      <c r="B36" s="3">
        <v>7</v>
      </c>
      <c r="C36" s="3">
        <v>8</v>
      </c>
      <c r="D36" s="3" t="s">
        <v>69</v>
      </c>
      <c r="E36" s="3">
        <f t="shared" si="4"/>
        <v>4095</v>
      </c>
      <c r="F36" s="3">
        <f t="shared" si="5"/>
        <v>3120</v>
      </c>
      <c r="G36" s="10">
        <f t="shared" si="2"/>
        <v>2520</v>
      </c>
      <c r="H36" s="10">
        <f t="shared" si="3"/>
        <v>1440</v>
      </c>
      <c r="I36" s="11"/>
    </row>
    <row r="37" spans="1:9" ht="12.75" x14ac:dyDescent="0.2">
      <c r="A37" s="3" t="s">
        <v>37</v>
      </c>
      <c r="B37" s="3">
        <v>16</v>
      </c>
      <c r="C37" s="3">
        <v>17</v>
      </c>
      <c r="D37" s="3"/>
      <c r="E37" s="3"/>
      <c r="F37" s="3"/>
      <c r="G37" s="10"/>
      <c r="H37" s="10"/>
      <c r="I37" s="11"/>
    </row>
    <row r="38" spans="1:9" ht="12.75" x14ac:dyDescent="0.2">
      <c r="A38" s="3" t="s">
        <v>38</v>
      </c>
      <c r="B38" s="3">
        <v>7</v>
      </c>
      <c r="C38" s="3">
        <v>8</v>
      </c>
      <c r="D38" s="3" t="s">
        <v>69</v>
      </c>
      <c r="E38" s="3">
        <f t="shared" si="4"/>
        <v>4095</v>
      </c>
      <c r="F38" s="3">
        <f t="shared" si="5"/>
        <v>3120</v>
      </c>
      <c r="G38" s="10">
        <f t="shared" si="2"/>
        <v>2520</v>
      </c>
      <c r="H38" s="10">
        <f t="shared" si="3"/>
        <v>1440</v>
      </c>
      <c r="I38" s="11"/>
    </row>
    <row r="39" spans="1:9" ht="12.75" x14ac:dyDescent="0.2">
      <c r="A39" s="3" t="s">
        <v>39</v>
      </c>
      <c r="B39" s="3">
        <v>27</v>
      </c>
      <c r="C39" s="3">
        <v>28</v>
      </c>
      <c r="D39" s="3"/>
      <c r="E39" s="3"/>
      <c r="F39" s="3"/>
      <c r="G39" s="10"/>
      <c r="H39" s="10"/>
      <c r="I39" s="11"/>
    </row>
    <row r="40" spans="1:9" ht="12.75" x14ac:dyDescent="0.2">
      <c r="A40" s="3" t="s">
        <v>40</v>
      </c>
      <c r="B40" s="3">
        <v>16</v>
      </c>
      <c r="C40" s="3">
        <v>17</v>
      </c>
      <c r="D40" s="3" t="s">
        <v>69</v>
      </c>
      <c r="E40" s="3">
        <f t="shared" si="4"/>
        <v>9360</v>
      </c>
      <c r="F40" s="3">
        <f t="shared" si="5"/>
        <v>6630</v>
      </c>
      <c r="G40" s="10">
        <f t="shared" si="2"/>
        <v>5760</v>
      </c>
      <c r="H40" s="10">
        <f t="shared" si="3"/>
        <v>3060</v>
      </c>
      <c r="I40" s="11"/>
    </row>
    <row r="41" spans="1:9" ht="12.75" x14ac:dyDescent="0.2">
      <c r="A41" s="3" t="s">
        <v>41</v>
      </c>
      <c r="B41" s="3">
        <v>12</v>
      </c>
      <c r="C41" s="3">
        <v>13</v>
      </c>
      <c r="D41" s="3"/>
      <c r="E41" s="3"/>
      <c r="F41" s="3"/>
      <c r="G41" s="10"/>
      <c r="H41" s="10"/>
      <c r="I41" s="11"/>
    </row>
    <row r="42" spans="1:9" ht="12.75" x14ac:dyDescent="0.2">
      <c r="A42" s="3" t="s">
        <v>42</v>
      </c>
      <c r="B42" s="3">
        <v>13</v>
      </c>
      <c r="C42" s="3">
        <v>13</v>
      </c>
      <c r="D42" s="3"/>
      <c r="E42" s="3"/>
      <c r="F42" s="3"/>
      <c r="G42" s="10"/>
      <c r="H42" s="10"/>
      <c r="I42" s="11"/>
    </row>
    <row r="43" spans="1:9" ht="12.75" x14ac:dyDescent="0.2">
      <c r="A43" s="3" t="s">
        <v>43</v>
      </c>
      <c r="B43" s="3">
        <v>10</v>
      </c>
      <c r="C43" s="3">
        <v>13</v>
      </c>
      <c r="D43" s="3"/>
      <c r="E43" s="3"/>
      <c r="F43" s="3"/>
      <c r="G43" s="10"/>
      <c r="H43" s="10"/>
      <c r="I43" s="11"/>
    </row>
    <row r="44" spans="1:9" ht="12.75" x14ac:dyDescent="0.2">
      <c r="A44" s="3" t="s">
        <v>44</v>
      </c>
      <c r="B44" s="3">
        <v>11</v>
      </c>
      <c r="C44" s="3">
        <v>12</v>
      </c>
      <c r="D44" s="3"/>
      <c r="E44" s="3"/>
      <c r="F44" s="3"/>
      <c r="G44" s="10"/>
      <c r="H44" s="10"/>
      <c r="I44" s="11"/>
    </row>
    <row r="45" spans="1:9" ht="12.75" x14ac:dyDescent="0.2">
      <c r="A45" s="3" t="s">
        <v>45</v>
      </c>
      <c r="B45" s="3">
        <v>12</v>
      </c>
      <c r="C45" s="3">
        <v>12</v>
      </c>
      <c r="D45" s="3" t="s">
        <v>69</v>
      </c>
      <c r="E45" s="3">
        <f t="shared" si="4"/>
        <v>7020</v>
      </c>
      <c r="F45" s="3">
        <f t="shared" si="5"/>
        <v>4680</v>
      </c>
      <c r="G45" s="10">
        <f t="shared" si="2"/>
        <v>4320</v>
      </c>
      <c r="H45" s="10">
        <f t="shared" si="3"/>
        <v>2160</v>
      </c>
      <c r="I45" s="11"/>
    </row>
    <row r="46" spans="1:9" ht="12.75" x14ac:dyDescent="0.2">
      <c r="A46" s="3" t="s">
        <v>46</v>
      </c>
      <c r="B46" s="3">
        <v>15</v>
      </c>
      <c r="C46" s="3">
        <v>20</v>
      </c>
      <c r="D46" s="3"/>
      <c r="E46" s="3"/>
      <c r="F46" s="3"/>
      <c r="G46" s="10"/>
      <c r="H46" s="10"/>
      <c r="I46" s="11"/>
    </row>
    <row r="47" spans="1:9" ht="12.75" x14ac:dyDescent="0.2">
      <c r="A47" s="3" t="s">
        <v>47</v>
      </c>
      <c r="B47" s="3">
        <v>9</v>
      </c>
      <c r="C47" s="3">
        <v>9</v>
      </c>
      <c r="D47" s="3"/>
      <c r="E47" s="3"/>
      <c r="F47" s="3"/>
      <c r="G47" s="10"/>
      <c r="H47" s="10"/>
      <c r="I47" s="11"/>
    </row>
    <row r="48" spans="1:9" ht="12.75" x14ac:dyDescent="0.2">
      <c r="A48" s="3" t="s">
        <v>48</v>
      </c>
      <c r="B48" s="3">
        <v>6</v>
      </c>
      <c r="C48" s="3">
        <v>8</v>
      </c>
      <c r="D48" s="3" t="s">
        <v>69</v>
      </c>
      <c r="E48" s="3">
        <f t="shared" si="4"/>
        <v>3510</v>
      </c>
      <c r="F48" s="3">
        <f t="shared" si="5"/>
        <v>3120</v>
      </c>
      <c r="G48" s="10">
        <f t="shared" si="2"/>
        <v>2160</v>
      </c>
      <c r="H48" s="10">
        <f t="shared" si="3"/>
        <v>1440</v>
      </c>
      <c r="I48" s="11"/>
    </row>
    <row r="49" spans="1:9" ht="12.75" x14ac:dyDescent="0.2">
      <c r="A49" s="3" t="s">
        <v>49</v>
      </c>
      <c r="B49" s="3">
        <v>16</v>
      </c>
      <c r="C49" s="3">
        <v>19</v>
      </c>
      <c r="D49" s="3" t="s">
        <v>69</v>
      </c>
      <c r="E49" s="3">
        <f t="shared" si="4"/>
        <v>9360</v>
      </c>
      <c r="F49" s="3">
        <f t="shared" si="5"/>
        <v>7410</v>
      </c>
      <c r="G49" s="10">
        <f t="shared" si="2"/>
        <v>5760</v>
      </c>
      <c r="H49" s="10">
        <f t="shared" si="3"/>
        <v>3420</v>
      </c>
      <c r="I49" s="11"/>
    </row>
    <row r="50" spans="1:9" ht="12.75" x14ac:dyDescent="0.2">
      <c r="A50" s="3" t="s">
        <v>50</v>
      </c>
      <c r="B50" s="3">
        <v>41</v>
      </c>
      <c r="C50" s="3">
        <v>40</v>
      </c>
      <c r="D50" s="3"/>
      <c r="E50" s="3"/>
      <c r="F50" s="3"/>
      <c r="G50" s="10"/>
      <c r="H50" s="10"/>
      <c r="I50" s="11"/>
    </row>
    <row r="51" spans="1:9" ht="12.75" x14ac:dyDescent="0.2">
      <c r="A51" s="3" t="s">
        <v>51</v>
      </c>
      <c r="B51" s="3">
        <v>8</v>
      </c>
      <c r="C51" s="3">
        <v>4</v>
      </c>
      <c r="D51" s="3"/>
      <c r="E51" s="3"/>
      <c r="F51" s="3"/>
      <c r="G51" s="10"/>
      <c r="H51" s="10"/>
      <c r="I51" s="11"/>
    </row>
    <row r="52" spans="1:9" ht="12.75" x14ac:dyDescent="0.2">
      <c r="A52" s="3" t="s">
        <v>52</v>
      </c>
      <c r="B52" s="3">
        <v>8</v>
      </c>
      <c r="C52" s="3">
        <v>8</v>
      </c>
      <c r="D52" s="3" t="s">
        <v>69</v>
      </c>
      <c r="E52" s="3">
        <f t="shared" si="4"/>
        <v>4680</v>
      </c>
      <c r="F52" s="3">
        <f t="shared" si="5"/>
        <v>3120</v>
      </c>
      <c r="G52" s="10">
        <f t="shared" si="2"/>
        <v>2880</v>
      </c>
      <c r="H52" s="10">
        <f t="shared" si="3"/>
        <v>1440</v>
      </c>
      <c r="I52" s="11"/>
    </row>
    <row r="53" spans="1:9" ht="12.75" x14ac:dyDescent="0.2">
      <c r="A53" s="3" t="s">
        <v>53</v>
      </c>
      <c r="B53" s="3">
        <v>13</v>
      </c>
      <c r="C53" s="3">
        <v>13</v>
      </c>
      <c r="D53" s="3"/>
      <c r="E53" s="3"/>
      <c r="F53" s="3"/>
      <c r="G53" s="10"/>
      <c r="H53" s="10"/>
      <c r="I53" s="11"/>
    </row>
    <row r="54" spans="1:9" ht="12.75" x14ac:dyDescent="0.2">
      <c r="A54" s="3" t="s">
        <v>54</v>
      </c>
      <c r="B54" s="3">
        <v>7</v>
      </c>
      <c r="C54" s="3">
        <v>8</v>
      </c>
      <c r="D54" s="3" t="s">
        <v>69</v>
      </c>
      <c r="E54" s="3">
        <f t="shared" si="4"/>
        <v>4095</v>
      </c>
      <c r="F54" s="3">
        <f t="shared" si="5"/>
        <v>3120</v>
      </c>
      <c r="G54" s="10">
        <f t="shared" si="2"/>
        <v>2520</v>
      </c>
      <c r="H54" s="10">
        <f t="shared" si="3"/>
        <v>1440</v>
      </c>
      <c r="I54" s="11"/>
    </row>
    <row r="55" spans="1:9" ht="12.75" x14ac:dyDescent="0.2">
      <c r="A55" s="3" t="s">
        <v>55</v>
      </c>
      <c r="B55" s="3">
        <v>12</v>
      </c>
      <c r="C55" s="3">
        <v>13</v>
      </c>
      <c r="D55" s="3"/>
      <c r="E55" s="3"/>
      <c r="F55" s="3"/>
      <c r="G55" s="10"/>
      <c r="H55" s="10"/>
      <c r="I55" s="11"/>
    </row>
    <row r="56" spans="1:9" ht="12.75" x14ac:dyDescent="0.2">
      <c r="A56" s="3" t="s">
        <v>56</v>
      </c>
      <c r="B56" s="3">
        <v>8</v>
      </c>
      <c r="C56" s="3">
        <v>8</v>
      </c>
      <c r="D56" s="3"/>
      <c r="E56" s="3"/>
      <c r="F56" s="3"/>
      <c r="G56" s="10"/>
      <c r="H56" s="10"/>
      <c r="I56" s="11"/>
    </row>
    <row r="57" spans="1:9" ht="12.75" x14ac:dyDescent="0.2">
      <c r="A57" s="3" t="s">
        <v>57</v>
      </c>
      <c r="B57" s="3">
        <v>9</v>
      </c>
      <c r="C57" s="3">
        <v>9</v>
      </c>
      <c r="D57" s="3" t="s">
        <v>69</v>
      </c>
      <c r="E57" s="3">
        <f t="shared" si="4"/>
        <v>5265</v>
      </c>
      <c r="F57" s="3">
        <f t="shared" si="5"/>
        <v>3510</v>
      </c>
      <c r="G57" s="10">
        <f t="shared" si="2"/>
        <v>3240</v>
      </c>
      <c r="H57" s="10">
        <f t="shared" si="3"/>
        <v>1620</v>
      </c>
      <c r="I57" s="11"/>
    </row>
    <row r="58" spans="1:9" ht="12.75" x14ac:dyDescent="0.2">
      <c r="A58" s="3" t="s">
        <v>58</v>
      </c>
      <c r="B58" s="3">
        <v>9</v>
      </c>
      <c r="C58" s="3">
        <v>9</v>
      </c>
      <c r="D58" s="3"/>
      <c r="E58" s="3"/>
      <c r="F58" s="3"/>
      <c r="G58" s="10"/>
      <c r="H58" s="10"/>
      <c r="I58" s="11"/>
    </row>
    <row r="59" spans="1:9" ht="12.75" x14ac:dyDescent="0.2">
      <c r="A59" s="3" t="s">
        <v>59</v>
      </c>
      <c r="B59" s="3">
        <v>8</v>
      </c>
      <c r="C59" s="3">
        <v>12</v>
      </c>
      <c r="D59" s="3" t="s">
        <v>69</v>
      </c>
      <c r="E59" s="3">
        <f t="shared" si="4"/>
        <v>4680</v>
      </c>
      <c r="F59" s="3">
        <f t="shared" si="5"/>
        <v>4680</v>
      </c>
      <c r="G59" s="10">
        <f t="shared" si="2"/>
        <v>2880</v>
      </c>
      <c r="H59" s="10">
        <f t="shared" si="3"/>
        <v>2160</v>
      </c>
      <c r="I59" s="11"/>
    </row>
    <row r="60" spans="1:9" ht="12.75" x14ac:dyDescent="0.2">
      <c r="A60" s="3" t="s">
        <v>60</v>
      </c>
      <c r="B60" s="3">
        <v>13</v>
      </c>
      <c r="C60" s="3">
        <v>12</v>
      </c>
      <c r="D60" s="3"/>
      <c r="E60" s="3"/>
      <c r="F60" s="3"/>
      <c r="G60" s="10"/>
      <c r="H60" s="10"/>
      <c r="I60" s="11"/>
    </row>
    <row r="61" spans="1:9" ht="12.75" x14ac:dyDescent="0.2">
      <c r="A61" s="3" t="s">
        <v>61</v>
      </c>
      <c r="B61" s="3">
        <v>18</v>
      </c>
      <c r="C61" s="3">
        <v>19</v>
      </c>
      <c r="D61" s="3"/>
      <c r="E61" s="3"/>
      <c r="F61" s="3"/>
      <c r="G61" s="10"/>
      <c r="H61" s="10"/>
      <c r="I61" s="11"/>
    </row>
    <row r="62" spans="1:9" ht="12.75" x14ac:dyDescent="0.2">
      <c r="A62" s="3" t="s">
        <v>62</v>
      </c>
      <c r="B62" s="3">
        <v>13</v>
      </c>
      <c r="C62" s="3">
        <v>11</v>
      </c>
      <c r="D62" s="3"/>
      <c r="E62" s="3"/>
      <c r="F62" s="3"/>
      <c r="G62" s="10"/>
      <c r="H62" s="10"/>
      <c r="I62" s="11"/>
    </row>
    <row r="63" spans="1:9" ht="12.75" x14ac:dyDescent="0.2">
      <c r="A63" s="3" t="s">
        <v>63</v>
      </c>
      <c r="B63" s="3">
        <v>17</v>
      </c>
      <c r="C63" s="3">
        <v>18</v>
      </c>
      <c r="D63" s="3"/>
      <c r="E63" s="3"/>
      <c r="F63" s="3"/>
      <c r="G63" s="10"/>
      <c r="H63" s="10"/>
      <c r="I63" s="11"/>
    </row>
    <row r="64" spans="1:9" ht="12.75" x14ac:dyDescent="0.2">
      <c r="A64" s="3" t="s">
        <v>64</v>
      </c>
      <c r="B64" s="3">
        <v>8</v>
      </c>
      <c r="C64" s="3">
        <v>8</v>
      </c>
      <c r="D64" s="3"/>
      <c r="E64" s="3"/>
      <c r="F64" s="3"/>
      <c r="G64" s="10"/>
      <c r="H64" s="10"/>
      <c r="I64" s="11"/>
    </row>
    <row r="65" spans="1:9" ht="12.75" x14ac:dyDescent="0.2">
      <c r="A65" s="3" t="s">
        <v>65</v>
      </c>
      <c r="B65" s="3">
        <v>9</v>
      </c>
      <c r="C65" s="3">
        <v>6</v>
      </c>
      <c r="D65" s="3"/>
      <c r="E65" s="3"/>
      <c r="F65" s="3"/>
      <c r="G65" s="10"/>
      <c r="H65" s="10"/>
      <c r="I65" s="11"/>
    </row>
    <row r="66" spans="1:9" ht="12.75" x14ac:dyDescent="0.2">
      <c r="A66" s="3" t="s">
        <v>66</v>
      </c>
      <c r="B66" s="3">
        <v>13</v>
      </c>
      <c r="C66" s="3">
        <v>16</v>
      </c>
      <c r="D66" s="3" t="s">
        <v>69</v>
      </c>
      <c r="E66" s="3">
        <f t="shared" si="4"/>
        <v>7605</v>
      </c>
      <c r="F66" s="3">
        <f t="shared" si="5"/>
        <v>6240</v>
      </c>
      <c r="G66" s="10">
        <f t="shared" si="2"/>
        <v>4680</v>
      </c>
      <c r="H66" s="10">
        <f t="shared" si="3"/>
        <v>2880</v>
      </c>
      <c r="I66" s="11"/>
    </row>
    <row r="67" spans="1:9" ht="12.75" x14ac:dyDescent="0.2">
      <c r="A67" s="3" t="s">
        <v>67</v>
      </c>
      <c r="B67" s="3">
        <v>9</v>
      </c>
      <c r="C67" s="3">
        <v>9</v>
      </c>
      <c r="D67" s="3"/>
      <c r="E67" s="3"/>
      <c r="F67" s="3"/>
      <c r="G67" s="12"/>
      <c r="H67" s="12"/>
      <c r="I67" s="11"/>
    </row>
    <row r="68" spans="1:9" ht="12.75" x14ac:dyDescent="0.2">
      <c r="A68" s="1" t="s">
        <v>68</v>
      </c>
      <c r="B68" s="1">
        <f>SUM(B3:B67)</f>
        <v>814</v>
      </c>
      <c r="C68" s="1">
        <f t="shared" ref="C68" si="6">SUM(C3:C67)</f>
        <v>851</v>
      </c>
      <c r="D68" s="3"/>
      <c r="E68" s="7">
        <f>SUM(E4:E67)</f>
        <v>122265</v>
      </c>
      <c r="F68" s="7">
        <f>SUM(F4:F67)</f>
        <v>89700</v>
      </c>
      <c r="G68" s="13">
        <f t="shared" ref="G68:H68" si="7">SUM(G4:G67)</f>
        <v>75240</v>
      </c>
      <c r="H68" s="13">
        <f t="shared" si="7"/>
        <v>41400</v>
      </c>
      <c r="I68" s="14">
        <f>G68+H68</f>
        <v>116640</v>
      </c>
    </row>
    <row r="69" spans="1:9" ht="12.75" x14ac:dyDescent="0.2">
      <c r="G69" s="15"/>
      <c r="H69" s="16" t="s">
        <v>74</v>
      </c>
      <c r="I69" s="17">
        <f>I68*4</f>
        <v>466560</v>
      </c>
    </row>
    <row r="70" spans="1:9" x14ac:dyDescent="0.2">
      <c r="E70" s="2" t="s">
        <v>73</v>
      </c>
      <c r="F70" s="6">
        <f>E68+F68</f>
        <v>211965</v>
      </c>
    </row>
    <row r="71" spans="1:9" x14ac:dyDescent="0.2">
      <c r="F71" s="6"/>
    </row>
  </sheetData>
  <autoFilter ref="A2:D6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6" sqref="A1:A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Ekimi_medda</vt:lpstr>
      <vt:lpstr>Sheet1</vt:lpstr>
    </vt:vector>
  </TitlesOfParts>
  <Company>SSDC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 Sea Group</dc:creator>
  <cp:lastModifiedBy>Maia Gotiashvili</cp:lastModifiedBy>
  <cp:lastPrinted>2015-11-16T15:14:21Z</cp:lastPrinted>
  <dcterms:created xsi:type="dcterms:W3CDTF">2015-11-02T11:20:52Z</dcterms:created>
  <dcterms:modified xsi:type="dcterms:W3CDTF">2016-03-11T06:22:23Z</dcterms:modified>
</cp:coreProperties>
</file>