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aradian\Desktop\"/>
    </mc:Choice>
  </mc:AlternateContent>
  <bookViews>
    <workbookView xWindow="0" yWindow="135" windowWidth="20730" windowHeight="9780" activeTab="1"/>
  </bookViews>
  <sheets>
    <sheet name="Requests" sheetId="10" r:id="rId1"/>
    <sheet name="ServiceGroups" sheetId="17" r:id="rId2"/>
    <sheet name="ClassificationAndPrices" sheetId="18" r:id="rId3"/>
    <sheet name="PersonStatuses" sheetId="11" r:id="rId4"/>
    <sheet name="kodebi" sheetId="13" r:id="rId5"/>
  </sheets>
  <externalReferences>
    <externalReference r:id="rId6"/>
    <externalReference r:id="rId7"/>
  </externalReferences>
  <definedNames>
    <definedName name="daavadebis_klasi">[1]Values!$C$3:$C$21</definedName>
    <definedName name="moTxovna">[2]Values!$E$3:$E$18</definedName>
    <definedName name="statusi">[1]Values!$A$3:$A$9</definedName>
    <definedName name="Tanadafinansebis_wyaro">[1]Values!$G$3:$G$10</definedName>
  </definedNames>
  <calcPr calcId="152511"/>
</workbook>
</file>

<file path=xl/calcChain.xml><?xml version="1.0" encoding="utf-8"?>
<calcChain xmlns="http://schemas.openxmlformats.org/spreadsheetml/2006/main">
  <c r="A60" i="13" l="1"/>
  <c r="A61" i="13"/>
  <c r="A62" i="13"/>
  <c r="A63" i="13"/>
  <c r="A36" i="13"/>
  <c r="A37" i="13"/>
  <c r="A38" i="13"/>
  <c r="A39" i="13"/>
  <c r="A40" i="13"/>
  <c r="A41" i="13"/>
  <c r="A49" i="13" l="1"/>
  <c r="A50" i="13"/>
  <c r="A51" i="13"/>
  <c r="A52" i="13"/>
  <c r="A53" i="13"/>
  <c r="A54" i="13"/>
  <c r="A55" i="13"/>
  <c r="A56" i="13"/>
  <c r="A57" i="13"/>
  <c r="A58" i="13"/>
  <c r="A59" i="13"/>
  <c r="A48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23" i="13"/>
</calcChain>
</file>

<file path=xl/comments1.xml><?xml version="1.0" encoding="utf-8"?>
<comments xmlns="http://schemas.openxmlformats.org/spreadsheetml/2006/main">
  <authors>
    <author>a.danelia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</commentList>
</comments>
</file>

<file path=xl/sharedStrings.xml><?xml version="1.0" encoding="utf-8"?>
<sst xmlns="http://schemas.openxmlformats.org/spreadsheetml/2006/main" count="398" uniqueCount="248">
  <si>
    <t>გვარი</t>
  </si>
  <si>
    <t>თანადაფინანსების წყარო</t>
  </si>
  <si>
    <t>მიმწოდებელი დაწესებულების დასახელება</t>
  </si>
  <si>
    <t>კომისიის დასახელება</t>
  </si>
  <si>
    <t>კომისიის ოქმის N</t>
  </si>
  <si>
    <t>კომისიის ოქმის თარიღი</t>
  </si>
  <si>
    <t>Date</t>
  </si>
  <si>
    <t>7-სხვა</t>
  </si>
  <si>
    <t>H-თვალისა და მისი დანამატების ავადმყოფობები</t>
  </si>
  <si>
    <t>OT-ოპერაციული მკურნალობა</t>
  </si>
  <si>
    <t>ანი ჩაგარიძე</t>
  </si>
  <si>
    <t>M-ძვალ - კუნთოვანი სისტემის და შემადგენელი ქსოვილების დაავადებები</t>
  </si>
  <si>
    <t>MC-მედიკამენტი</t>
  </si>
  <si>
    <t>4-ვეტერანი</t>
  </si>
  <si>
    <t>1-საყოველთაო ჯანმრთელობის დაცვის სახელმწიფო პროგრამა"</t>
  </si>
  <si>
    <t>1-სოციალურად დაუცველი-ქულა</t>
  </si>
  <si>
    <t>3-შშმპ</t>
  </si>
  <si>
    <t>G-ნერვული სისტემის დაავადებები</t>
  </si>
  <si>
    <t>RH-რეაბილიტაცია</t>
  </si>
  <si>
    <t>J-სასუნთქი სისტემის ავადმყოფობები</t>
  </si>
  <si>
    <t>C-სიმსივნეები</t>
  </si>
  <si>
    <t>X-ყველა სხვა დაავადება</t>
  </si>
  <si>
    <t>D-კეთილთვისებიანი სიმსივნეები</t>
  </si>
  <si>
    <t>AT-ამბულატორიული მომსახურება</t>
  </si>
  <si>
    <t>OX-სხვა შემთხვევები</t>
  </si>
  <si>
    <t>B-ინფექციური დაავადებები</t>
  </si>
  <si>
    <t>S-დაზიანებები (ტრავმები, მოზამვლები)</t>
  </si>
  <si>
    <t>N-შარდ - სასქესო სისტემის დაავადებები</t>
  </si>
  <si>
    <t>RT-სხივური თერაპია</t>
  </si>
  <si>
    <t>ST-სტაციონარული მომსახურება</t>
  </si>
  <si>
    <t>RE-რადიოლოგიური გამოკვლევები</t>
  </si>
  <si>
    <t>F-ფსიქიკური და ქცევითი აშლილოებები</t>
  </si>
  <si>
    <t>E-ენდოკრინული სისტემის, კვლევებისა და ნივთიერებათა ცვლის დარღვევით გამოვლენილი დაავადებები</t>
  </si>
  <si>
    <t>K-საჭმლის მომნელებელი სისტემის დაავადებები</t>
  </si>
  <si>
    <t>GE-გამოკვლევები (როგორც ლაბორატორიული,ასევე რადიოლოგიური)</t>
  </si>
  <si>
    <t>TT-მეტყველების თერაპია</t>
  </si>
  <si>
    <t>LE-ლაბორატორიული გამოკვლევები</t>
  </si>
  <si>
    <t>Q-თანდაყოლილი მანკები, დეფორმაციები და ქრომოსომული დარღვევები</t>
  </si>
  <si>
    <t>OD-ოპერაციული დიაგნოსტიკა</t>
  </si>
  <si>
    <t>FNSC</t>
  </si>
  <si>
    <t>CH-ქიმიოთერაპია</t>
  </si>
  <si>
    <t>აორტო-კორონარული ვენური შუნტირება ( bypass)</t>
  </si>
  <si>
    <t>IE-იზოტოპური გამოკვლევა</t>
  </si>
  <si>
    <t>12/15029104-53</t>
  </si>
  <si>
    <t>შურა</t>
  </si>
  <si>
    <t>სვანიძე</t>
  </si>
  <si>
    <t>62001030864</t>
  </si>
  <si>
    <t>შპს "აკად. ნ. ყიფშიძის სახ. ცენტრალური საუნივერსიტეტო კლინკა"</t>
  </si>
  <si>
    <t>3-სხვა სახელმწიფო პროგრამა</t>
  </si>
  <si>
    <t>კომისიის გადაწყვეტილება (ლარი)</t>
  </si>
  <si>
    <t>განცხადების თარიღი</t>
  </si>
  <si>
    <t>სახელი</t>
  </si>
  <si>
    <t>დაბადების თარიღი</t>
  </si>
  <si>
    <t>ასაკი</t>
  </si>
  <si>
    <t>სარეიტინგო ქულა</t>
  </si>
  <si>
    <t>შენიშვნა</t>
  </si>
  <si>
    <t>განცხადების ნომერი</t>
  </si>
  <si>
    <t>ველის ფორმატი</t>
  </si>
  <si>
    <t>პირადი ნომერი</t>
  </si>
  <si>
    <t>ცხრილის სახელი</t>
  </si>
  <si>
    <t>Persons</t>
  </si>
  <si>
    <t>Persons_Quest</t>
  </si>
  <si>
    <t>შეყვანის თარიღი</t>
  </si>
  <si>
    <t>დოკუმენტის ჩანაწერის უნიკალური ნომერი</t>
  </si>
  <si>
    <t>Last_Name</t>
  </si>
  <si>
    <t>Birth_Date</t>
  </si>
  <si>
    <t>Age</t>
  </si>
  <si>
    <t>Score</t>
  </si>
  <si>
    <t>Number</t>
  </si>
  <si>
    <t>Text</t>
  </si>
  <si>
    <t>კომისიის კოდი</t>
  </si>
  <si>
    <t>Comis_Doc_Date</t>
  </si>
  <si>
    <t>KLAS</t>
  </si>
  <si>
    <t>Currency</t>
  </si>
  <si>
    <t>Note</t>
  </si>
  <si>
    <t xml:space="preserve">2-მრავალშვილიანი </t>
  </si>
  <si>
    <t xml:space="preserve">6-სოციალურად დაუცველი მარტოხელა პირი </t>
  </si>
  <si>
    <t>მაგალითი ერთ პირობით შემთხვევაზე :</t>
  </si>
  <si>
    <t xml:space="preserve"> NCSP_TEXT</t>
  </si>
  <si>
    <t>STA_Other</t>
  </si>
  <si>
    <t>KLAS_Other</t>
  </si>
  <si>
    <t>სტატუსი</t>
  </si>
  <si>
    <t>სტატუსი ტექტურად იმ შემთხვევაში თუ სტატუსის კოდი წინა რომელიმე სვეტში იქნება "7_სხვა"</t>
  </si>
  <si>
    <t>დაავადების ჩვენს მიერ შემუშავებული კლასი</t>
  </si>
  <si>
    <t>დავადების კლასი ტექსტურად იმ შეთხვევაში კლასის სვეტში წერია კოდი "X- ყველა სხვა დაავადება"</t>
  </si>
  <si>
    <t>მოთხოვნის ჩვენს მიერ შემუშავებული ტიპი</t>
  </si>
  <si>
    <t>მოთხოვნის ტიპი ტექსტურად იმ შეთხვევაში კლასის სვეტში წერია კოდი "OX-სხვა შემთხვევები"</t>
  </si>
  <si>
    <t>მოთხოვნილი თანხა (ლარი)</t>
  </si>
  <si>
    <t>Co_source</t>
  </si>
  <si>
    <t>Co_vol_Money</t>
  </si>
  <si>
    <t>Co_source_Other</t>
  </si>
  <si>
    <t xml:space="preserve">თანადაფინანსების წყარო ტექსტურად იმ შემთხვევაში თუ წინა სვეტში მონიშნულია კოდი "7 - სხვა" </t>
  </si>
  <si>
    <t>ლაბორატორიული ჩარევა ტექსტურად</t>
  </si>
  <si>
    <t>დაავადების სახე</t>
  </si>
  <si>
    <t>დაავადების სახე ტექსტურად</t>
  </si>
  <si>
    <t>თანადაფინანსების მოცულობა (ლარი)</t>
  </si>
  <si>
    <t>საყოველთაო ჯანდაცვის ფარგლებში დადგენილი სახელმწიფო ფასი (ლარი)</t>
  </si>
  <si>
    <t>200-ს_ზემოთ</t>
  </si>
  <si>
    <t>მარტოხელა პენსიონერი</t>
  </si>
  <si>
    <t>I25.1</t>
  </si>
  <si>
    <t>i35.0</t>
  </si>
  <si>
    <t>I35.1</t>
  </si>
  <si>
    <t>I34.2</t>
  </si>
  <si>
    <t>გულის ათეროსკლეროზული ავადმყოფობა</t>
  </si>
  <si>
    <t>აორტის (სარქვლის) სტენოზი</t>
  </si>
  <si>
    <t>მიტრალური სარქვლის არარევმატული სტენოზი</t>
  </si>
  <si>
    <t>სამკარიანი სარქვლის არარევმატული ნაკლოვანება</t>
  </si>
  <si>
    <t>FKSD10</t>
  </si>
  <si>
    <t>FMSD10</t>
  </si>
  <si>
    <t>FNDC1A</t>
  </si>
  <si>
    <t>მიტრალური სარქველის ჩანაცვლება ბიოლოგუირი პროთეზით</t>
  </si>
  <si>
    <t xml:space="preserve">აორტალური სარქველის შეცვლა </t>
  </si>
  <si>
    <t>და კიდევ რაღაც :)</t>
  </si>
  <si>
    <t>მკურნალობის გამოსავალი</t>
  </si>
  <si>
    <t>პიროვნების სატატუსის შესახებ</t>
  </si>
  <si>
    <t>კომისიის შესახებ</t>
  </si>
  <si>
    <t>კომისია 2000 - ლარის და მეტი მითხოვნის შესახებ</t>
  </si>
  <si>
    <t>კომისია 2000 - ლარზე ნაკლები მითხოვნის შესახებ</t>
  </si>
  <si>
    <t>გადაუდებელი შემთხვევები</t>
  </si>
  <si>
    <t xml:space="preserve"> კლასის კოდი</t>
  </si>
  <si>
    <t xml:space="preserve"> დაავადების კლასის დასახელება</t>
  </si>
  <si>
    <t>2-სახელმწიფო პროგრამა ,,რეფერალური მომსახურება"</t>
  </si>
  <si>
    <t>4-გამგეობა</t>
  </si>
  <si>
    <t>5-პირადი სახსრებით</t>
  </si>
  <si>
    <t>6-დონორი ორგანიზაცია</t>
  </si>
  <si>
    <t>მოთხოვნის კოდი</t>
  </si>
  <si>
    <t>მოთხოვნის დასახელება</t>
  </si>
  <si>
    <t>შესაძლო თანადამფინანსებლები</t>
  </si>
  <si>
    <t xml:space="preserve">თანადამფინანსებლების კოდი </t>
  </si>
  <si>
    <t>თანადამფინანსებლების დასახელება</t>
  </si>
  <si>
    <t xml:space="preserve">P- ყურისა და დვრილისებრი მორჩის დაავადებები </t>
  </si>
  <si>
    <t>O-ორსულობა, მშობიარობა და ლოგინობის ხანა</t>
  </si>
  <si>
    <t>R- განვითარების ეტაპების დაყოვნება</t>
  </si>
  <si>
    <t>TM-სამკურნალო მასაჟი</t>
  </si>
  <si>
    <t>BT-ქცევითი თერაპია</t>
  </si>
  <si>
    <t>მომსახურების გამწევი ქვეყავა</t>
  </si>
  <si>
    <t>საქართველო</t>
  </si>
  <si>
    <t>1-გამოჯანმრთელდა</t>
  </si>
  <si>
    <t>2-რემისია</t>
  </si>
  <si>
    <t>3-ლეტალური</t>
  </si>
  <si>
    <t>4-გრძელდება</t>
  </si>
  <si>
    <t>ჩარევის სახე</t>
  </si>
  <si>
    <t>სტატუსის კოდი</t>
  </si>
  <si>
    <t>მკურნალობის გამოსავალის კოდი</t>
  </si>
  <si>
    <t>მკურნალობის გამოსავალის დასახელება</t>
  </si>
  <si>
    <t>ველის დასახელება</t>
  </si>
  <si>
    <t>ველის დასახელება ქართულად (შინაარსი)</t>
  </si>
  <si>
    <t xml:space="preserve">5-მარჩენალდაკარგულის სტატუსის მქონე პირი </t>
  </si>
  <si>
    <t>I-სისხლის მიმოქცევის სისტემის დაავადებები</t>
  </si>
  <si>
    <t>მოთხოვნის ID</t>
  </si>
  <si>
    <t>კომისიის ოქმში უნდა დაემატოს CheckBox-ად</t>
  </si>
  <si>
    <t>გადაუდებელია თუ არა</t>
  </si>
  <si>
    <t>Bit</t>
  </si>
  <si>
    <t>კომისიის ოქმები</t>
  </si>
  <si>
    <t>მოთხოვნის დამრეგისტრირებლის სახელი და გვარი</t>
  </si>
  <si>
    <t>მოთხოვნის რეგისტრაციის თარიღი</t>
  </si>
  <si>
    <t>Request</t>
  </si>
  <si>
    <r>
      <t>მოთხოვნაში სტატუსში "სხვა"</t>
    </r>
    <r>
      <rPr>
        <i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ს მონიშვნის შემთხვევაში უნდა შეეძლოთ TextBox-ში დამატებითი აღწერის მითითება</t>
    </r>
  </si>
  <si>
    <t xml:space="preserve"> ICD10_TEXT</t>
  </si>
  <si>
    <r>
      <t xml:space="preserve">ამ </t>
    </r>
    <r>
      <rPr>
        <sz val="11"/>
        <color theme="1"/>
        <rFont val="Calibri"/>
        <family val="2"/>
        <scheme val="minor"/>
      </rPr>
      <t>შემთხვევაში უნდა შეეძლოთ TextBox-ში დამატებითი აღწერის მითითება</t>
    </r>
  </si>
  <si>
    <t>მოქალაქის მოთხოვნილი თანხა</t>
  </si>
  <si>
    <t>თანადაფინანსების ჯამური თანხა მომსახურების ფარგლებში</t>
  </si>
  <si>
    <t>Tax</t>
  </si>
  <si>
    <t>მიმწოდებელი დაწესებულების საიდენტ. კოდი</t>
  </si>
  <si>
    <t>კალკულაციის კომენტარი</t>
  </si>
  <si>
    <t>იურიდიული მისამართის რეგიონი</t>
  </si>
  <si>
    <t>იურიდიული მისამართის მუნიციპალიტეტი</t>
  </si>
  <si>
    <t>ფაქტიური მისამართის მუნიციპალიტეტი</t>
  </si>
  <si>
    <t>ფაქტიური მისამართის რეგიონი</t>
  </si>
  <si>
    <t>მოთხოვნის სტატუსი</t>
  </si>
  <si>
    <t>დადებითი პასუხი</t>
  </si>
  <si>
    <t>გაცემული</t>
  </si>
  <si>
    <t>StatementNumber</t>
  </si>
  <si>
    <t>First_Name</t>
  </si>
  <si>
    <t>Request_ID</t>
  </si>
  <si>
    <t>Request_Status</t>
  </si>
  <si>
    <t>Personal_ID</t>
  </si>
  <si>
    <t>Registered_Municipality</t>
  </si>
  <si>
    <t>Registered_Region</t>
  </si>
  <si>
    <t>Actual_Region</t>
  </si>
  <si>
    <t>Actual_Municipality</t>
  </si>
  <si>
    <t>Comission_ID</t>
  </si>
  <si>
    <t>Commision_IsUrgent</t>
  </si>
  <si>
    <t>Comission_Name</t>
  </si>
  <si>
    <t>Request_User_Full_Name</t>
  </si>
  <si>
    <t>Request_DateCreated</t>
  </si>
  <si>
    <t>ServiceGroup_ID</t>
  </si>
  <si>
    <t>GM_ConsultationGroupingDetails.NosologyClassName</t>
  </si>
  <si>
    <t>GM_ConsultationGroupingDetails.OtherRequirementName</t>
  </si>
  <si>
    <t>GM_ConsultationsAndRecommendations.GroupID</t>
  </si>
  <si>
    <t>ICD/NCSP-ის ჯგუფის ID</t>
  </si>
  <si>
    <t>Classification_ID</t>
  </si>
  <si>
    <t>ჩანაწერის ID</t>
  </si>
  <si>
    <t xml:space="preserve"> ICD10_Code</t>
  </si>
  <si>
    <t xml:space="preserve"> NCSP_Code</t>
  </si>
  <si>
    <t>bit</t>
  </si>
  <si>
    <t>ერთი და იგივე Price_ID-ის ჩანაწერებიდან მხოლოდ ერთი იქნება True</t>
  </si>
  <si>
    <t>Use_In_Price_Calculations</t>
  </si>
  <si>
    <t>Comission_decision</t>
  </si>
  <si>
    <t>Government_Price</t>
  </si>
  <si>
    <t>Required_Money</t>
  </si>
  <si>
    <t>Calculation_Price</t>
  </si>
  <si>
    <t>ერთ უჯრაში გაერთიანდეს რამდენიმე თანადამფინანსებელი
საყოველთაო-2500;
დონორი-3000</t>
  </si>
  <si>
    <t>Status_Code</t>
  </si>
  <si>
    <t>Status_Description</t>
  </si>
  <si>
    <t>Application_Number</t>
  </si>
  <si>
    <t>Application_Date</t>
  </si>
  <si>
    <t>Comis_Doc_Number</t>
  </si>
  <si>
    <t xml:space="preserve">გამგეობა - 500;
პირადი სახსრებით - 100
</t>
  </si>
  <si>
    <t>Person_Status_ID</t>
  </si>
  <si>
    <t>Actual_Municipality_ID</t>
  </si>
  <si>
    <t>Registered_Region_ID</t>
  </si>
  <si>
    <t>Actual_Region_ID</t>
  </si>
  <si>
    <t>Registered_Municipality_ID</t>
  </si>
  <si>
    <t>Provider_ID</t>
  </si>
  <si>
    <t>Provider</t>
  </si>
  <si>
    <t>Provider_Country</t>
  </si>
  <si>
    <t>KLAS_ID</t>
  </si>
  <si>
    <t>Requirement_Type</t>
  </si>
  <si>
    <t>Requirement_Type_Other</t>
  </si>
  <si>
    <t>Requirement_Type_ID</t>
  </si>
  <si>
    <t xml:space="preserve"> ICD10_ID</t>
  </si>
  <si>
    <t>Price_ID</t>
  </si>
  <si>
    <t>Status_ID</t>
  </si>
  <si>
    <t>მოთხოვნის ნომერი</t>
  </si>
  <si>
    <t>Request_Number</t>
  </si>
  <si>
    <t>მიმართვის ნომერი</t>
  </si>
  <si>
    <t>Referral_Number</t>
  </si>
  <si>
    <t>მიმართვის ID</t>
  </si>
  <si>
    <t>Referral_ID</t>
  </si>
  <si>
    <t>სხვა პროგრამების ფარგლებში დაფინანსების შესაძლებლობა</t>
  </si>
  <si>
    <t>Other_Financeing_Avalibility</t>
  </si>
  <si>
    <t>ვერტიკალი</t>
  </si>
  <si>
    <t>პროგრამის ID</t>
  </si>
  <si>
    <t>პროგრამის დასახელება</t>
  </si>
  <si>
    <t>კომპონენტის ID</t>
  </si>
  <si>
    <t>კომპონენტის დასახელება</t>
  </si>
  <si>
    <t>ქვეკომპონენტის ID</t>
  </si>
  <si>
    <t>ქვეკომპონენტის დასახელება</t>
  </si>
  <si>
    <t>Program_ID</t>
  </si>
  <si>
    <t>Program_Name</t>
  </si>
  <si>
    <t>Component_ID</t>
  </si>
  <si>
    <t>Component_Name</t>
  </si>
  <si>
    <t>SubComponent_ID</t>
  </si>
  <si>
    <t>SubComponent_Name</t>
  </si>
  <si>
    <t>ქ. თბილისის მერიის სოციალური დაცვის პროგრამები</t>
  </si>
  <si>
    <t>სხვა სოციალური დახმარების ღონისძიებები</t>
  </si>
  <si>
    <t>სხვა სოციალური საჭიროებები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</si>
</sst>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ylfaen"/>
      <family val="1"/>
    </font>
    <font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Geo_Times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name val="GeoABC"/>
      <family val="2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54">
    <xf numFmtId="0" fontId="0" fillId="0" borderId="0" xfId="0"/>
    <xf numFmtId="0" fontId="0" fillId="0" borderId="1" xfId="0" applyFill="1" applyBorder="1"/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3" applyFont="1" applyFill="1" applyBorder="1" applyAlignment="1"/>
    <xf numFmtId="0" fontId="8" fillId="0" borderId="1" xfId="3" applyFont="1" applyBorder="1" applyAlignment="1"/>
    <xf numFmtId="0" fontId="5" fillId="0" borderId="1" xfId="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/>
    <xf numFmtId="0" fontId="9" fillId="3" borderId="0" xfId="0" applyFont="1" applyFill="1" applyBorder="1" applyAlignment="1">
      <alignment horizontal="left" vertical="center" wrapText="1"/>
    </xf>
    <xf numFmtId="0" fontId="10" fillId="3" borderId="0" xfId="0" applyFont="1" applyFill="1"/>
    <xf numFmtId="14" fontId="10" fillId="3" borderId="0" xfId="0" applyNumberFormat="1" applyFont="1" applyFill="1"/>
    <xf numFmtId="22" fontId="10" fillId="3" borderId="0" xfId="0" applyNumberFormat="1" applyFont="1" applyFill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8" fillId="0" borderId="1" xfId="3" applyFont="1" applyBorder="1"/>
    <xf numFmtId="0" fontId="13" fillId="0" borderId="0" xfId="0" applyFont="1" applyFill="1" applyBorder="1" applyAlignment="1">
      <alignment vertical="top" wrapText="1"/>
    </xf>
    <xf numFmtId="0" fontId="12" fillId="2" borderId="1" xfId="0" applyFont="1" applyFill="1" applyBorder="1" applyAlignment="1"/>
    <xf numFmtId="0" fontId="13" fillId="0" borderId="1" xfId="0" applyFont="1" applyBorder="1" applyAlignment="1"/>
    <xf numFmtId="0" fontId="13" fillId="0" borderId="1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14" fillId="0" borderId="1" xfId="0" applyFont="1" applyBorder="1" applyAlignment="1">
      <alignment horizontal="left" vertical="center"/>
    </xf>
    <xf numFmtId="0" fontId="15" fillId="2" borderId="1" xfId="0" applyFont="1" applyFill="1" applyBorder="1"/>
    <xf numFmtId="0" fontId="6" fillId="0" borderId="0" xfId="0" applyFont="1"/>
    <xf numFmtId="0" fontId="9" fillId="3" borderId="3" xfId="0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3" borderId="4" xfId="0" applyFill="1" applyBorder="1"/>
    <xf numFmtId="0" fontId="0" fillId="0" borderId="0" xfId="0" applyAlignment="1">
      <alignment wrapText="1"/>
    </xf>
    <xf numFmtId="0" fontId="0" fillId="4" borderId="2" xfId="0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0" fillId="0" borderId="1" xfId="0" applyFont="1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10" fillId="3" borderId="0" xfId="0" applyFont="1" applyFill="1" applyBorder="1"/>
    <xf numFmtId="0" fontId="0" fillId="0" borderId="0" xfId="0" applyAlignment="1">
      <alignment vertical="center"/>
    </xf>
    <xf numFmtId="0" fontId="17" fillId="0" borderId="0" xfId="0" applyFont="1"/>
    <xf numFmtId="0" fontId="17" fillId="3" borderId="0" xfId="0" applyFont="1" applyFill="1" applyBorder="1"/>
    <xf numFmtId="0" fontId="18" fillId="0" borderId="0" xfId="0" applyFont="1"/>
  </cellXfs>
  <cellStyles count="5">
    <cellStyle name="Normal" xfId="0" builtinId="0"/>
    <cellStyle name="Normal 2" xfId="4"/>
    <cellStyle name="Normal 3" xfId="1"/>
    <cellStyle name="Normal 8" xfId="2"/>
    <cellStyle name="Normal_uwyisis form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n.tabatadze\AppData\Roaming\Microsoft\Excel\teona%20tebervali%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n.tabatadze\AppData\Roaming\Microsoft\Excel\2000%20&#4310;&#4308;&#4309;&#4312;&#4311;%2023%20&#4311;&#4308;&#4305;&#4308;&#4320;&#4309;&#4304;&#4314;&#4312;%20&#4321;&#4312;&#43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Base_shida"/>
      <sheetName val="Base_2001"/>
      <sheetName val="Base_gadaudebeli"/>
      <sheetName val="Val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1-სოციალურად დაუცველი-ქულა</v>
          </cell>
          <cell r="C3" t="str">
            <v>I - სისხლის მიმოქცევის სისტემის დაავადებები</v>
          </cell>
          <cell r="G3" t="str">
            <v>1-საყოველთაო ჯანმრთელობის დაცვის სახელმწიფო პროგრამა"</v>
          </cell>
        </row>
        <row r="4">
          <cell r="A4" t="str">
            <v xml:space="preserve">2-მრავალშვილიანი </v>
          </cell>
          <cell r="C4" t="str">
            <v>C-სიმსივნეები</v>
          </cell>
          <cell r="G4" t="str">
            <v>2-სახელმწიფო პროგრამა ,,რეფერალური მომსახურება"</v>
          </cell>
        </row>
        <row r="5">
          <cell r="A5" t="str">
            <v>3-შშმპ</v>
          </cell>
          <cell r="C5" t="str">
            <v>B-ინფექციური დაავადებები</v>
          </cell>
          <cell r="G5" t="str">
            <v>3-სხვა სახელმწიფო პროგრამა</v>
          </cell>
        </row>
        <row r="6">
          <cell r="A6" t="str">
            <v>4-ვეტერანი</v>
          </cell>
          <cell r="C6" t="str">
            <v>D-კეთილთვისებიანი სიმსივნეები</v>
          </cell>
          <cell r="G6" t="str">
            <v>4-გამგეობა</v>
          </cell>
        </row>
        <row r="7">
          <cell r="A7" t="str">
            <v xml:space="preserve">5-მარჩენალდაკარგულის სტატუსის მქონე პირი </v>
          </cell>
          <cell r="C7" t="str">
            <v>G-ნერვული სისტემის დაავადებები</v>
          </cell>
          <cell r="G7" t="str">
            <v>5-პირადი სახსრებით</v>
          </cell>
        </row>
        <row r="8">
          <cell r="A8" t="str">
            <v xml:space="preserve">6-სოციალურად დაუცველი მარტოხელა პირი </v>
          </cell>
          <cell r="C8" t="str">
            <v>J-სასუნთქი სისტემის ავადმყოფობები</v>
          </cell>
          <cell r="G8" t="str">
            <v>6-დონორი ორგანიზაცია</v>
          </cell>
        </row>
        <row r="9">
          <cell r="A9" t="str">
            <v>7-სხვა</v>
          </cell>
          <cell r="C9" t="str">
            <v>K-საჭმლის მომნელებელი სისტემის დაავადებები</v>
          </cell>
          <cell r="G9" t="str">
            <v>8-ქ.თბილისის მერიის ჯანდაცვისა და სოციალური მომსახურების სამსახური</v>
          </cell>
        </row>
        <row r="10">
          <cell r="C10" t="str">
            <v>E-ენდოკრინული სისტემის, კვლევებისა და ნივთიერებათა ცვლის დარღვევით გამოვლენილი დაავადებები</v>
          </cell>
          <cell r="G10" t="str">
            <v>7-სხვა</v>
          </cell>
        </row>
        <row r="11">
          <cell r="C11" t="str">
            <v>F-ფსიქიკური და ქცევითი აშლილოებები</v>
          </cell>
        </row>
        <row r="12">
          <cell r="C12" t="str">
            <v>S-დაზიანებები (ტრავმები, მოზამვლები)</v>
          </cell>
        </row>
        <row r="13">
          <cell r="C13" t="str">
            <v>M-ძვალ - კუნთოვანი სისტემის და შემადგენელი ქსოვილების დაავადებები</v>
          </cell>
        </row>
        <row r="14">
          <cell r="C14" t="str">
            <v>H-თვალისა და მისი დანამატების ავადმყოფობები</v>
          </cell>
        </row>
        <row r="15">
          <cell r="C15" t="str">
            <v>N-შარდ - სასქესო სისტემის დაავადებები</v>
          </cell>
        </row>
        <row r="16">
          <cell r="C16" t="str">
            <v xml:space="preserve">P- ყურისა და დვრილისებრი მორჩის დაავადებები </v>
          </cell>
        </row>
        <row r="17">
          <cell r="C17" t="str">
            <v>Q-თანდაყოლილი მანკები, დეფორმაციები და ქრომოსომული დარღვევები</v>
          </cell>
        </row>
        <row r="18">
          <cell r="C18" t="str">
            <v>O-ორსულობა, მშობიარობა და ლოგინობის ხანა</v>
          </cell>
        </row>
        <row r="19">
          <cell r="C19" t="str">
            <v>R- განვითარების ეტაპების დაყოვნება</v>
          </cell>
        </row>
        <row r="20">
          <cell r="C20" t="str">
            <v>F-ფსიქიკური და ქცევითი აშლილოებები</v>
          </cell>
        </row>
        <row r="21">
          <cell r="C21" t="str">
            <v>X-ყველა სხვა დაავადება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Base_shida"/>
      <sheetName val="Base_2001"/>
      <sheetName val="Base_gadaudebeli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E3" t="str">
            <v>LE-ლაბორატორიული გამოკვლევები</v>
          </cell>
        </row>
        <row r="4">
          <cell r="E4" t="str">
            <v>RE-რადიოლოგიური გამოკვლევები</v>
          </cell>
        </row>
        <row r="5">
          <cell r="E5" t="str">
            <v>IE-იზოტოპური გამოკვლევა</v>
          </cell>
        </row>
        <row r="6">
          <cell r="E6" t="str">
            <v>OD-ოპერაციული დიაგნოსტიკა</v>
          </cell>
        </row>
        <row r="7">
          <cell r="E7" t="str">
            <v>OT-ოპერაციული მკურნალობა</v>
          </cell>
        </row>
        <row r="8">
          <cell r="E8" t="str">
            <v>AT-ამბულატორიული მომსახურება</v>
          </cell>
        </row>
        <row r="9">
          <cell r="E9" t="str">
            <v>ST-სტაციონარული მომსახურება</v>
          </cell>
        </row>
        <row r="10">
          <cell r="E10" t="str">
            <v>RH-რეაბილიტაცია</v>
          </cell>
        </row>
        <row r="11">
          <cell r="E11" t="str">
            <v>CH-ქიმიოთერაპია</v>
          </cell>
        </row>
        <row r="12">
          <cell r="E12" t="str">
            <v>RT-სხივური თერაპია</v>
          </cell>
        </row>
        <row r="13">
          <cell r="E13" t="str">
            <v>MC-მედიკამენტი</v>
          </cell>
        </row>
        <row r="14">
          <cell r="E14" t="str">
            <v>TM-სამკურნალო მასაჟი</v>
          </cell>
        </row>
        <row r="15">
          <cell r="E15" t="str">
            <v>BT-ქცევითი თერაპია</v>
          </cell>
        </row>
        <row r="16">
          <cell r="E16" t="str">
            <v>TT-მეტყველების თერაპია</v>
          </cell>
        </row>
        <row r="17">
          <cell r="E17" t="str">
            <v>GE-გამოკვლევები (როგორც ლაბორატორიული,ასევე რადიოლოგიური)</v>
          </cell>
        </row>
        <row r="18">
          <cell r="E18" t="str">
            <v>OX-სხვა შემთხვევები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0"/>
  <sheetViews>
    <sheetView topLeftCell="X1" workbookViewId="0">
      <selection activeCell="AD3" sqref="AD3"/>
    </sheetView>
  </sheetViews>
  <sheetFormatPr defaultRowHeight="15"/>
  <cols>
    <col min="1" max="1" width="48.140625" bestFit="1" customWidth="1"/>
    <col min="2" max="5" width="27.5703125" customWidth="1"/>
    <col min="6" max="6" width="19.7109375" bestFit="1" customWidth="1"/>
    <col min="7" max="7" width="16.42578125" bestFit="1" customWidth="1"/>
    <col min="8" max="8" width="19.42578125" bestFit="1" customWidth="1"/>
    <col min="9" max="9" width="11.140625" bestFit="1" customWidth="1"/>
    <col min="10" max="10" width="17.28515625" customWidth="1"/>
    <col min="11" max="11" width="12" customWidth="1"/>
    <col min="12" max="12" width="15.42578125" customWidth="1"/>
    <col min="13" max="13" width="15.28515625" customWidth="1"/>
    <col min="14" max="14" width="13.42578125" customWidth="1"/>
    <col min="15" max="15" width="20.85546875" bestFit="1" customWidth="1"/>
    <col min="16" max="16" width="18" bestFit="1" customWidth="1"/>
    <col min="17" max="17" width="26" bestFit="1" customWidth="1"/>
    <col min="18" max="18" width="23" bestFit="1" customWidth="1"/>
    <col min="19" max="19" width="16.7109375" bestFit="1" customWidth="1"/>
    <col min="20" max="21" width="13.42578125" customWidth="1"/>
    <col min="22" max="22" width="18.85546875" bestFit="1" customWidth="1"/>
    <col min="23" max="23" width="17.28515625" customWidth="1"/>
    <col min="24" max="24" width="19.7109375" bestFit="1" customWidth="1"/>
    <col min="25" max="25" width="18" bestFit="1" customWidth="1"/>
    <col min="26" max="26" width="19.28515625" bestFit="1" customWidth="1"/>
    <col min="27" max="27" width="18" bestFit="1" customWidth="1"/>
    <col min="28" max="28" width="24.28515625" bestFit="1" customWidth="1"/>
    <col min="29" max="29" width="37.28515625" bestFit="1" customWidth="1"/>
    <col min="30" max="30" width="37.28515625" customWidth="1"/>
    <col min="31" max="31" width="19.85546875" customWidth="1"/>
    <col min="32" max="32" width="20.42578125" customWidth="1"/>
    <col min="33" max="33" width="22.28515625" customWidth="1"/>
  </cols>
  <sheetData>
    <row r="2" spans="1:33">
      <c r="B2" t="s">
        <v>149</v>
      </c>
      <c r="C2" t="s">
        <v>224</v>
      </c>
      <c r="D2" t="s">
        <v>228</v>
      </c>
      <c r="E2" t="s">
        <v>226</v>
      </c>
      <c r="F2" t="s">
        <v>172</v>
      </c>
      <c r="AC2" s="37" t="s">
        <v>155</v>
      </c>
      <c r="AD2" s="37"/>
    </row>
    <row r="3" spans="1:33">
      <c r="A3" s="5" t="s">
        <v>145</v>
      </c>
      <c r="B3" s="3" t="s">
        <v>174</v>
      </c>
      <c r="C3" s="3" t="s">
        <v>225</v>
      </c>
      <c r="D3" s="3" t="s">
        <v>229</v>
      </c>
      <c r="E3" s="3" t="s">
        <v>227</v>
      </c>
      <c r="F3" s="3" t="s">
        <v>205</v>
      </c>
      <c r="G3" s="3" t="s">
        <v>206</v>
      </c>
      <c r="H3" s="3" t="s">
        <v>175</v>
      </c>
      <c r="I3" s="3" t="s">
        <v>173</v>
      </c>
      <c r="J3" s="3" t="s">
        <v>64</v>
      </c>
      <c r="K3" s="3" t="s">
        <v>176</v>
      </c>
      <c r="L3" s="3" t="s">
        <v>65</v>
      </c>
      <c r="M3" s="3" t="s">
        <v>66</v>
      </c>
      <c r="N3" s="3" t="s">
        <v>67</v>
      </c>
      <c r="O3" s="3" t="s">
        <v>211</v>
      </c>
      <c r="P3" s="3" t="s">
        <v>178</v>
      </c>
      <c r="Q3" s="3" t="s">
        <v>213</v>
      </c>
      <c r="R3" s="3" t="s">
        <v>177</v>
      </c>
      <c r="S3" s="3" t="s">
        <v>212</v>
      </c>
      <c r="T3" s="3" t="s">
        <v>179</v>
      </c>
      <c r="U3" s="3" t="s">
        <v>210</v>
      </c>
      <c r="V3" s="3" t="s">
        <v>180</v>
      </c>
      <c r="W3" s="3" t="s">
        <v>181</v>
      </c>
      <c r="X3" s="3" t="s">
        <v>182</v>
      </c>
      <c r="Y3" s="3" t="s">
        <v>183</v>
      </c>
      <c r="Z3" s="3" t="s">
        <v>207</v>
      </c>
      <c r="AA3" s="3" t="s">
        <v>71</v>
      </c>
      <c r="AB3" s="3" t="s">
        <v>184</v>
      </c>
      <c r="AC3" s="3" t="s">
        <v>185</v>
      </c>
      <c r="AD3" s="3" t="s">
        <v>214</v>
      </c>
      <c r="AE3" s="8" t="s">
        <v>162</v>
      </c>
      <c r="AF3" s="8" t="s">
        <v>215</v>
      </c>
      <c r="AG3" s="33" t="s">
        <v>216</v>
      </c>
    </row>
    <row r="4" spans="1:33" ht="60">
      <c r="A4" s="5" t="s">
        <v>146</v>
      </c>
      <c r="B4" s="4" t="s">
        <v>63</v>
      </c>
      <c r="C4" s="4" t="s">
        <v>224</v>
      </c>
      <c r="D4" s="4" t="s">
        <v>228</v>
      </c>
      <c r="E4" s="4" t="s">
        <v>226</v>
      </c>
      <c r="F4" s="4" t="s">
        <v>56</v>
      </c>
      <c r="G4" s="4" t="s">
        <v>50</v>
      </c>
      <c r="H4" s="4" t="s">
        <v>169</v>
      </c>
      <c r="I4" s="4" t="s">
        <v>51</v>
      </c>
      <c r="J4" s="4" t="s">
        <v>0</v>
      </c>
      <c r="K4" s="4" t="s">
        <v>58</v>
      </c>
      <c r="L4" s="4" t="s">
        <v>52</v>
      </c>
      <c r="M4" s="4" t="s">
        <v>53</v>
      </c>
      <c r="N4" s="4" t="s">
        <v>54</v>
      </c>
      <c r="O4" s="4"/>
      <c r="P4" s="4" t="s">
        <v>165</v>
      </c>
      <c r="Q4" s="4"/>
      <c r="R4" s="4" t="s">
        <v>166</v>
      </c>
      <c r="S4" s="4"/>
      <c r="T4" s="4" t="s">
        <v>168</v>
      </c>
      <c r="U4" s="4"/>
      <c r="V4" s="4" t="s">
        <v>167</v>
      </c>
      <c r="W4" s="4" t="s">
        <v>70</v>
      </c>
      <c r="X4" s="4" t="s">
        <v>151</v>
      </c>
      <c r="Y4" s="4" t="s">
        <v>3</v>
      </c>
      <c r="Z4" s="4" t="s">
        <v>4</v>
      </c>
      <c r="AA4" s="4" t="s">
        <v>5</v>
      </c>
      <c r="AB4" s="4" t="s">
        <v>154</v>
      </c>
      <c r="AC4" s="4" t="s">
        <v>62</v>
      </c>
      <c r="AD4" s="44"/>
      <c r="AE4" s="9" t="s">
        <v>163</v>
      </c>
      <c r="AF4" s="9" t="s">
        <v>2</v>
      </c>
      <c r="AG4" s="33" t="s">
        <v>135</v>
      </c>
    </row>
    <row r="5" spans="1:33">
      <c r="A5" s="5" t="s">
        <v>57</v>
      </c>
      <c r="B5" s="3" t="s">
        <v>68</v>
      </c>
      <c r="C5" s="3"/>
      <c r="D5" s="3"/>
      <c r="E5" s="3"/>
      <c r="F5" s="3" t="s">
        <v>69</v>
      </c>
      <c r="G5" s="3" t="s">
        <v>6</v>
      </c>
      <c r="H5" s="3"/>
      <c r="I5" s="3" t="s">
        <v>69</v>
      </c>
      <c r="J5" s="3" t="s">
        <v>69</v>
      </c>
      <c r="K5" s="3" t="s">
        <v>69</v>
      </c>
      <c r="L5" s="3" t="s">
        <v>6</v>
      </c>
      <c r="M5" s="3" t="s">
        <v>68</v>
      </c>
      <c r="N5" s="3" t="s">
        <v>68</v>
      </c>
      <c r="O5" s="3"/>
      <c r="P5" s="3"/>
      <c r="Q5" s="3"/>
      <c r="R5" s="3"/>
      <c r="S5" s="3"/>
      <c r="T5" s="3"/>
      <c r="U5" s="3"/>
      <c r="V5" s="3"/>
      <c r="W5" s="3" t="s">
        <v>68</v>
      </c>
      <c r="X5" s="3" t="s">
        <v>152</v>
      </c>
      <c r="Y5" s="3" t="s">
        <v>69</v>
      </c>
      <c r="Z5" s="3" t="s">
        <v>68</v>
      </c>
      <c r="AA5" s="3" t="s">
        <v>6</v>
      </c>
      <c r="AB5" s="3" t="s">
        <v>69</v>
      </c>
      <c r="AC5" s="3" t="s">
        <v>6</v>
      </c>
      <c r="AD5" s="3"/>
      <c r="AE5" s="1" t="s">
        <v>69</v>
      </c>
      <c r="AF5" s="1" t="s">
        <v>69</v>
      </c>
      <c r="AG5" s="33" t="s">
        <v>69</v>
      </c>
    </row>
    <row r="6" spans="1:33">
      <c r="A6" s="5" t="s">
        <v>59</v>
      </c>
      <c r="B6" s="3" t="s">
        <v>60</v>
      </c>
      <c r="C6" s="3"/>
      <c r="D6" s="3"/>
      <c r="E6" s="3"/>
      <c r="F6" s="3" t="s">
        <v>60</v>
      </c>
      <c r="G6" s="3" t="s">
        <v>60</v>
      </c>
      <c r="H6" s="3"/>
      <c r="I6" s="3" t="s">
        <v>60</v>
      </c>
      <c r="J6" s="3" t="s">
        <v>60</v>
      </c>
      <c r="K6" s="3" t="s">
        <v>60</v>
      </c>
      <c r="L6" s="3" t="s">
        <v>60</v>
      </c>
      <c r="M6" s="3" t="s">
        <v>60</v>
      </c>
      <c r="N6" s="3" t="s">
        <v>60</v>
      </c>
      <c r="O6" s="3"/>
      <c r="P6" s="3"/>
      <c r="Q6" s="3"/>
      <c r="R6" s="3"/>
      <c r="S6" s="3"/>
      <c r="T6" s="3"/>
      <c r="U6" s="3"/>
      <c r="V6" s="3"/>
      <c r="W6" s="3" t="s">
        <v>153</v>
      </c>
      <c r="X6" s="3" t="s">
        <v>153</v>
      </c>
      <c r="Y6" s="3" t="s">
        <v>153</v>
      </c>
      <c r="Z6" s="3" t="s">
        <v>153</v>
      </c>
      <c r="AA6" s="3" t="s">
        <v>153</v>
      </c>
      <c r="AB6" s="3" t="s">
        <v>156</v>
      </c>
      <c r="AC6" s="3" t="s">
        <v>156</v>
      </c>
      <c r="AD6" s="3"/>
      <c r="AE6" s="3"/>
      <c r="AF6" s="3" t="s">
        <v>61</v>
      </c>
      <c r="AG6" s="33" t="s">
        <v>61</v>
      </c>
    </row>
    <row r="7" spans="1:33">
      <c r="A7" s="11" t="s">
        <v>77</v>
      </c>
      <c r="B7" s="12"/>
      <c r="C7" s="12">
        <v>269752</v>
      </c>
      <c r="D7" s="12"/>
      <c r="E7" s="12">
        <v>269700</v>
      </c>
      <c r="F7" s="12" t="s">
        <v>43</v>
      </c>
      <c r="G7" s="12">
        <v>42041</v>
      </c>
      <c r="H7" s="12" t="s">
        <v>170</v>
      </c>
      <c r="I7" s="12" t="s">
        <v>44</v>
      </c>
      <c r="J7" s="12" t="s">
        <v>45</v>
      </c>
      <c r="K7" s="12" t="s">
        <v>46</v>
      </c>
      <c r="L7" s="12">
        <v>11812</v>
      </c>
      <c r="M7" s="12">
        <v>82</v>
      </c>
      <c r="N7" s="12"/>
      <c r="O7" s="12"/>
      <c r="P7" s="12"/>
      <c r="Q7" s="12"/>
      <c r="R7" s="12"/>
      <c r="S7" s="12"/>
      <c r="T7" s="12"/>
      <c r="U7" s="12"/>
      <c r="V7" s="12"/>
      <c r="W7" s="12">
        <v>1</v>
      </c>
      <c r="X7" s="12"/>
      <c r="Y7" s="12" t="s">
        <v>97</v>
      </c>
      <c r="Z7" s="12">
        <v>29</v>
      </c>
      <c r="AA7" s="13">
        <v>42047</v>
      </c>
      <c r="AB7" s="12" t="s">
        <v>10</v>
      </c>
      <c r="AC7" s="14">
        <v>42047.639004629629</v>
      </c>
      <c r="AD7" s="14"/>
      <c r="AE7" s="15"/>
      <c r="AF7" s="15" t="s">
        <v>47</v>
      </c>
      <c r="AG7" s="33" t="s">
        <v>136</v>
      </c>
    </row>
    <row r="8" spans="1:33">
      <c r="H8" s="38" t="s">
        <v>171</v>
      </c>
      <c r="AE8" s="15"/>
      <c r="AF8" s="15" t="s">
        <v>47</v>
      </c>
      <c r="AG8" s="33" t="s">
        <v>136</v>
      </c>
    </row>
    <row r="9" spans="1:33">
      <c r="AE9" s="15"/>
      <c r="AF9" s="15" t="s">
        <v>47</v>
      </c>
      <c r="AG9" s="33" t="s">
        <v>136</v>
      </c>
    </row>
    <row r="10" spans="1:33">
      <c r="AE10" s="15"/>
      <c r="AF10" s="15" t="s">
        <v>47</v>
      </c>
      <c r="AG10" s="3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"/>
  <sheetViews>
    <sheetView tabSelected="1" topLeftCell="P1" workbookViewId="0">
      <selection activeCell="V7" sqref="V7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25.5703125" customWidth="1"/>
    <col min="6" max="6" width="19" customWidth="1"/>
    <col min="7" max="7" width="19" style="47" customWidth="1"/>
    <col min="8" max="8" width="14.42578125" bestFit="1" customWidth="1"/>
    <col min="9" max="9" width="25.42578125" customWidth="1"/>
    <col min="10" max="10" width="25.42578125" style="47" customWidth="1"/>
    <col min="11" max="11" width="16.5703125" customWidth="1"/>
    <col min="12" max="12" width="26.85546875" customWidth="1"/>
    <col min="13" max="13" width="20.7109375" customWidth="1"/>
    <col min="14" max="14" width="29" customWidth="1"/>
    <col min="15" max="16" width="55.85546875" bestFit="1" customWidth="1"/>
    <col min="17" max="17" width="29" customWidth="1"/>
    <col min="18" max="18" width="46.5703125" bestFit="1" customWidth="1"/>
    <col min="19" max="19" width="20.28515625" customWidth="1"/>
    <col min="20" max="20" width="32.140625" bestFit="1" customWidth="1"/>
  </cols>
  <sheetData>
    <row r="2" spans="1:20" ht="90">
      <c r="B2" s="32" t="s">
        <v>189</v>
      </c>
      <c r="C2" t="s">
        <v>149</v>
      </c>
      <c r="E2" s="32" t="s">
        <v>187</v>
      </c>
      <c r="F2" s="32" t="s">
        <v>159</v>
      </c>
      <c r="G2" s="45"/>
      <c r="H2" s="32" t="s">
        <v>188</v>
      </c>
      <c r="I2" s="32" t="s">
        <v>159</v>
      </c>
      <c r="J2" s="45" t="s">
        <v>230</v>
      </c>
      <c r="K2" s="32" t="s">
        <v>161</v>
      </c>
      <c r="L2" s="32" t="s">
        <v>202</v>
      </c>
      <c r="M2" s="32" t="s">
        <v>159</v>
      </c>
      <c r="N2" s="32" t="s">
        <v>164</v>
      </c>
      <c r="O2" s="32" t="s">
        <v>233</v>
      </c>
      <c r="P2" s="32" t="s">
        <v>234</v>
      </c>
      <c r="Q2" s="32" t="s">
        <v>235</v>
      </c>
      <c r="R2" s="32" t="s">
        <v>236</v>
      </c>
      <c r="S2" s="32" t="s">
        <v>237</v>
      </c>
      <c r="T2" s="32" t="s">
        <v>238</v>
      </c>
    </row>
    <row r="3" spans="1:20" ht="30">
      <c r="A3" s="5" t="s">
        <v>145</v>
      </c>
      <c r="B3" s="3" t="s">
        <v>186</v>
      </c>
      <c r="C3" s="3" t="s">
        <v>174</v>
      </c>
      <c r="D3" s="8" t="s">
        <v>217</v>
      </c>
      <c r="E3" s="8" t="s">
        <v>72</v>
      </c>
      <c r="F3" s="34" t="s">
        <v>80</v>
      </c>
      <c r="G3" s="8" t="s">
        <v>220</v>
      </c>
      <c r="H3" s="8" t="s">
        <v>218</v>
      </c>
      <c r="I3" s="34" t="s">
        <v>219</v>
      </c>
      <c r="J3" s="8" t="s">
        <v>231</v>
      </c>
      <c r="K3" s="8" t="s">
        <v>89</v>
      </c>
      <c r="L3" s="8" t="s">
        <v>88</v>
      </c>
      <c r="M3" s="33" t="s">
        <v>90</v>
      </c>
      <c r="N3" s="8" t="s">
        <v>74</v>
      </c>
      <c r="O3" s="40" t="s">
        <v>239</v>
      </c>
      <c r="P3" s="40" t="s">
        <v>240</v>
      </c>
      <c r="Q3" s="40" t="s">
        <v>241</v>
      </c>
      <c r="R3" s="40" t="s">
        <v>242</v>
      </c>
      <c r="S3" s="40" t="s">
        <v>243</v>
      </c>
      <c r="T3" s="40" t="s">
        <v>244</v>
      </c>
    </row>
    <row r="4" spans="1:20" ht="105">
      <c r="A4" s="5" t="s">
        <v>146</v>
      </c>
      <c r="B4" s="41" t="s">
        <v>192</v>
      </c>
      <c r="C4" s="4" t="s">
        <v>63</v>
      </c>
      <c r="D4" s="44"/>
      <c r="E4" s="9" t="s">
        <v>83</v>
      </c>
      <c r="F4" s="33" t="s">
        <v>84</v>
      </c>
      <c r="G4" s="9"/>
      <c r="H4" s="9" t="s">
        <v>85</v>
      </c>
      <c r="I4" s="33" t="s">
        <v>86</v>
      </c>
      <c r="J4" s="9" t="s">
        <v>230</v>
      </c>
      <c r="K4" s="9" t="s">
        <v>95</v>
      </c>
      <c r="L4" s="9" t="s">
        <v>1</v>
      </c>
      <c r="M4" s="33" t="s">
        <v>91</v>
      </c>
      <c r="N4" s="9" t="s">
        <v>55</v>
      </c>
      <c r="O4" s="48" t="s">
        <v>233</v>
      </c>
      <c r="P4" s="48" t="s">
        <v>234</v>
      </c>
      <c r="Q4" s="48" t="s">
        <v>235</v>
      </c>
      <c r="R4" s="50" t="s">
        <v>236</v>
      </c>
      <c r="S4" s="50" t="s">
        <v>237</v>
      </c>
      <c r="T4" s="50" t="s">
        <v>238</v>
      </c>
    </row>
    <row r="5" spans="1:20">
      <c r="A5" s="5" t="s">
        <v>57</v>
      </c>
      <c r="B5" s="5"/>
      <c r="C5" s="1" t="s">
        <v>68</v>
      </c>
      <c r="D5" s="1"/>
      <c r="E5" s="1" t="s">
        <v>69</v>
      </c>
      <c r="F5" s="35" t="s">
        <v>69</v>
      </c>
      <c r="G5" s="1"/>
      <c r="H5" s="1" t="s">
        <v>69</v>
      </c>
      <c r="I5" s="35" t="s">
        <v>69</v>
      </c>
      <c r="J5" s="1"/>
      <c r="K5" s="3" t="s">
        <v>73</v>
      </c>
      <c r="L5" s="1" t="s">
        <v>68</v>
      </c>
      <c r="M5" s="33" t="s">
        <v>69</v>
      </c>
      <c r="N5" s="1" t="s">
        <v>69</v>
      </c>
      <c r="O5" s="38"/>
      <c r="P5" s="38"/>
      <c r="Q5" s="38"/>
    </row>
    <row r="6" spans="1:20">
      <c r="A6" s="5" t="s">
        <v>59</v>
      </c>
      <c r="B6" s="5"/>
      <c r="C6" s="3" t="s">
        <v>61</v>
      </c>
      <c r="D6" s="3"/>
      <c r="E6" s="3" t="s">
        <v>61</v>
      </c>
      <c r="F6" s="35" t="s">
        <v>61</v>
      </c>
      <c r="G6" s="1"/>
      <c r="H6" s="3" t="s">
        <v>61</v>
      </c>
      <c r="I6" s="35" t="s">
        <v>61</v>
      </c>
      <c r="J6" s="1"/>
      <c r="K6" s="3" t="s">
        <v>61</v>
      </c>
      <c r="L6" s="3" t="s">
        <v>61</v>
      </c>
      <c r="M6" s="33" t="s">
        <v>61</v>
      </c>
      <c r="N6" s="3" t="s">
        <v>61</v>
      </c>
      <c r="O6" s="10"/>
      <c r="P6" s="10"/>
      <c r="Q6" s="10"/>
    </row>
    <row r="7" spans="1:20" ht="45">
      <c r="A7" s="29" t="s">
        <v>77</v>
      </c>
      <c r="B7" s="29"/>
      <c r="C7" s="15">
        <v>39</v>
      </c>
      <c r="D7" s="15"/>
      <c r="E7" s="42" t="s">
        <v>148</v>
      </c>
      <c r="F7" s="36"/>
      <c r="G7" s="46"/>
      <c r="H7" s="43" t="s">
        <v>9</v>
      </c>
      <c r="I7" s="36"/>
      <c r="J7" s="46" t="s">
        <v>232</v>
      </c>
      <c r="K7" s="15">
        <v>4000</v>
      </c>
      <c r="L7" s="42" t="s">
        <v>208</v>
      </c>
      <c r="M7" s="33">
        <v>1</v>
      </c>
      <c r="N7" s="15"/>
      <c r="O7" s="51"/>
      <c r="P7" s="52" t="s">
        <v>245</v>
      </c>
      <c r="Q7" s="49"/>
      <c r="R7" s="53" t="s">
        <v>246</v>
      </c>
      <c r="T7" s="53" t="s">
        <v>247</v>
      </c>
    </row>
    <row r="8" spans="1:20" ht="45">
      <c r="A8" s="30"/>
      <c r="B8" s="30"/>
      <c r="C8" s="15">
        <v>39</v>
      </c>
      <c r="D8" s="15"/>
      <c r="E8" s="42" t="s">
        <v>148</v>
      </c>
      <c r="F8" s="36"/>
      <c r="G8" s="46"/>
      <c r="H8" s="43" t="s">
        <v>9</v>
      </c>
      <c r="I8" s="36"/>
      <c r="J8" s="46" t="s">
        <v>232</v>
      </c>
      <c r="K8" s="15">
        <v>4000</v>
      </c>
      <c r="L8" s="42" t="s">
        <v>208</v>
      </c>
      <c r="M8" s="33">
        <v>1</v>
      </c>
      <c r="N8" s="15"/>
      <c r="O8" s="51"/>
      <c r="P8" s="52" t="s">
        <v>245</v>
      </c>
      <c r="Q8" s="49"/>
      <c r="R8" s="53" t="s">
        <v>246</v>
      </c>
      <c r="T8" s="53" t="s">
        <v>247</v>
      </c>
    </row>
    <row r="9" spans="1:20" ht="45">
      <c r="A9" s="30"/>
      <c r="B9" s="30"/>
      <c r="C9" s="15">
        <v>39</v>
      </c>
      <c r="D9" s="15"/>
      <c r="E9" s="42" t="s">
        <v>148</v>
      </c>
      <c r="F9" s="36"/>
      <c r="G9" s="46"/>
      <c r="H9" s="43" t="s">
        <v>9</v>
      </c>
      <c r="I9" s="36"/>
      <c r="J9" s="46" t="s">
        <v>232</v>
      </c>
      <c r="K9" s="15">
        <v>4000</v>
      </c>
      <c r="L9" s="42" t="s">
        <v>208</v>
      </c>
      <c r="M9" s="33">
        <v>1</v>
      </c>
      <c r="N9" s="15"/>
      <c r="O9" s="51"/>
      <c r="P9" s="52" t="s">
        <v>245</v>
      </c>
      <c r="Q9" s="49"/>
      <c r="R9" s="53" t="s">
        <v>246</v>
      </c>
      <c r="T9" s="53" t="s">
        <v>247</v>
      </c>
    </row>
    <row r="10" spans="1:20" ht="45">
      <c r="A10" s="31"/>
      <c r="B10" s="31"/>
      <c r="C10" s="15">
        <v>39</v>
      </c>
      <c r="D10" s="15"/>
      <c r="E10" s="42" t="s">
        <v>148</v>
      </c>
      <c r="F10" s="36"/>
      <c r="G10" s="46"/>
      <c r="H10" s="43" t="s">
        <v>9</v>
      </c>
      <c r="I10" s="36"/>
      <c r="J10" s="46" t="s">
        <v>232</v>
      </c>
      <c r="K10" s="15">
        <v>4000</v>
      </c>
      <c r="L10" s="42" t="s">
        <v>208</v>
      </c>
      <c r="M10" s="33">
        <v>1</v>
      </c>
      <c r="N10" s="15"/>
      <c r="O10" s="51"/>
      <c r="P10" s="52" t="s">
        <v>245</v>
      </c>
      <c r="Q10" s="49"/>
      <c r="R10" s="53" t="s">
        <v>246</v>
      </c>
      <c r="T10" s="53" t="s">
        <v>247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0"/>
  <sheetViews>
    <sheetView workbookViewId="0">
      <selection activeCell="F8" sqref="F8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14.42578125" bestFit="1" customWidth="1"/>
    <col min="6" max="6" width="50.85546875" customWidth="1"/>
    <col min="7" max="7" width="14.42578125" bestFit="1" customWidth="1"/>
    <col min="8" max="8" width="36.85546875" customWidth="1"/>
    <col min="9" max="11" width="19.42578125" customWidth="1"/>
    <col min="12" max="12" width="18.7109375" customWidth="1"/>
    <col min="13" max="13" width="26.7109375" customWidth="1"/>
    <col min="14" max="14" width="28" customWidth="1"/>
  </cols>
  <sheetData>
    <row r="2" spans="1:14" ht="45">
      <c r="B2" t="s">
        <v>192</v>
      </c>
      <c r="C2" s="32" t="s">
        <v>189</v>
      </c>
      <c r="D2" s="32"/>
      <c r="K2" s="40"/>
      <c r="L2" s="32" t="s">
        <v>160</v>
      </c>
      <c r="M2" s="32"/>
      <c r="N2" s="32"/>
    </row>
    <row r="3" spans="1:14" ht="30">
      <c r="A3" s="5" t="s">
        <v>145</v>
      </c>
      <c r="B3" s="3" t="s">
        <v>191</v>
      </c>
      <c r="C3" s="3" t="s">
        <v>186</v>
      </c>
      <c r="D3" s="8" t="s">
        <v>221</v>
      </c>
      <c r="E3" s="8" t="s">
        <v>193</v>
      </c>
      <c r="F3" s="8" t="s">
        <v>158</v>
      </c>
      <c r="G3" s="8" t="s">
        <v>194</v>
      </c>
      <c r="H3" s="8" t="s">
        <v>78</v>
      </c>
      <c r="I3" s="39" t="s">
        <v>197</v>
      </c>
      <c r="J3" s="39" t="s">
        <v>222</v>
      </c>
      <c r="K3" s="8" t="s">
        <v>201</v>
      </c>
      <c r="L3" s="8" t="s">
        <v>200</v>
      </c>
      <c r="M3" s="8" t="s">
        <v>199</v>
      </c>
      <c r="N3" s="8" t="s">
        <v>198</v>
      </c>
    </row>
    <row r="4" spans="1:14" ht="75">
      <c r="A4" s="5" t="s">
        <v>146</v>
      </c>
      <c r="B4" s="5"/>
      <c r="C4" s="4" t="s">
        <v>190</v>
      </c>
      <c r="D4" s="44"/>
      <c r="E4" s="9" t="s">
        <v>93</v>
      </c>
      <c r="F4" s="9" t="s">
        <v>94</v>
      </c>
      <c r="G4" s="9" t="s">
        <v>141</v>
      </c>
      <c r="H4" s="9" t="s">
        <v>92</v>
      </c>
      <c r="I4" s="8" t="s">
        <v>196</v>
      </c>
      <c r="J4" s="39"/>
      <c r="K4" s="9" t="s">
        <v>87</v>
      </c>
      <c r="L4" s="9" t="s">
        <v>87</v>
      </c>
      <c r="M4" s="9" t="s">
        <v>96</v>
      </c>
      <c r="N4" s="9" t="s">
        <v>49</v>
      </c>
    </row>
    <row r="5" spans="1:14">
      <c r="A5" s="5" t="s">
        <v>57</v>
      </c>
      <c r="B5" s="5"/>
      <c r="C5" s="1" t="s">
        <v>68</v>
      </c>
      <c r="D5" s="1"/>
      <c r="E5" s="1" t="s">
        <v>69</v>
      </c>
      <c r="F5" s="1" t="s">
        <v>69</v>
      </c>
      <c r="G5" s="1" t="s">
        <v>69</v>
      </c>
      <c r="H5" s="1" t="s">
        <v>69</v>
      </c>
      <c r="I5" s="17" t="s">
        <v>195</v>
      </c>
      <c r="J5" s="17"/>
      <c r="K5" s="3" t="s">
        <v>73</v>
      </c>
      <c r="L5" s="3" t="s">
        <v>73</v>
      </c>
      <c r="M5" s="3" t="s">
        <v>73</v>
      </c>
      <c r="N5" s="3" t="s">
        <v>73</v>
      </c>
    </row>
    <row r="6" spans="1:14">
      <c r="A6" s="5" t="s">
        <v>59</v>
      </c>
      <c r="B6" s="5"/>
      <c r="C6" s="3" t="s">
        <v>61</v>
      </c>
      <c r="D6" s="3"/>
      <c r="E6" s="3" t="s">
        <v>61</v>
      </c>
      <c r="F6" s="3" t="s">
        <v>61</v>
      </c>
      <c r="G6" s="3" t="s">
        <v>61</v>
      </c>
      <c r="H6" s="3" t="s">
        <v>61</v>
      </c>
      <c r="I6" s="17"/>
      <c r="J6" s="17"/>
      <c r="K6" s="3" t="s">
        <v>61</v>
      </c>
      <c r="L6" s="3" t="s">
        <v>61</v>
      </c>
      <c r="M6" s="3" t="s">
        <v>61</v>
      </c>
      <c r="N6" s="3" t="s">
        <v>61</v>
      </c>
    </row>
    <row r="7" spans="1:14">
      <c r="A7" s="29" t="s">
        <v>77</v>
      </c>
      <c r="B7" s="29"/>
      <c r="C7" s="15"/>
      <c r="D7" s="15"/>
      <c r="E7" s="15" t="s">
        <v>99</v>
      </c>
      <c r="F7" s="15" t="s">
        <v>103</v>
      </c>
      <c r="G7" s="15" t="s">
        <v>39</v>
      </c>
      <c r="H7" s="15" t="s">
        <v>41</v>
      </c>
      <c r="I7" s="17"/>
      <c r="J7" s="17"/>
      <c r="K7" s="16">
        <v>5000</v>
      </c>
      <c r="L7" s="16">
        <v>700</v>
      </c>
      <c r="M7" s="15">
        <v>4500</v>
      </c>
      <c r="N7" s="15">
        <v>200</v>
      </c>
    </row>
    <row r="8" spans="1:14">
      <c r="A8" s="30"/>
      <c r="B8" s="30"/>
      <c r="C8" s="15"/>
      <c r="D8" s="15"/>
      <c r="E8" s="15" t="s">
        <v>100</v>
      </c>
      <c r="F8" s="15" t="s">
        <v>104</v>
      </c>
      <c r="G8" s="15" t="s">
        <v>107</v>
      </c>
      <c r="H8" s="15" t="s">
        <v>110</v>
      </c>
      <c r="I8" s="17"/>
      <c r="J8" s="17"/>
      <c r="K8" s="16">
        <v>5000</v>
      </c>
      <c r="L8" s="16">
        <v>700</v>
      </c>
      <c r="M8" s="15">
        <v>4500</v>
      </c>
      <c r="N8" s="15">
        <v>300</v>
      </c>
    </row>
    <row r="9" spans="1:14">
      <c r="A9" s="30"/>
      <c r="B9" s="30"/>
      <c r="C9" s="15"/>
      <c r="D9" s="15"/>
      <c r="E9" s="15" t="s">
        <v>101</v>
      </c>
      <c r="F9" s="15" t="s">
        <v>105</v>
      </c>
      <c r="G9" s="15" t="s">
        <v>108</v>
      </c>
      <c r="H9" s="15" t="s">
        <v>111</v>
      </c>
      <c r="I9" s="17"/>
      <c r="J9" s="17"/>
      <c r="K9" s="16">
        <v>5000</v>
      </c>
      <c r="L9" s="16">
        <v>700</v>
      </c>
      <c r="M9" s="15">
        <v>4500</v>
      </c>
      <c r="N9" s="15">
        <v>250</v>
      </c>
    </row>
    <row r="10" spans="1:14">
      <c r="A10" s="31"/>
      <c r="B10" s="31"/>
      <c r="C10" s="15"/>
      <c r="D10" s="15"/>
      <c r="E10" s="15" t="s">
        <v>102</v>
      </c>
      <c r="F10" s="15" t="s">
        <v>106</v>
      </c>
      <c r="G10" s="15" t="s">
        <v>109</v>
      </c>
      <c r="H10" s="15" t="s">
        <v>112</v>
      </c>
      <c r="I10" s="17"/>
      <c r="J10" s="17"/>
      <c r="K10" s="16">
        <v>5000</v>
      </c>
      <c r="L10" s="16">
        <v>700</v>
      </c>
      <c r="M10" s="15">
        <v>4500</v>
      </c>
      <c r="N10" s="15">
        <v>500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C3" sqref="C3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14.42578125" bestFit="1" customWidth="1"/>
    <col min="6" max="6" width="22" customWidth="1"/>
    <col min="7" max="7" width="26.42578125" customWidth="1"/>
  </cols>
  <sheetData>
    <row r="2" spans="1:7" ht="90">
      <c r="B2" t="s">
        <v>192</v>
      </c>
      <c r="C2" t="s">
        <v>149</v>
      </c>
      <c r="F2" s="28"/>
      <c r="G2" s="32" t="s">
        <v>157</v>
      </c>
    </row>
    <row r="3" spans="1:7">
      <c r="A3" s="5" t="s">
        <v>145</v>
      </c>
      <c r="B3" s="3" t="s">
        <v>209</v>
      </c>
      <c r="C3" s="3" t="s">
        <v>174</v>
      </c>
      <c r="D3" s="3" t="s">
        <v>223</v>
      </c>
      <c r="E3" s="8" t="s">
        <v>203</v>
      </c>
      <c r="F3" s="8" t="s">
        <v>204</v>
      </c>
      <c r="G3" s="34" t="s">
        <v>79</v>
      </c>
    </row>
    <row r="4" spans="1:7" ht="75">
      <c r="A4" s="5" t="s">
        <v>146</v>
      </c>
      <c r="B4" s="5"/>
      <c r="C4" s="4" t="s">
        <v>63</v>
      </c>
      <c r="D4" s="4"/>
      <c r="E4" s="4" t="s">
        <v>142</v>
      </c>
      <c r="F4" s="17" t="s">
        <v>81</v>
      </c>
      <c r="G4" s="33" t="s">
        <v>82</v>
      </c>
    </row>
    <row r="5" spans="1:7">
      <c r="A5" s="5" t="s">
        <v>57</v>
      </c>
      <c r="B5" s="5"/>
      <c r="C5" s="1" t="s">
        <v>68</v>
      </c>
      <c r="D5" s="1"/>
      <c r="E5" s="1" t="s">
        <v>68</v>
      </c>
      <c r="F5" s="1" t="s">
        <v>68</v>
      </c>
      <c r="G5" s="35" t="s">
        <v>69</v>
      </c>
    </row>
    <row r="6" spans="1:7">
      <c r="A6" s="5" t="s">
        <v>59</v>
      </c>
      <c r="B6" s="5"/>
      <c r="C6" s="3" t="s">
        <v>61</v>
      </c>
      <c r="D6" s="3"/>
      <c r="E6" s="3" t="s">
        <v>61</v>
      </c>
      <c r="F6" s="3" t="s">
        <v>61</v>
      </c>
      <c r="G6" s="35" t="s">
        <v>61</v>
      </c>
    </row>
    <row r="7" spans="1:7">
      <c r="A7" s="29" t="s">
        <v>77</v>
      </c>
      <c r="B7" s="29"/>
      <c r="C7" s="15">
        <v>39</v>
      </c>
      <c r="D7" s="15"/>
      <c r="E7" s="15">
        <v>7</v>
      </c>
      <c r="F7" s="15"/>
      <c r="G7" s="36" t="s">
        <v>98</v>
      </c>
    </row>
    <row r="8" spans="1:7">
      <c r="A8" s="30"/>
      <c r="B8" s="30"/>
      <c r="C8" s="15">
        <v>39</v>
      </c>
      <c r="D8" s="15"/>
      <c r="E8" s="15">
        <v>7</v>
      </c>
      <c r="F8" s="15"/>
      <c r="G8" s="36" t="s">
        <v>98</v>
      </c>
    </row>
    <row r="9" spans="1:7">
      <c r="A9" s="30"/>
      <c r="B9" s="30"/>
      <c r="C9" s="15">
        <v>39</v>
      </c>
      <c r="D9" s="15"/>
      <c r="E9" s="15">
        <v>7</v>
      </c>
      <c r="F9" s="15"/>
      <c r="G9" s="36" t="s">
        <v>98</v>
      </c>
    </row>
    <row r="10" spans="1:7">
      <c r="A10" s="31"/>
      <c r="B10" s="31"/>
      <c r="C10" s="15">
        <v>39</v>
      </c>
      <c r="D10" s="15"/>
      <c r="E10" s="15">
        <v>7</v>
      </c>
      <c r="F10" s="15"/>
      <c r="G10" s="36" t="s">
        <v>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4"/>
  <sheetViews>
    <sheetView topLeftCell="A16" workbookViewId="0">
      <selection activeCell="B25" sqref="B25"/>
    </sheetView>
  </sheetViews>
  <sheetFormatPr defaultRowHeight="15"/>
  <cols>
    <col min="1" max="1" width="15.140625" customWidth="1"/>
    <col min="2" max="2" width="59.140625" bestFit="1" customWidth="1"/>
  </cols>
  <sheetData>
    <row r="2" spans="1:2">
      <c r="A2" s="2" t="s">
        <v>114</v>
      </c>
    </row>
    <row r="3" spans="1:2" ht="30">
      <c r="A3" s="4" t="s">
        <v>142</v>
      </c>
      <c r="B3" s="4" t="s">
        <v>81</v>
      </c>
    </row>
    <row r="4" spans="1:2">
      <c r="A4" s="3">
        <v>1</v>
      </c>
      <c r="B4" s="6" t="s">
        <v>15</v>
      </c>
    </row>
    <row r="5" spans="1:2">
      <c r="A5" s="3">
        <v>2</v>
      </c>
      <c r="B5" s="7" t="s">
        <v>75</v>
      </c>
    </row>
    <row r="6" spans="1:2">
      <c r="A6" s="3">
        <v>3</v>
      </c>
      <c r="B6" s="7" t="s">
        <v>16</v>
      </c>
    </row>
    <row r="7" spans="1:2">
      <c r="A7" s="3">
        <v>4</v>
      </c>
      <c r="B7" s="7" t="s">
        <v>13</v>
      </c>
    </row>
    <row r="8" spans="1:2">
      <c r="A8" s="3">
        <v>5</v>
      </c>
      <c r="B8" s="7" t="s">
        <v>147</v>
      </c>
    </row>
    <row r="9" spans="1:2">
      <c r="A9" s="3">
        <v>6</v>
      </c>
      <c r="B9" s="7" t="s">
        <v>76</v>
      </c>
    </row>
    <row r="10" spans="1:2">
      <c r="A10" s="3">
        <v>7</v>
      </c>
      <c r="B10" s="7" t="s">
        <v>7</v>
      </c>
    </row>
    <row r="13" spans="1:2">
      <c r="A13" s="2" t="s">
        <v>115</v>
      </c>
    </row>
    <row r="14" spans="1:2" ht="30">
      <c r="A14" s="4" t="s">
        <v>70</v>
      </c>
      <c r="B14" s="4" t="s">
        <v>3</v>
      </c>
    </row>
    <row r="15" spans="1:2">
      <c r="A15" s="3">
        <v>1</v>
      </c>
      <c r="B15" s="3" t="s">
        <v>116</v>
      </c>
    </row>
    <row r="16" spans="1:2">
      <c r="A16" s="3">
        <v>2</v>
      </c>
      <c r="B16" s="3" t="s">
        <v>117</v>
      </c>
    </row>
    <row r="17" spans="1:4">
      <c r="A17" s="3">
        <v>3</v>
      </c>
      <c r="B17" s="3" t="s">
        <v>118</v>
      </c>
      <c r="D17" t="s">
        <v>150</v>
      </c>
    </row>
    <row r="21" spans="1:4">
      <c r="A21" s="2" t="s">
        <v>83</v>
      </c>
    </row>
    <row r="22" spans="1:4">
      <c r="A22" s="4" t="s">
        <v>119</v>
      </c>
      <c r="B22" s="4" t="s">
        <v>120</v>
      </c>
    </row>
    <row r="23" spans="1:4">
      <c r="A23" s="3" t="str">
        <f>LEFT(B23,1)</f>
        <v>I</v>
      </c>
      <c r="B23" s="20" t="s">
        <v>148</v>
      </c>
    </row>
    <row r="24" spans="1:4">
      <c r="A24" s="3" t="str">
        <f t="shared" ref="A24:A41" si="0">LEFT(B24,1)</f>
        <v>C</v>
      </c>
      <c r="B24" s="21" t="s">
        <v>20</v>
      </c>
    </row>
    <row r="25" spans="1:4">
      <c r="A25" s="3" t="str">
        <f t="shared" si="0"/>
        <v>B</v>
      </c>
      <c r="B25" s="21" t="s">
        <v>25</v>
      </c>
    </row>
    <row r="26" spans="1:4">
      <c r="A26" s="3" t="str">
        <f t="shared" si="0"/>
        <v>D</v>
      </c>
      <c r="B26" s="21" t="s">
        <v>22</v>
      </c>
    </row>
    <row r="27" spans="1:4">
      <c r="A27" s="3" t="str">
        <f t="shared" si="0"/>
        <v>G</v>
      </c>
      <c r="B27" s="22" t="s">
        <v>17</v>
      </c>
    </row>
    <row r="28" spans="1:4">
      <c r="A28" s="3" t="str">
        <f t="shared" si="0"/>
        <v>J</v>
      </c>
      <c r="B28" s="21" t="s">
        <v>19</v>
      </c>
    </row>
    <row r="29" spans="1:4">
      <c r="A29" s="3" t="str">
        <f t="shared" si="0"/>
        <v>K</v>
      </c>
      <c r="B29" s="21" t="s">
        <v>33</v>
      </c>
    </row>
    <row r="30" spans="1:4">
      <c r="A30" s="3" t="str">
        <f t="shared" si="0"/>
        <v>E</v>
      </c>
      <c r="B30" s="22" t="s">
        <v>32</v>
      </c>
    </row>
    <row r="31" spans="1:4">
      <c r="A31" s="3" t="str">
        <f t="shared" si="0"/>
        <v>F</v>
      </c>
      <c r="B31" s="22" t="s">
        <v>31</v>
      </c>
    </row>
    <row r="32" spans="1:4">
      <c r="A32" s="3" t="str">
        <f t="shared" si="0"/>
        <v>S</v>
      </c>
      <c r="B32" s="22" t="s">
        <v>26</v>
      </c>
    </row>
    <row r="33" spans="1:2">
      <c r="A33" s="3" t="str">
        <f t="shared" si="0"/>
        <v>M</v>
      </c>
      <c r="B33" s="22" t="s">
        <v>11</v>
      </c>
    </row>
    <row r="34" spans="1:2">
      <c r="A34" s="3" t="str">
        <f t="shared" si="0"/>
        <v>H</v>
      </c>
      <c r="B34" s="22" t="s">
        <v>8</v>
      </c>
    </row>
    <row r="35" spans="1:2">
      <c r="A35" s="3" t="str">
        <f t="shared" si="0"/>
        <v>N</v>
      </c>
      <c r="B35" s="22" t="s">
        <v>27</v>
      </c>
    </row>
    <row r="36" spans="1:2">
      <c r="A36" s="3" t="str">
        <f t="shared" si="0"/>
        <v>P</v>
      </c>
      <c r="B36" s="22" t="s">
        <v>130</v>
      </c>
    </row>
    <row r="37" spans="1:2">
      <c r="A37" s="3" t="str">
        <f t="shared" si="0"/>
        <v>Q</v>
      </c>
      <c r="B37" s="21" t="s">
        <v>37</v>
      </c>
    </row>
    <row r="38" spans="1:2">
      <c r="A38" s="3" t="str">
        <f t="shared" si="0"/>
        <v>O</v>
      </c>
      <c r="B38" s="21" t="s">
        <v>131</v>
      </c>
    </row>
    <row r="39" spans="1:2">
      <c r="A39" s="3" t="str">
        <f t="shared" si="0"/>
        <v>R</v>
      </c>
      <c r="B39" s="22" t="s">
        <v>132</v>
      </c>
    </row>
    <row r="40" spans="1:2">
      <c r="A40" s="3" t="str">
        <f t="shared" si="0"/>
        <v>F</v>
      </c>
      <c r="B40" s="21" t="s">
        <v>31</v>
      </c>
    </row>
    <row r="41" spans="1:2">
      <c r="A41" s="3" t="str">
        <f t="shared" si="0"/>
        <v>X</v>
      </c>
      <c r="B41" s="21" t="s">
        <v>21</v>
      </c>
    </row>
    <row r="42" spans="1:2">
      <c r="A42" s="10"/>
      <c r="B42" s="23"/>
    </row>
    <row r="43" spans="1:2">
      <c r="A43" s="10"/>
      <c r="B43" s="23"/>
    </row>
    <row r="46" spans="1:2">
      <c r="A46" s="2" t="s">
        <v>85</v>
      </c>
    </row>
    <row r="47" spans="1:2" ht="30">
      <c r="A47" s="4" t="s">
        <v>125</v>
      </c>
      <c r="B47" s="4" t="s">
        <v>126</v>
      </c>
    </row>
    <row r="48" spans="1:2">
      <c r="A48" s="3" t="str">
        <f>LEFT(B48,2)</f>
        <v>LE</v>
      </c>
      <c r="B48" s="24" t="s">
        <v>36</v>
      </c>
    </row>
    <row r="49" spans="1:2">
      <c r="A49" s="3" t="str">
        <f t="shared" ref="A49:A63" si="1">LEFT(B49,2)</f>
        <v>RE</v>
      </c>
      <c r="B49" s="24" t="s">
        <v>30</v>
      </c>
    </row>
    <row r="50" spans="1:2">
      <c r="A50" s="3" t="str">
        <f t="shared" si="1"/>
        <v>IE</v>
      </c>
      <c r="B50" s="24" t="s">
        <v>42</v>
      </c>
    </row>
    <row r="51" spans="1:2">
      <c r="A51" s="3" t="str">
        <f t="shared" si="1"/>
        <v>OD</v>
      </c>
      <c r="B51" s="25" t="s">
        <v>38</v>
      </c>
    </row>
    <row r="52" spans="1:2">
      <c r="A52" s="3" t="str">
        <f t="shared" si="1"/>
        <v>OT</v>
      </c>
      <c r="B52" s="24" t="s">
        <v>9</v>
      </c>
    </row>
    <row r="53" spans="1:2">
      <c r="A53" s="3" t="str">
        <f t="shared" si="1"/>
        <v>AT</v>
      </c>
      <c r="B53" s="24" t="s">
        <v>23</v>
      </c>
    </row>
    <row r="54" spans="1:2">
      <c r="A54" s="3" t="str">
        <f t="shared" si="1"/>
        <v>ST</v>
      </c>
      <c r="B54" s="24" t="s">
        <v>29</v>
      </c>
    </row>
    <row r="55" spans="1:2">
      <c r="A55" s="3" t="str">
        <f t="shared" si="1"/>
        <v>RH</v>
      </c>
      <c r="B55" s="24" t="s">
        <v>18</v>
      </c>
    </row>
    <row r="56" spans="1:2">
      <c r="A56" s="3" t="str">
        <f t="shared" si="1"/>
        <v>CH</v>
      </c>
      <c r="B56" s="24" t="s">
        <v>40</v>
      </c>
    </row>
    <row r="57" spans="1:2">
      <c r="A57" s="3" t="str">
        <f t="shared" si="1"/>
        <v>RT</v>
      </c>
      <c r="B57" s="24" t="s">
        <v>28</v>
      </c>
    </row>
    <row r="58" spans="1:2">
      <c r="A58" s="3" t="str">
        <f t="shared" si="1"/>
        <v>MC</v>
      </c>
      <c r="B58" s="24" t="s">
        <v>12</v>
      </c>
    </row>
    <row r="59" spans="1:2">
      <c r="A59" s="3" t="str">
        <f t="shared" si="1"/>
        <v>TM</v>
      </c>
      <c r="B59" s="24" t="s">
        <v>133</v>
      </c>
    </row>
    <row r="60" spans="1:2">
      <c r="A60" s="3" t="str">
        <f t="shared" si="1"/>
        <v>BT</v>
      </c>
      <c r="B60" s="26" t="s">
        <v>134</v>
      </c>
    </row>
    <row r="61" spans="1:2">
      <c r="A61" s="3" t="str">
        <f t="shared" si="1"/>
        <v>TT</v>
      </c>
      <c r="B61" s="21" t="s">
        <v>35</v>
      </c>
    </row>
    <row r="62" spans="1:2">
      <c r="A62" s="3" t="str">
        <f t="shared" si="1"/>
        <v>GE</v>
      </c>
      <c r="B62" s="25" t="s">
        <v>34</v>
      </c>
    </row>
    <row r="63" spans="1:2">
      <c r="A63" s="3" t="str">
        <f t="shared" si="1"/>
        <v>OX</v>
      </c>
      <c r="B63" s="24" t="s">
        <v>24</v>
      </c>
    </row>
    <row r="64" spans="1:2">
      <c r="A64" s="10"/>
      <c r="B64" s="19"/>
    </row>
    <row r="65" spans="1:2">
      <c r="A65" s="10"/>
      <c r="B65" s="19"/>
    </row>
    <row r="66" spans="1:2">
      <c r="A66" s="10"/>
      <c r="B66" s="19"/>
    </row>
    <row r="68" spans="1:2">
      <c r="A68" s="2" t="s">
        <v>127</v>
      </c>
    </row>
    <row r="69" spans="1:2" ht="45">
      <c r="A69" s="4" t="s">
        <v>128</v>
      </c>
      <c r="B69" s="4" t="s">
        <v>129</v>
      </c>
    </row>
    <row r="70" spans="1:2">
      <c r="A70" s="3">
        <v>1</v>
      </c>
      <c r="B70" s="27" t="s">
        <v>14</v>
      </c>
    </row>
    <row r="71" spans="1:2">
      <c r="A71" s="3">
        <v>2</v>
      </c>
      <c r="B71" s="18" t="s">
        <v>121</v>
      </c>
    </row>
    <row r="72" spans="1:2">
      <c r="A72" s="3">
        <v>3</v>
      </c>
      <c r="B72" s="18" t="s">
        <v>48</v>
      </c>
    </row>
    <row r="73" spans="1:2">
      <c r="A73" s="3">
        <v>4</v>
      </c>
      <c r="B73" s="18" t="s">
        <v>122</v>
      </c>
    </row>
    <row r="74" spans="1:2">
      <c r="A74" s="3">
        <v>5</v>
      </c>
      <c r="B74" s="18" t="s">
        <v>123</v>
      </c>
    </row>
    <row r="75" spans="1:2">
      <c r="A75" s="3">
        <v>6</v>
      </c>
      <c r="B75" s="18" t="s">
        <v>124</v>
      </c>
    </row>
    <row r="76" spans="1:2">
      <c r="A76" s="3">
        <v>7</v>
      </c>
      <c r="B76" s="18" t="s">
        <v>7</v>
      </c>
    </row>
    <row r="79" spans="1:2">
      <c r="A79" s="2" t="s">
        <v>113</v>
      </c>
    </row>
    <row r="80" spans="1:2" ht="60">
      <c r="A80" s="4" t="s">
        <v>143</v>
      </c>
      <c r="B80" s="4" t="s">
        <v>144</v>
      </c>
    </row>
    <row r="81" spans="1:2">
      <c r="A81" s="18">
        <v>1</v>
      </c>
      <c r="B81" s="18" t="s">
        <v>137</v>
      </c>
    </row>
    <row r="82" spans="1:2">
      <c r="A82" s="18">
        <v>2</v>
      </c>
      <c r="B82" s="18" t="s">
        <v>138</v>
      </c>
    </row>
    <row r="83" spans="1:2">
      <c r="A83" s="18">
        <v>3</v>
      </c>
      <c r="B83" s="18" t="s">
        <v>139</v>
      </c>
    </row>
    <row r="84" spans="1:2">
      <c r="A84" s="18">
        <v>4</v>
      </c>
      <c r="B84" s="18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Requests</vt:lpstr>
      <vt:lpstr>ServiceGroups</vt:lpstr>
      <vt:lpstr>ClassificationAndPrices</vt:lpstr>
      <vt:lpstr>PersonStatuses</vt:lpstr>
      <vt:lpstr>kodebi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g.mamrikishvili</dc:creator>
  <cp:lastModifiedBy>AFaradian</cp:lastModifiedBy>
  <cp:lastPrinted>2015-02-26T16:00:43Z</cp:lastPrinted>
  <dcterms:created xsi:type="dcterms:W3CDTF">2015-02-24T07:17:33Z</dcterms:created>
  <dcterms:modified xsi:type="dcterms:W3CDTF">2015-03-06T08:52:33Z</dcterms:modified>
</cp:coreProperties>
</file>