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1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/>
</workbook>
</file>

<file path=xl/calcChain.xml><?xml version="1.0" encoding="utf-8"?>
<calcChain xmlns="http://schemas.openxmlformats.org/spreadsheetml/2006/main">
  <c r="B78" i="2"/>
  <c r="B77" i="1"/>
  <c r="B76"/>
  <c r="A75"/>
  <c r="A74"/>
  <c r="A73"/>
  <c r="A72"/>
  <c r="A71"/>
  <c r="A70"/>
  <c r="B69"/>
  <c r="A68"/>
  <c r="A67"/>
  <c r="A66"/>
  <c r="A65"/>
  <c r="B54"/>
  <c r="A53"/>
  <c r="A52"/>
  <c r="A51"/>
  <c r="A50"/>
  <c r="B49"/>
  <c r="A48"/>
  <c r="A47"/>
  <c r="A46"/>
  <c r="A45"/>
  <c r="A44"/>
  <c r="B43"/>
  <c r="A42"/>
  <c r="A41"/>
  <c r="A40"/>
  <c r="A39"/>
  <c r="A38"/>
  <c r="A37"/>
  <c r="A36"/>
  <c r="B35"/>
  <c r="A34"/>
  <c r="A33"/>
  <c r="A32"/>
  <c r="A31"/>
  <c r="A30"/>
  <c r="A29"/>
  <c r="A28"/>
  <c r="A27"/>
  <c r="B26"/>
  <c r="A25"/>
  <c r="A24"/>
  <c r="A23"/>
  <c r="A22"/>
  <c r="A21"/>
  <c r="A20"/>
  <c r="A19"/>
  <c r="A18"/>
  <c r="A17"/>
  <c r="A16"/>
  <c r="A15"/>
  <c r="A14"/>
  <c r="B13"/>
  <c r="A12"/>
  <c r="A11"/>
  <c r="A10"/>
</calcChain>
</file>

<file path=xl/sharedStrings.xml><?xml version="1.0" encoding="utf-8"?>
<sst xmlns="http://schemas.openxmlformats.org/spreadsheetml/2006/main" count="103" uniqueCount="78">
  <si>
    <t>ბათუმი</t>
  </si>
  <si>
    <t>ქობულეთი</t>
  </si>
  <si>
    <t>ქედა</t>
  </si>
  <si>
    <t>შუახევი</t>
  </si>
  <si>
    <t>ხელვაჩაური</t>
  </si>
  <si>
    <t>ხულო</t>
  </si>
  <si>
    <t>მესტია</t>
  </si>
  <si>
    <t>სულ</t>
  </si>
  <si>
    <t>ქ. ზუგდიდი</t>
  </si>
  <si>
    <t>აბაშა</t>
  </si>
  <si>
    <t>მარტვილი</t>
  </si>
  <si>
    <t>სენაკი</t>
  </si>
  <si>
    <t>ჩხოროწყუ</t>
  </si>
  <si>
    <t>წალენჯიხა</t>
  </si>
  <si>
    <t>ხობი</t>
  </si>
  <si>
    <t>ფოთი</t>
  </si>
  <si>
    <t>Tbilisi</t>
  </si>
  <si>
    <t>ლანჩხუთი</t>
  </si>
  <si>
    <t>ოზურგეთი</t>
  </si>
  <si>
    <t>ჩოხატაური</t>
  </si>
  <si>
    <t>ქ. ქუთაისი</t>
  </si>
  <si>
    <t>ქ. .ტყიბული</t>
  </si>
  <si>
    <t>ქ. წყალტუბო</t>
  </si>
  <si>
    <t>ქ. ჭიათურა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</si>
  <si>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</si>
  <si>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</si>
  <si>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</si>
  <si>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</si>
  <si>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</si>
  <si>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</si>
  <si>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ხარაგაული</t>
  </si>
  <si>
    <t>ხონი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</si>
  <si>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</si>
  <si>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</si>
  <si>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</si>
  <si>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</si>
  <si>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</si>
  <si>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</si>
  <si>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</si>
  <si>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</si>
  <si>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ქ. რუსთავი</t>
  </si>
  <si>
    <t>ბოლნისი</t>
  </si>
  <si>
    <t>გარდაბანი</t>
  </si>
  <si>
    <t>დმანისი</t>
  </si>
  <si>
    <t>თეთრიწყარო</t>
  </si>
  <si>
    <t>მარნეული</t>
  </si>
  <si>
    <t>წალკა</t>
  </si>
  <si>
    <t>ახალგორი</t>
  </si>
  <si>
    <t>დუშეთი</t>
  </si>
  <si>
    <t>თიანეთი</t>
  </si>
  <si>
    <t>მცხეთა</t>
  </si>
  <si>
    <t>ყაზბეგი</t>
  </si>
  <si>
    <t>ამბროლაური</t>
  </si>
  <si>
    <t>ლენტეხი</t>
  </si>
  <si>
    <t>ონი</t>
  </si>
  <si>
    <t>ცაგერი</t>
  </si>
  <si>
    <t>ქ. გორი</t>
  </si>
  <si>
    <t>კასპი</t>
  </si>
  <si>
    <t>ქარელი</t>
  </si>
  <si>
    <t>ხაშური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</si>
  <si>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</si>
  <si>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</si>
  <si>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</si>
  <si>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</si>
  <si>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</si>
  <si>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</si>
  <si>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Adjara</t>
  </si>
  <si>
    <t>Guria</t>
  </si>
  <si>
    <t>Imereti</t>
  </si>
  <si>
    <t>Kakheti</t>
  </si>
  <si>
    <t>Kvemo Kartli</t>
  </si>
  <si>
    <t>Mtskheta-Mtianeti</t>
  </si>
  <si>
    <t>Racha-Lechkhumi</t>
  </si>
  <si>
    <t>Samegrelo</t>
  </si>
  <si>
    <t>Shida Kartli</t>
  </si>
  <si>
    <t>Samtskhe-Javakheti</t>
  </si>
  <si>
    <t>Birth cohort</t>
  </si>
  <si>
    <t>Georgia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</si>
</sst>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8"/>
      <name val="Times New Roman"/>
      <family val="1"/>
      <charset val="204"/>
    </font>
    <font>
      <b/>
      <sz val="12"/>
      <name val="LitNusx"/>
    </font>
    <font>
      <sz val="10"/>
      <name val="LitNusx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ill="1"/>
    <xf numFmtId="0" fontId="7" fillId="0" borderId="4" xfId="3" applyFont="1" applyFill="1" applyBorder="1"/>
    <xf numFmtId="3" fontId="8" fillId="0" borderId="21" xfId="2" applyNumberFormat="1" applyFont="1" applyFill="1" applyBorder="1" applyAlignment="1" applyProtection="1">
      <alignment horizontal="center" vertical="center"/>
      <protection locked="0"/>
    </xf>
    <xf numFmtId="0" fontId="7" fillId="0" borderId="7" xfId="3" applyFont="1" applyFill="1" applyBorder="1"/>
    <xf numFmtId="3" fontId="8" fillId="0" borderId="6" xfId="2" applyNumberFormat="1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center" vertical="center"/>
    </xf>
    <xf numFmtId="3" fontId="9" fillId="0" borderId="3" xfId="2" applyNumberFormat="1" applyFont="1" applyFill="1" applyBorder="1" applyAlignment="1" applyProtection="1">
      <alignment horizontal="center" vertical="center"/>
      <protection locked="0"/>
    </xf>
    <xf numFmtId="3" fontId="9" fillId="0" borderId="3" xfId="2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vertical="center"/>
    </xf>
    <xf numFmtId="3" fontId="9" fillId="0" borderId="25" xfId="2" applyNumberFormat="1" applyFont="1" applyFill="1" applyBorder="1" applyAlignment="1" applyProtection="1">
      <alignment horizontal="center" vertical="center"/>
      <protection locked="0"/>
    </xf>
    <xf numFmtId="0" fontId="7" fillId="0" borderId="1" xfId="3" applyFont="1" applyFill="1" applyBorder="1" applyAlignment="1">
      <alignment vertical="center"/>
    </xf>
    <xf numFmtId="3" fontId="9" fillId="0" borderId="26" xfId="2" applyNumberFormat="1" applyFont="1" applyFill="1" applyBorder="1" applyAlignment="1" applyProtection="1">
      <alignment horizontal="center" vertical="center"/>
      <protection locked="0"/>
    </xf>
    <xf numFmtId="3" fontId="9" fillId="0" borderId="18" xfId="2" applyNumberFormat="1" applyFont="1" applyFill="1" applyBorder="1" applyAlignment="1" applyProtection="1">
      <alignment horizontal="center" vertical="center"/>
      <protection locked="0"/>
    </xf>
    <xf numFmtId="3" fontId="9" fillId="0" borderId="27" xfId="2" applyNumberFormat="1" applyFont="1" applyFill="1" applyBorder="1" applyAlignment="1" applyProtection="1">
      <alignment horizontal="center" vertical="center"/>
      <protection locked="0"/>
    </xf>
    <xf numFmtId="3" fontId="9" fillId="0" borderId="20" xfId="2" applyNumberFormat="1" applyFont="1" applyFill="1" applyBorder="1" applyAlignment="1">
      <alignment horizontal="center" vertical="center"/>
    </xf>
    <xf numFmtId="3" fontId="9" fillId="0" borderId="16" xfId="2" applyNumberFormat="1" applyFont="1" applyFill="1" applyBorder="1" applyAlignment="1" applyProtection="1">
      <alignment horizontal="center" vertical="center"/>
      <protection locked="0"/>
    </xf>
    <xf numFmtId="0" fontId="7" fillId="0" borderId="6" xfId="3" applyFont="1" applyFill="1" applyBorder="1"/>
    <xf numFmtId="3" fontId="9" fillId="0" borderId="11" xfId="2" applyNumberFormat="1" applyFont="1" applyFill="1" applyBorder="1" applyAlignment="1">
      <alignment horizontal="center" vertical="center"/>
    </xf>
    <xf numFmtId="3" fontId="8" fillId="0" borderId="9" xfId="2" applyNumberFormat="1" applyFont="1" applyFill="1" applyBorder="1" applyAlignment="1" applyProtection="1">
      <alignment horizontal="center" vertical="center"/>
      <protection locked="0"/>
    </xf>
    <xf numFmtId="0" fontId="7" fillId="0" borderId="24" xfId="3" applyFont="1" applyFill="1" applyBorder="1"/>
    <xf numFmtId="0" fontId="7" fillId="0" borderId="5" xfId="3" applyFont="1" applyFill="1" applyBorder="1"/>
    <xf numFmtId="0" fontId="7" fillId="0" borderId="3" xfId="3" applyFont="1" applyFill="1" applyBorder="1"/>
    <xf numFmtId="3" fontId="8" fillId="0" borderId="10" xfId="2" applyNumberFormat="1" applyFont="1" applyFill="1" applyBorder="1" applyAlignment="1" applyProtection="1">
      <alignment horizontal="center" vertical="center"/>
      <protection locked="0"/>
    </xf>
    <xf numFmtId="3" fontId="8" fillId="0" borderId="7" xfId="2" applyNumberFormat="1" applyFont="1" applyFill="1" applyBorder="1" applyAlignment="1" applyProtection="1">
      <alignment horizontal="center" vertical="center"/>
      <protection locked="0"/>
    </xf>
    <xf numFmtId="3" fontId="9" fillId="0" borderId="28" xfId="2" applyNumberFormat="1" applyFont="1" applyFill="1" applyBorder="1" applyAlignment="1">
      <alignment horizontal="center" vertical="center"/>
    </xf>
    <xf numFmtId="0" fontId="7" fillId="0" borderId="2" xfId="3" applyFont="1" applyFill="1" applyBorder="1"/>
    <xf numFmtId="0" fontId="7" fillId="0" borderId="1" xfId="3" applyFont="1" applyFill="1" applyBorder="1"/>
    <xf numFmtId="3" fontId="0" fillId="0" borderId="0" xfId="0" applyNumberFormat="1" applyFill="1"/>
    <xf numFmtId="0" fontId="7" fillId="0" borderId="14" xfId="3" applyFont="1" applyFill="1" applyBorder="1"/>
    <xf numFmtId="3" fontId="5" fillId="0" borderId="21" xfId="2" applyNumberFormat="1" applyFont="1" applyFill="1" applyBorder="1" applyAlignment="1" applyProtection="1">
      <alignment horizontal="center" vertical="center"/>
      <protection locked="0"/>
    </xf>
    <xf numFmtId="0" fontId="7" fillId="0" borderId="15" xfId="3" applyFont="1" applyFill="1" applyBorder="1"/>
    <xf numFmtId="3" fontId="5" fillId="0" borderId="6" xfId="2" applyNumberFormat="1" applyFont="1" applyFill="1" applyBorder="1" applyAlignment="1" applyProtection="1">
      <alignment horizontal="center" vertical="center"/>
      <protection locked="0"/>
    </xf>
    <xf numFmtId="0" fontId="7" fillId="0" borderId="13" xfId="3" applyFont="1" applyFill="1" applyBorder="1"/>
    <xf numFmtId="3" fontId="5" fillId="0" borderId="8" xfId="2" applyNumberFormat="1" applyFont="1" applyFill="1" applyBorder="1" applyAlignment="1" applyProtection="1">
      <alignment horizontal="center" vertical="center"/>
      <protection locked="0"/>
    </xf>
    <xf numFmtId="0" fontId="6" fillId="0" borderId="19" xfId="2" applyFont="1" applyFill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center" vertical="center"/>
    </xf>
    <xf numFmtId="0" fontId="0" fillId="0" borderId="25" xfId="0" applyBorder="1"/>
    <xf numFmtId="3" fontId="0" fillId="0" borderId="22" xfId="0" applyNumberFormat="1" applyBorder="1"/>
    <xf numFmtId="0" fontId="0" fillId="0" borderId="26" xfId="0" applyBorder="1"/>
    <xf numFmtId="3" fontId="0" fillId="0" borderId="23" xfId="0" applyNumberFormat="1" applyBorder="1"/>
    <xf numFmtId="0" fontId="1" fillId="0" borderId="27" xfId="0" applyFont="1" applyBorder="1"/>
    <xf numFmtId="3" fontId="1" fillId="0" borderId="24" xfId="0" applyNumberFormat="1" applyFont="1" applyBorder="1"/>
    <xf numFmtId="0" fontId="1" fillId="0" borderId="16" xfId="0" applyFont="1" applyBorder="1"/>
    <xf numFmtId="3" fontId="1" fillId="0" borderId="17" xfId="0" applyNumberFormat="1" applyFont="1" applyBorder="1"/>
    <xf numFmtId="0" fontId="1" fillId="2" borderId="11" xfId="0" applyFont="1" applyFill="1" applyBorder="1"/>
    <xf numFmtId="3" fontId="1" fillId="2" borderId="12" xfId="0" applyNumberFormat="1" applyFont="1" applyFill="1" applyBorder="1"/>
    <xf numFmtId="0" fontId="1" fillId="0" borderId="11" xfId="0" applyFont="1" applyBorder="1"/>
    <xf numFmtId="3" fontId="1" fillId="0" borderId="12" xfId="0" applyNumberFormat="1" applyFont="1" applyBorder="1"/>
  </cellXfs>
  <cellStyles count="5">
    <cellStyle name="Normal" xfId="0" builtinId="0"/>
    <cellStyle name="Normal 2" xfId="1"/>
    <cellStyle name="Normal_Reportss" xfId="2"/>
    <cellStyle name="Normal_tblDistricts" xfId="3"/>
    <cellStyle name="Percent 2" xfId="4"/>
  </cellStyles>
  <dxfs count="46"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Gu/Dbase/01-Jan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Im/Dbase/01-Jan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Ka/Dbase/01-Jan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Kv/Dbase/01-Jan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Mt/Dbase/01-Jan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Ra/Dbase/01-Jan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Sh/Dbase/01-Jan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eovac-SJ/Dbase/01-Jan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2">
          <cell r="F2">
            <v>2013</v>
          </cell>
        </row>
        <row r="70">
          <cell r="B70" t="str">
            <v>ლანჩხუთი</v>
          </cell>
        </row>
        <row r="71">
          <cell r="B71" t="str">
            <v>ოზურგეთი</v>
          </cell>
        </row>
        <row r="72">
          <cell r="B72" t="str">
            <v>ჩოხატაური</v>
          </cell>
        </row>
      </sheetData>
      <sheetData sheetId="1">
        <row r="6">
          <cell r="D6">
            <v>43</v>
          </cell>
        </row>
      </sheetData>
      <sheetData sheetId="2">
        <row r="6">
          <cell r="D6">
            <v>7</v>
          </cell>
        </row>
      </sheetData>
      <sheetData sheetId="3">
        <row r="6">
          <cell r="J6">
            <v>0</v>
          </cell>
        </row>
      </sheetData>
      <sheetData sheetId="4">
        <row r="6">
          <cell r="J6">
            <v>0</v>
          </cell>
        </row>
      </sheetData>
      <sheetData sheetId="5">
        <row r="6">
          <cell r="J6">
            <v>0</v>
          </cell>
        </row>
      </sheetData>
      <sheetData sheetId="6">
        <row r="6">
          <cell r="J6">
            <v>0</v>
          </cell>
        </row>
      </sheetData>
      <sheetData sheetId="7">
        <row r="6">
          <cell r="J6">
            <v>0</v>
          </cell>
        </row>
      </sheetData>
      <sheetData sheetId="8">
        <row r="6">
          <cell r="J6">
            <v>0</v>
          </cell>
        </row>
      </sheetData>
      <sheetData sheetId="9">
        <row r="6">
          <cell r="J6">
            <v>0</v>
          </cell>
        </row>
      </sheetData>
      <sheetData sheetId="10">
        <row r="6">
          <cell r="J6">
            <v>0</v>
          </cell>
        </row>
      </sheetData>
      <sheetData sheetId="11">
        <row r="6">
          <cell r="J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2">
          <cell r="F2">
            <v>2013</v>
          </cell>
        </row>
        <row r="70">
          <cell r="B70" t="str">
            <v>ქ. ქუთაისი</v>
          </cell>
        </row>
        <row r="71">
          <cell r="B71" t="str">
            <v>ქ. .ტყიბული</v>
          </cell>
        </row>
        <row r="72">
          <cell r="B72" t="str">
            <v>ქ. წყალტუბო</v>
          </cell>
        </row>
        <row r="73">
          <cell r="B73" t="str">
            <v>ქ. ჭიათურა</v>
          </cell>
        </row>
        <row r="74">
          <cell r="B74" t="str">
            <v>ბაღდათი</v>
          </cell>
        </row>
        <row r="75">
          <cell r="B75" t="str">
            <v>ვანი</v>
          </cell>
        </row>
        <row r="76">
          <cell r="B76" t="str">
            <v>ზესტაფონი</v>
          </cell>
        </row>
        <row r="77">
          <cell r="B77" t="str">
            <v>თერჯოლა</v>
          </cell>
        </row>
        <row r="78">
          <cell r="B78" t="str">
            <v>სამტრედია</v>
          </cell>
        </row>
        <row r="79">
          <cell r="B79" t="str">
            <v>საჩხერე</v>
          </cell>
        </row>
        <row r="80">
          <cell r="B80" t="str">
            <v>ხარაგაული</v>
          </cell>
        </row>
        <row r="81">
          <cell r="B81" t="str">
            <v>ხონი</v>
          </cell>
        </row>
      </sheetData>
      <sheetData sheetId="1">
        <row r="6">
          <cell r="D6">
            <v>12</v>
          </cell>
        </row>
      </sheetData>
      <sheetData sheetId="2">
        <row r="6">
          <cell r="D6">
            <v>1</v>
          </cell>
        </row>
      </sheetData>
      <sheetData sheetId="3">
        <row r="6">
          <cell r="D6">
            <v>24</v>
          </cell>
        </row>
      </sheetData>
      <sheetData sheetId="4">
        <row r="6">
          <cell r="D6">
            <v>11</v>
          </cell>
        </row>
      </sheetData>
      <sheetData sheetId="5">
        <row r="6">
          <cell r="J6">
            <v>0</v>
          </cell>
        </row>
      </sheetData>
      <sheetData sheetId="6">
        <row r="6">
          <cell r="D6">
            <v>58</v>
          </cell>
        </row>
      </sheetData>
      <sheetData sheetId="7">
        <row r="6">
          <cell r="D6">
            <v>9</v>
          </cell>
        </row>
      </sheetData>
      <sheetData sheetId="8">
        <row r="6">
          <cell r="D6">
            <v>30</v>
          </cell>
        </row>
      </sheetData>
      <sheetData sheetId="9">
        <row r="6">
          <cell r="D6">
            <v>80</v>
          </cell>
        </row>
      </sheetData>
      <sheetData sheetId="10">
        <row r="6">
          <cell r="D6">
            <v>2</v>
          </cell>
        </row>
      </sheetData>
      <sheetData sheetId="11">
        <row r="6">
          <cell r="D6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2">
          <cell r="F2">
            <v>2013</v>
          </cell>
        </row>
        <row r="70">
          <cell r="B70" t="str">
            <v>ახმეტა</v>
          </cell>
        </row>
        <row r="71">
          <cell r="B71" t="str">
            <v>გურჯაანი</v>
          </cell>
        </row>
        <row r="72">
          <cell r="B72" t="str">
            <v>დედოფლისწყარო</v>
          </cell>
        </row>
        <row r="73">
          <cell r="B73" t="str">
            <v>თელავი</v>
          </cell>
        </row>
        <row r="74">
          <cell r="B74" t="str">
            <v>ლაგოდეხი</v>
          </cell>
        </row>
        <row r="75">
          <cell r="B75" t="str">
            <v>საგარეჯო</v>
          </cell>
        </row>
        <row r="76">
          <cell r="B76" t="str">
            <v>სიღნაღი</v>
          </cell>
        </row>
        <row r="77">
          <cell r="B77" t="str">
            <v>ყვარელი</v>
          </cell>
        </row>
      </sheetData>
      <sheetData sheetId="1">
        <row r="6">
          <cell r="D6">
            <v>30</v>
          </cell>
        </row>
      </sheetData>
      <sheetData sheetId="2">
        <row r="6">
          <cell r="J6">
            <v>0</v>
          </cell>
        </row>
      </sheetData>
      <sheetData sheetId="3">
        <row r="6">
          <cell r="D6">
            <v>105</v>
          </cell>
        </row>
      </sheetData>
      <sheetData sheetId="4">
        <row r="6">
          <cell r="D6">
            <v>32</v>
          </cell>
        </row>
      </sheetData>
      <sheetData sheetId="5">
        <row r="6">
          <cell r="D6">
            <v>29</v>
          </cell>
        </row>
      </sheetData>
      <sheetData sheetId="6">
        <row r="6">
          <cell r="D6">
            <v>30</v>
          </cell>
        </row>
      </sheetData>
      <sheetData sheetId="7">
        <row r="6">
          <cell r="D6">
            <v>8</v>
          </cell>
        </row>
      </sheetData>
      <sheetData sheetId="8">
        <row r="6">
          <cell r="J6">
            <v>0</v>
          </cell>
        </row>
      </sheetData>
      <sheetData sheetId="9">
        <row r="6">
          <cell r="J6">
            <v>0</v>
          </cell>
        </row>
      </sheetData>
      <sheetData sheetId="10">
        <row r="6">
          <cell r="J6">
            <v>0</v>
          </cell>
        </row>
      </sheetData>
      <sheetData sheetId="11">
        <row r="6">
          <cell r="J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01-Jan06"/>
    </sheetNames>
    <sheetDataSet>
      <sheetData sheetId="0">
        <row r="2">
          <cell r="F2">
            <v>2013</v>
          </cell>
        </row>
        <row r="70">
          <cell r="B70" t="str">
            <v>ქ. რუსთავი</v>
          </cell>
        </row>
        <row r="71">
          <cell r="B71" t="str">
            <v>ბოლნისი</v>
          </cell>
        </row>
        <row r="72">
          <cell r="B72" t="str">
            <v>გარდაბანი</v>
          </cell>
        </row>
        <row r="73">
          <cell r="B73" t="str">
            <v>დმანისი</v>
          </cell>
        </row>
        <row r="74">
          <cell r="B74" t="str">
            <v>თეთრიწყარო</v>
          </cell>
        </row>
        <row r="75">
          <cell r="B75" t="str">
            <v>მარნეული</v>
          </cell>
        </row>
        <row r="76">
          <cell r="B76" t="str">
            <v>წალკა</v>
          </cell>
        </row>
      </sheetData>
      <sheetData sheetId="1">
        <row r="6">
          <cell r="D6">
            <v>40</v>
          </cell>
        </row>
      </sheetData>
      <sheetData sheetId="2">
        <row r="6">
          <cell r="D6">
            <v>21</v>
          </cell>
        </row>
      </sheetData>
      <sheetData sheetId="3">
        <row r="6">
          <cell r="D6">
            <v>14</v>
          </cell>
        </row>
      </sheetData>
      <sheetData sheetId="4">
        <row r="6">
          <cell r="D6">
            <v>9</v>
          </cell>
        </row>
      </sheetData>
      <sheetData sheetId="5">
        <row r="6">
          <cell r="D6">
            <v>121</v>
          </cell>
        </row>
      </sheetData>
      <sheetData sheetId="6">
        <row r="6">
          <cell r="J6">
            <v>100</v>
          </cell>
        </row>
      </sheetData>
      <sheetData sheetId="7">
        <row r="6">
          <cell r="J6">
            <v>0</v>
          </cell>
        </row>
      </sheetData>
      <sheetData sheetId="8">
        <row r="6">
          <cell r="J6">
            <v>0</v>
          </cell>
        </row>
      </sheetData>
      <sheetData sheetId="9">
        <row r="6">
          <cell r="J6">
            <v>0</v>
          </cell>
        </row>
      </sheetData>
      <sheetData sheetId="10">
        <row r="6">
          <cell r="J6">
            <v>0</v>
          </cell>
        </row>
      </sheetData>
      <sheetData sheetId="11">
        <row r="6">
          <cell r="J6">
            <v>0</v>
          </cell>
        </row>
      </sheetData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2">
          <cell r="F2">
            <v>2013</v>
          </cell>
        </row>
        <row r="70">
          <cell r="B70" t="str">
            <v>ახალგორი</v>
          </cell>
        </row>
        <row r="71">
          <cell r="B71" t="str">
            <v>დუშეთი</v>
          </cell>
        </row>
        <row r="72">
          <cell r="B72" t="str">
            <v>თიანეთი</v>
          </cell>
        </row>
        <row r="73">
          <cell r="B73" t="str">
            <v>მცხეთა</v>
          </cell>
        </row>
        <row r="74">
          <cell r="B74" t="str">
            <v>ყაზბეგი</v>
          </cell>
        </row>
      </sheetData>
      <sheetData sheetId="1">
        <row r="6">
          <cell r="D6">
            <v>8</v>
          </cell>
        </row>
      </sheetData>
      <sheetData sheetId="2">
        <row r="6">
          <cell r="D6">
            <v>2</v>
          </cell>
        </row>
      </sheetData>
      <sheetData sheetId="3">
        <row r="6">
          <cell r="D6">
            <v>19</v>
          </cell>
        </row>
      </sheetData>
      <sheetData sheetId="4">
        <row r="6">
          <cell r="J6">
            <v>60</v>
          </cell>
        </row>
      </sheetData>
      <sheetData sheetId="5">
        <row r="6">
          <cell r="J6">
            <v>0</v>
          </cell>
        </row>
      </sheetData>
      <sheetData sheetId="6">
        <row r="6">
          <cell r="J6">
            <v>0</v>
          </cell>
        </row>
      </sheetData>
      <sheetData sheetId="7">
        <row r="6">
          <cell r="J6">
            <v>0</v>
          </cell>
        </row>
      </sheetData>
      <sheetData sheetId="8">
        <row r="6">
          <cell r="J6">
            <v>0</v>
          </cell>
        </row>
      </sheetData>
      <sheetData sheetId="9">
        <row r="6">
          <cell r="J6">
            <v>0</v>
          </cell>
        </row>
      </sheetData>
      <sheetData sheetId="10">
        <row r="6">
          <cell r="J6">
            <v>0</v>
          </cell>
        </row>
      </sheetData>
      <sheetData sheetId="11">
        <row r="6">
          <cell r="J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2">
          <cell r="F2">
            <v>2013</v>
          </cell>
        </row>
        <row r="70">
          <cell r="B70" t="str">
            <v>ამბროლაური</v>
          </cell>
        </row>
        <row r="71">
          <cell r="B71" t="str">
            <v>ლენტეხი</v>
          </cell>
        </row>
        <row r="72">
          <cell r="B72" t="str">
            <v>ონი</v>
          </cell>
        </row>
        <row r="73">
          <cell r="B73" t="str">
            <v>ცაგერი</v>
          </cell>
        </row>
      </sheetData>
      <sheetData sheetId="1">
        <row r="6">
          <cell r="J6">
            <v>60</v>
          </cell>
        </row>
      </sheetData>
      <sheetData sheetId="2">
        <row r="6">
          <cell r="J6">
            <v>80</v>
          </cell>
        </row>
      </sheetData>
      <sheetData sheetId="3">
        <row r="6">
          <cell r="D6">
            <v>2</v>
          </cell>
        </row>
      </sheetData>
      <sheetData sheetId="4">
        <row r="6">
          <cell r="J6">
            <v>0</v>
          </cell>
        </row>
      </sheetData>
      <sheetData sheetId="5">
        <row r="6">
          <cell r="J6">
            <v>0</v>
          </cell>
        </row>
      </sheetData>
      <sheetData sheetId="6">
        <row r="6">
          <cell r="J6">
            <v>0</v>
          </cell>
        </row>
      </sheetData>
      <sheetData sheetId="7">
        <row r="6">
          <cell r="J6">
            <v>0</v>
          </cell>
        </row>
      </sheetData>
      <sheetData sheetId="8">
        <row r="6">
          <cell r="J6">
            <v>0</v>
          </cell>
        </row>
      </sheetData>
      <sheetData sheetId="9">
        <row r="6">
          <cell r="J6">
            <v>0</v>
          </cell>
        </row>
      </sheetData>
      <sheetData sheetId="10">
        <row r="6">
          <cell r="J6">
            <v>0</v>
          </cell>
        </row>
      </sheetData>
      <sheetData sheetId="11">
        <row r="6">
          <cell r="J6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2">
          <cell r="F2">
            <v>2013</v>
          </cell>
        </row>
        <row r="70">
          <cell r="B70" t="str">
            <v>ქ. გორი</v>
          </cell>
        </row>
        <row r="71">
          <cell r="B71" t="str">
            <v>კასპი</v>
          </cell>
        </row>
        <row r="72">
          <cell r="B72" t="str">
            <v>ქარელი</v>
          </cell>
        </row>
        <row r="73">
          <cell r="B73" t="str">
            <v>ხაშური</v>
          </cell>
        </row>
      </sheetData>
      <sheetData sheetId="1">
        <row r="6">
          <cell r="D6">
            <v>61</v>
          </cell>
        </row>
      </sheetData>
      <sheetData sheetId="2">
        <row r="6">
          <cell r="D6">
            <v>25</v>
          </cell>
        </row>
      </sheetData>
      <sheetData sheetId="3">
        <row r="6">
          <cell r="D6">
            <v>46</v>
          </cell>
        </row>
      </sheetData>
      <sheetData sheetId="4">
        <row r="6">
          <cell r="J6">
            <v>0</v>
          </cell>
        </row>
      </sheetData>
      <sheetData sheetId="5">
        <row r="6">
          <cell r="J6">
            <v>0</v>
          </cell>
        </row>
      </sheetData>
      <sheetData sheetId="6">
        <row r="6">
          <cell r="J6">
            <v>0</v>
          </cell>
        </row>
      </sheetData>
      <sheetData sheetId="7">
        <row r="6">
          <cell r="J6">
            <v>0</v>
          </cell>
        </row>
      </sheetData>
      <sheetData sheetId="8">
        <row r="6">
          <cell r="J6">
            <v>0</v>
          </cell>
        </row>
      </sheetData>
      <sheetData sheetId="9">
        <row r="6">
          <cell r="J6">
            <v>0</v>
          </cell>
        </row>
      </sheetData>
      <sheetData sheetId="10">
        <row r="6">
          <cell r="J6">
            <v>0</v>
          </cell>
        </row>
      </sheetData>
      <sheetData sheetId="11">
        <row r="6">
          <cell r="J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>
        <row r="2">
          <cell r="F2">
            <v>2013</v>
          </cell>
        </row>
        <row r="70">
          <cell r="B70" t="str">
            <v>ადიგენი</v>
          </cell>
        </row>
        <row r="71">
          <cell r="B71" t="str">
            <v>ასპინძა</v>
          </cell>
        </row>
        <row r="72">
          <cell r="B72" t="str">
            <v>ახალქალაქი</v>
          </cell>
        </row>
        <row r="73">
          <cell r="B73" t="str">
            <v>ახალციხე</v>
          </cell>
        </row>
        <row r="74">
          <cell r="B74" t="str">
            <v>ბორჯომი</v>
          </cell>
        </row>
        <row r="75">
          <cell r="B75" t="str">
            <v>ნინოწმინდა</v>
          </cell>
        </row>
      </sheetData>
      <sheetData sheetId="1">
        <row r="6">
          <cell r="J6">
            <v>0</v>
          </cell>
        </row>
      </sheetData>
      <sheetData sheetId="2">
        <row r="6">
          <cell r="D6">
            <v>38</v>
          </cell>
        </row>
      </sheetData>
      <sheetData sheetId="3">
        <row r="6">
          <cell r="D6">
            <v>48</v>
          </cell>
        </row>
      </sheetData>
      <sheetData sheetId="4">
        <row r="6">
          <cell r="D6">
            <v>29</v>
          </cell>
        </row>
      </sheetData>
      <sheetData sheetId="5">
        <row r="6">
          <cell r="D6">
            <v>14</v>
          </cell>
        </row>
      </sheetData>
      <sheetData sheetId="6">
        <row r="6">
          <cell r="J6">
            <v>0</v>
          </cell>
        </row>
      </sheetData>
      <sheetData sheetId="7">
        <row r="6">
          <cell r="J6">
            <v>0</v>
          </cell>
        </row>
      </sheetData>
      <sheetData sheetId="8">
        <row r="6">
          <cell r="J6">
            <v>0</v>
          </cell>
        </row>
      </sheetData>
      <sheetData sheetId="9">
        <row r="6">
          <cell r="J6">
            <v>0</v>
          </cell>
        </row>
      </sheetData>
      <sheetData sheetId="10">
        <row r="6">
          <cell r="J6">
            <v>0</v>
          </cell>
        </row>
      </sheetData>
      <sheetData sheetId="11">
        <row r="6">
          <cell r="J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77"/>
  <sheetViews>
    <sheetView workbookViewId="0">
      <selection activeCell="A3" sqref="A3:B77"/>
    </sheetView>
  </sheetViews>
  <sheetFormatPr defaultRowHeight="15"/>
  <cols>
    <col min="1" max="1" width="12.140625" style="1" bestFit="1" customWidth="1"/>
    <col min="2" max="16384" width="9.140625" style="1"/>
  </cols>
  <sheetData>
    <row r="2" spans="1:2" ht="15.75" thickBot="1"/>
    <row r="3" spans="1:2">
      <c r="A3" s="2" t="s">
        <v>0</v>
      </c>
      <c r="B3" s="3">
        <v>5202</v>
      </c>
    </row>
    <row r="4" spans="1:2">
      <c r="A4" s="4" t="s">
        <v>1</v>
      </c>
      <c r="B4" s="5">
        <v>374</v>
      </c>
    </row>
    <row r="5" spans="1:2">
      <c r="A5" s="4" t="s">
        <v>2</v>
      </c>
      <c r="B5" s="5">
        <v>55</v>
      </c>
    </row>
    <row r="6" spans="1:2">
      <c r="A6" s="4" t="s">
        <v>3</v>
      </c>
      <c r="B6" s="5">
        <v>60</v>
      </c>
    </row>
    <row r="7" spans="1:2">
      <c r="A7" s="4" t="s">
        <v>4</v>
      </c>
      <c r="B7" s="5">
        <v>4</v>
      </c>
    </row>
    <row r="8" spans="1:2" ht="15.75" thickBot="1">
      <c r="A8" s="4" t="s">
        <v>5</v>
      </c>
      <c r="B8" s="5">
        <v>227</v>
      </c>
    </row>
    <row r="9" spans="1:2" ht="17.25" thickBot="1">
      <c r="A9" s="6" t="s">
        <v>7</v>
      </c>
      <c r="B9" s="7">
        <v>5922</v>
      </c>
    </row>
    <row r="10" spans="1:2" ht="16.5" thickBot="1">
      <c r="A10" s="2" t="str">
        <f>'[1]1'!$B$70</f>
        <v>ლანჩხუთი</v>
      </c>
      <c r="B10" s="8">
        <v>131</v>
      </c>
    </row>
    <row r="11" spans="1:2" ht="16.5" thickBot="1">
      <c r="A11" s="4" t="str">
        <f>'[1]1'!$B$71</f>
        <v>ოზურგეთი</v>
      </c>
      <c r="B11" s="8">
        <v>726</v>
      </c>
    </row>
    <row r="12" spans="1:2" ht="16.5" thickBot="1">
      <c r="A12" s="4" t="str">
        <f>'[1]1'!$B$72</f>
        <v>ჩოხატაური</v>
      </c>
      <c r="B12" s="8">
        <v>70</v>
      </c>
    </row>
    <row r="13" spans="1:2" ht="17.25" thickBot="1">
      <c r="A13" s="6" t="s">
        <v>7</v>
      </c>
      <c r="B13" s="9">
        <f>SUM(B10:B12)</f>
        <v>927</v>
      </c>
    </row>
    <row r="14" spans="1:2" ht="15.75">
      <c r="A14" s="10" t="str">
        <f>'[2]1'!$B$70</f>
        <v>ქ. ქუთაისი</v>
      </c>
      <c r="B14" s="11">
        <v>5693</v>
      </c>
    </row>
    <row r="15" spans="1:2" ht="15.75">
      <c r="A15" s="12" t="str">
        <f>'[2]1'!$B$71</f>
        <v>ქ. .ტყიბული</v>
      </c>
      <c r="B15" s="13">
        <v>104</v>
      </c>
    </row>
    <row r="16" spans="1:2" ht="15.75">
      <c r="A16" s="12" t="str">
        <f>'[2]1'!$B$72</f>
        <v>ქ. წყალტუბო</v>
      </c>
      <c r="B16" s="13">
        <v>61</v>
      </c>
    </row>
    <row r="17" spans="1:2" ht="15.75">
      <c r="A17" s="12" t="str">
        <f>'[2]1'!$B$73</f>
        <v>ქ. ჭიათურა</v>
      </c>
      <c r="B17" s="13">
        <v>394</v>
      </c>
    </row>
    <row r="18" spans="1:2" ht="15.75">
      <c r="A18" s="12" t="str">
        <f>'[2]1'!$B$74</f>
        <v>ბაღდათი</v>
      </c>
      <c r="B18" s="14">
        <v>110</v>
      </c>
    </row>
    <row r="19" spans="1:2" ht="15.75">
      <c r="A19" s="12" t="str">
        <f>'[2]1'!$B$75</f>
        <v>ვანი</v>
      </c>
      <c r="B19" s="13">
        <v>0</v>
      </c>
    </row>
    <row r="20" spans="1:2" ht="15.75">
      <c r="A20" s="12" t="str">
        <f>'[2]1'!$B$76</f>
        <v>ზესტაფონი</v>
      </c>
      <c r="B20" s="13">
        <v>804</v>
      </c>
    </row>
    <row r="21" spans="1:2" ht="15.75">
      <c r="A21" s="12" t="str">
        <f>'[2]1'!$B$77</f>
        <v>თერჯოლა</v>
      </c>
      <c r="B21" s="13">
        <v>176</v>
      </c>
    </row>
    <row r="22" spans="1:2" ht="15.75">
      <c r="A22" s="12" t="str">
        <f>'[2]1'!$B$78</f>
        <v>სამტრედია</v>
      </c>
      <c r="B22" s="13">
        <v>341</v>
      </c>
    </row>
    <row r="23" spans="1:2" ht="15.75">
      <c r="A23" s="12" t="str">
        <f>'[2]1'!$B$79</f>
        <v>საჩხერე</v>
      </c>
      <c r="B23" s="13">
        <v>895</v>
      </c>
    </row>
    <row r="24" spans="1:2" ht="15.75">
      <c r="A24" s="12" t="str">
        <f>'[2]1'!$B$80</f>
        <v>ხარაგაული</v>
      </c>
      <c r="B24" s="13">
        <v>30</v>
      </c>
    </row>
    <row r="25" spans="1:2" ht="16.5" thickBot="1">
      <c r="A25" s="12" t="str">
        <f>'[2]1'!$B$81</f>
        <v>ხონი</v>
      </c>
      <c r="B25" s="15">
        <v>80</v>
      </c>
    </row>
    <row r="26" spans="1:2" ht="17.25" thickBot="1">
      <c r="A26" s="6" t="s">
        <v>7</v>
      </c>
      <c r="B26" s="16">
        <f t="shared" ref="B26" si="0">SUM(B14:B25)</f>
        <v>8688</v>
      </c>
    </row>
    <row r="27" spans="1:2" ht="15.75">
      <c r="A27" s="2" t="str">
        <f>'[3]1'!$B$70</f>
        <v>ახმეტა</v>
      </c>
      <c r="B27" s="11">
        <v>280</v>
      </c>
    </row>
    <row r="28" spans="1:2" ht="15.75">
      <c r="A28" s="4" t="str">
        <f>'[3]1'!$B$71</f>
        <v>გურჯაანი</v>
      </c>
      <c r="B28" s="13">
        <v>346</v>
      </c>
    </row>
    <row r="29" spans="1:2" ht="15.75">
      <c r="A29" s="4" t="str">
        <f>'[3]1'!$B$72</f>
        <v>დედოფლისწყარო</v>
      </c>
      <c r="B29" s="17">
        <v>60</v>
      </c>
    </row>
    <row r="30" spans="1:2" ht="15.75">
      <c r="A30" s="18" t="str">
        <f>'[3]1'!$B$73</f>
        <v>თელავი</v>
      </c>
      <c r="B30" s="13">
        <v>1435</v>
      </c>
    </row>
    <row r="31" spans="1:2" ht="15.75">
      <c r="A31" s="4" t="str">
        <f>'[3]1'!$B$74</f>
        <v>ლაგოდეხი</v>
      </c>
      <c r="B31" s="14">
        <v>549</v>
      </c>
    </row>
    <row r="32" spans="1:2" ht="15.75">
      <c r="A32" s="4" t="str">
        <f>'[3]1'!$B$75</f>
        <v>საგარეჯო</v>
      </c>
      <c r="B32" s="13">
        <v>584</v>
      </c>
    </row>
    <row r="33" spans="1:2" ht="15.75">
      <c r="A33" s="4" t="str">
        <f>'[3]1'!$B$76</f>
        <v>სიღნაღი</v>
      </c>
      <c r="B33" s="13">
        <v>350</v>
      </c>
    </row>
    <row r="34" spans="1:2" ht="16.5" thickBot="1">
      <c r="A34" s="4" t="str">
        <f>'[3]1'!$B$77</f>
        <v>ყვარელი</v>
      </c>
      <c r="B34" s="15">
        <v>100</v>
      </c>
    </row>
    <row r="35" spans="1:2" ht="17.25" thickBot="1">
      <c r="A35" s="6" t="s">
        <v>7</v>
      </c>
      <c r="B35" s="19">
        <f>SUM(B27:B34)</f>
        <v>3704</v>
      </c>
    </row>
    <row r="36" spans="1:2">
      <c r="A36" s="2" t="str">
        <f>'[4]1'!$B$70</f>
        <v>ქ. რუსთავი</v>
      </c>
      <c r="B36" s="20">
        <v>2012</v>
      </c>
    </row>
    <row r="37" spans="1:2" ht="15.75" thickBot="1">
      <c r="A37" s="21" t="str">
        <f>'[4]1'!$B$71</f>
        <v>ბოლნისი</v>
      </c>
      <c r="B37" s="5">
        <v>618</v>
      </c>
    </row>
    <row r="38" spans="1:2" ht="15.75" thickBot="1">
      <c r="A38" s="22" t="str">
        <f>'[4]1'!$B$72</f>
        <v>გარდაბანი</v>
      </c>
      <c r="B38" s="5">
        <v>330</v>
      </c>
    </row>
    <row r="39" spans="1:2" ht="15.75" thickBot="1">
      <c r="A39" s="23" t="str">
        <f>'[4]1'!$B$73</f>
        <v>დმანისი</v>
      </c>
      <c r="B39" s="5">
        <v>168</v>
      </c>
    </row>
    <row r="40" spans="1:2" ht="15.75" thickBot="1">
      <c r="A40" s="2" t="str">
        <f>'[4]1'!$B$74</f>
        <v>თეთრიწყარო</v>
      </c>
      <c r="B40" s="24">
        <v>104</v>
      </c>
    </row>
    <row r="41" spans="1:2" ht="15.75" thickBot="1">
      <c r="A41" s="23" t="str">
        <f>'[4]1'!$B$75</f>
        <v>მარნეული</v>
      </c>
      <c r="B41" s="5">
        <v>1581</v>
      </c>
    </row>
    <row r="42" spans="1:2" ht="15.75" thickBot="1">
      <c r="A42" s="4" t="str">
        <f>'[4]1'!$B$76</f>
        <v>წალკა</v>
      </c>
      <c r="B42" s="25">
        <v>240</v>
      </c>
    </row>
    <row r="43" spans="1:2" ht="17.25" thickBot="1">
      <c r="A43" s="6" t="s">
        <v>7</v>
      </c>
      <c r="B43" s="26">
        <f>SUM(B36:B42)</f>
        <v>5053</v>
      </c>
    </row>
    <row r="44" spans="1:2">
      <c r="A44" s="27" t="str">
        <f>'[5]1'!$B$70</f>
        <v>ახალგორი</v>
      </c>
      <c r="B44" s="5">
        <v>0</v>
      </c>
    </row>
    <row r="45" spans="1:2">
      <c r="A45" s="28" t="str">
        <f>'[5]1'!$B$71</f>
        <v>დუშეთი</v>
      </c>
      <c r="B45" s="5">
        <v>83</v>
      </c>
    </row>
    <row r="46" spans="1:2">
      <c r="A46" s="28" t="str">
        <f>'[5]1'!$B$72</f>
        <v>თიანეთი</v>
      </c>
      <c r="B46" s="5">
        <v>52</v>
      </c>
    </row>
    <row r="47" spans="1:2">
      <c r="A47" s="28" t="str">
        <f>'[5]1'!$B$73</f>
        <v>მცხეთა</v>
      </c>
      <c r="B47" s="20">
        <v>239</v>
      </c>
    </row>
    <row r="48" spans="1:2" ht="15.75" thickBot="1">
      <c r="A48" s="28" t="str">
        <f>'[5]1'!$B$74</f>
        <v>ყაზბეგი</v>
      </c>
      <c r="B48" s="24">
        <v>10</v>
      </c>
    </row>
    <row r="49" spans="1:2" ht="17.25" thickBot="1">
      <c r="A49" s="6" t="s">
        <v>7</v>
      </c>
      <c r="B49" s="9">
        <f>SUM(B44:B48)</f>
        <v>384</v>
      </c>
    </row>
    <row r="50" spans="1:2" ht="16.5" thickBot="1">
      <c r="A50" s="2" t="str">
        <f>'[6]1'!$B$70</f>
        <v>ამბროლაური</v>
      </c>
      <c r="B50" s="8">
        <v>40</v>
      </c>
    </row>
    <row r="51" spans="1:2" ht="16.5" thickBot="1">
      <c r="A51" s="4" t="str">
        <f>'[6]1'!$B$71</f>
        <v>ლენტეხი</v>
      </c>
      <c r="B51" s="8">
        <v>5</v>
      </c>
    </row>
    <row r="52" spans="1:2" ht="16.5" thickBot="1">
      <c r="A52" s="4" t="str">
        <f>'[6]1'!$B$72</f>
        <v>ონი</v>
      </c>
      <c r="B52" s="8">
        <v>21</v>
      </c>
    </row>
    <row r="53" spans="1:2" ht="16.5" thickBot="1">
      <c r="A53" s="4" t="str">
        <f>'[6]1'!$B$73</f>
        <v>ცაგერი</v>
      </c>
      <c r="B53" s="8">
        <v>20</v>
      </c>
    </row>
    <row r="54" spans="1:2" ht="17.25" thickBot="1">
      <c r="A54" s="6" t="s">
        <v>7</v>
      </c>
      <c r="B54" s="26">
        <f>SUM(B50:B53)</f>
        <v>86</v>
      </c>
    </row>
    <row r="55" spans="1:2">
      <c r="A55" s="1" t="s">
        <v>8</v>
      </c>
      <c r="B55" s="29">
        <v>1221</v>
      </c>
    </row>
    <row r="56" spans="1:2">
      <c r="A56" s="1" t="s">
        <v>9</v>
      </c>
      <c r="B56" s="29">
        <v>40</v>
      </c>
    </row>
    <row r="57" spans="1:2">
      <c r="A57" s="1" t="s">
        <v>10</v>
      </c>
      <c r="B57" s="29">
        <v>133</v>
      </c>
    </row>
    <row r="58" spans="1:2">
      <c r="A58" s="1" t="s">
        <v>11</v>
      </c>
      <c r="B58" s="29">
        <v>1644</v>
      </c>
    </row>
    <row r="59" spans="1:2">
      <c r="A59" s="1" t="s">
        <v>12</v>
      </c>
      <c r="B59" s="29">
        <v>172</v>
      </c>
    </row>
    <row r="60" spans="1:2">
      <c r="A60" s="1" t="s">
        <v>13</v>
      </c>
      <c r="B60" s="29">
        <v>300</v>
      </c>
    </row>
    <row r="61" spans="1:2">
      <c r="A61" s="1" t="s">
        <v>14</v>
      </c>
      <c r="B61" s="29">
        <v>79</v>
      </c>
    </row>
    <row r="62" spans="1:2">
      <c r="A62" s="1" t="s">
        <v>15</v>
      </c>
      <c r="B62" s="29">
        <v>312</v>
      </c>
    </row>
    <row r="63" spans="1:2" ht="15.75" thickBot="1">
      <c r="A63" s="1" t="s">
        <v>6</v>
      </c>
      <c r="B63" s="29">
        <v>50</v>
      </c>
    </row>
    <row r="64" spans="1:2" ht="17.25" thickBot="1">
      <c r="A64" s="6" t="s">
        <v>7</v>
      </c>
      <c r="B64" s="29">
        <v>3951</v>
      </c>
    </row>
    <row r="65" spans="1:2">
      <c r="A65" s="30" t="str">
        <f>'[7]1'!$B$70</f>
        <v>ქ. გორი</v>
      </c>
      <c r="B65" s="31">
        <v>2111</v>
      </c>
    </row>
    <row r="66" spans="1:2">
      <c r="A66" s="32" t="str">
        <f>'[7]1'!$B$71</f>
        <v>კასპი</v>
      </c>
      <c r="B66" s="33">
        <v>516</v>
      </c>
    </row>
    <row r="67" spans="1:2">
      <c r="A67" s="32" t="str">
        <f>'[7]1'!$B$72</f>
        <v>ქარელი</v>
      </c>
      <c r="B67" s="33">
        <v>467</v>
      </c>
    </row>
    <row r="68" spans="1:2" ht="15.75" thickBot="1">
      <c r="A68" s="34" t="str">
        <f>'[7]1'!$B$73</f>
        <v>ხაშური</v>
      </c>
      <c r="B68" s="35">
        <v>559</v>
      </c>
    </row>
    <row r="69" spans="1:2" ht="17.25" thickBot="1">
      <c r="A69" s="36" t="s">
        <v>7</v>
      </c>
      <c r="B69" s="37">
        <f>SUM(B65:B68)</f>
        <v>3653</v>
      </c>
    </row>
    <row r="70" spans="1:2" ht="16.5" thickBot="1">
      <c r="A70" s="2" t="str">
        <f>'[8]1'!$B$70</f>
        <v>ადიგენი</v>
      </c>
      <c r="B70" s="8">
        <v>81</v>
      </c>
    </row>
    <row r="71" spans="1:2" ht="16.5" thickBot="1">
      <c r="A71" s="4" t="str">
        <f>'[8]1'!$B$71</f>
        <v>ასპინძა</v>
      </c>
      <c r="B71" s="8">
        <v>0</v>
      </c>
    </row>
    <row r="72" spans="1:2" ht="16.5" thickBot="1">
      <c r="A72" s="4" t="str">
        <f>'[8]1'!$B$72</f>
        <v>ახალქალაქი</v>
      </c>
      <c r="B72" s="8">
        <v>530</v>
      </c>
    </row>
    <row r="73" spans="1:2" ht="16.5" thickBot="1">
      <c r="A73" s="4" t="str">
        <f>'[8]1'!$B$73</f>
        <v>ახალციხე</v>
      </c>
      <c r="B73" s="8">
        <v>654</v>
      </c>
    </row>
    <row r="74" spans="1:2" ht="16.5" thickBot="1">
      <c r="A74" s="4" t="str">
        <f>'[8]1'!$B$74</f>
        <v>ბორჯომი</v>
      </c>
      <c r="B74" s="8">
        <v>282</v>
      </c>
    </row>
    <row r="75" spans="1:2" ht="16.5" thickBot="1">
      <c r="A75" s="4" t="str">
        <f>'[8]1'!$B$75</f>
        <v>ნინოწმინდა</v>
      </c>
      <c r="B75" s="8">
        <v>261</v>
      </c>
    </row>
    <row r="76" spans="1:2" ht="17.25" thickBot="1">
      <c r="A76" s="6" t="s">
        <v>7</v>
      </c>
      <c r="B76" s="9">
        <f>SUM(B70:B75)</f>
        <v>1808</v>
      </c>
    </row>
    <row r="77" spans="1:2" ht="17.25" thickBot="1">
      <c r="A77" s="6" t="s">
        <v>16</v>
      </c>
      <c r="B77" s="9">
        <f t="shared" ref="B77" si="1">SUM(B65:B76)</f>
        <v>10922</v>
      </c>
    </row>
  </sheetData>
  <conditionalFormatting sqref="B13">
    <cfRule type="cellIs" dxfId="45" priority="267" stopIfTrue="1" operator="greaterThan">
      <formula>#REF!*1.03</formula>
    </cfRule>
    <cfRule type="cellIs" dxfId="44" priority="268" stopIfTrue="1" operator="lessThan">
      <formula>#REF!/1.03</formula>
    </cfRule>
  </conditionalFormatting>
  <conditionalFormatting sqref="B10 B14 B27 B36 B44 B50 B65 B70">
    <cfRule type="cellIs" dxfId="43" priority="265" stopIfTrue="1" operator="greaterThan">
      <formula>$E$7*1.03</formula>
    </cfRule>
    <cfRule type="cellIs" dxfId="42" priority="266" stopIfTrue="1" operator="lessThan">
      <formula>$E$7/1.03</formula>
    </cfRule>
  </conditionalFormatting>
  <conditionalFormatting sqref="B11 B15 B28 B37 B45 B51 B66 B71">
    <cfRule type="cellIs" dxfId="41" priority="263" stopIfTrue="1" operator="greaterThan">
      <formula>$E$8*1.03</formula>
    </cfRule>
    <cfRule type="cellIs" dxfId="40" priority="264" stopIfTrue="1" operator="lessThan">
      <formula>$E$8/1.03</formula>
    </cfRule>
  </conditionalFormatting>
  <conditionalFormatting sqref="B12 B16 B29 B38 B46 B52 B67 B72">
    <cfRule type="cellIs" dxfId="39" priority="261" stopIfTrue="1" operator="greaterThan">
      <formula>$E$9*1.03</formula>
    </cfRule>
    <cfRule type="cellIs" dxfId="38" priority="262" stopIfTrue="1" operator="lessThan">
      <formula>$E$9/1.03</formula>
    </cfRule>
  </conditionalFormatting>
  <conditionalFormatting sqref="B26 B35 B43 B49 B54 B69">
    <cfRule type="cellIs" dxfId="37" priority="241" stopIfTrue="1" operator="greaterThan">
      <formula>$E$19*1.03</formula>
    </cfRule>
    <cfRule type="cellIs" dxfId="36" priority="242" stopIfTrue="1" operator="lessThan">
      <formula>$E$19/1.03</formula>
    </cfRule>
  </conditionalFormatting>
  <conditionalFormatting sqref="B17 B30 B39 B47 B53 B68 B73">
    <cfRule type="cellIs" dxfId="35" priority="233" stopIfTrue="1" operator="greaterThan">
      <formula>$E$10*1.03</formula>
    </cfRule>
    <cfRule type="cellIs" dxfId="34" priority="234" stopIfTrue="1" operator="lessThan">
      <formula>$E$10/1.03</formula>
    </cfRule>
  </conditionalFormatting>
  <conditionalFormatting sqref="B18 B31 B40 B48 B74">
    <cfRule type="cellIs" dxfId="33" priority="231" stopIfTrue="1" operator="greaterThan">
      <formula>$E$11*1.03</formula>
    </cfRule>
    <cfRule type="cellIs" dxfId="32" priority="232" stopIfTrue="1" operator="lessThan">
      <formula>$E$11/1.03</formula>
    </cfRule>
  </conditionalFormatting>
  <conditionalFormatting sqref="B19 B32 B41 B75">
    <cfRule type="cellIs" dxfId="31" priority="229" stopIfTrue="1" operator="greaterThan">
      <formula>$E$12*1.03</formula>
    </cfRule>
    <cfRule type="cellIs" dxfId="30" priority="230" stopIfTrue="1" operator="lessThan">
      <formula>$E$12/1.03</formula>
    </cfRule>
  </conditionalFormatting>
  <conditionalFormatting sqref="B20 B33 B42">
    <cfRule type="cellIs" dxfId="29" priority="227" stopIfTrue="1" operator="greaterThan">
      <formula>$E$13*1.03</formula>
    </cfRule>
    <cfRule type="cellIs" dxfId="28" priority="228" stopIfTrue="1" operator="lessThan">
      <formula>$E$13/1.03</formula>
    </cfRule>
  </conditionalFormatting>
  <conditionalFormatting sqref="B21 B34">
    <cfRule type="cellIs" dxfId="27" priority="225" stopIfTrue="1" operator="greaterThan">
      <formula>$E$14*1.03</formula>
    </cfRule>
    <cfRule type="cellIs" dxfId="26" priority="226" stopIfTrue="1" operator="lessThan">
      <formula>$E$14/1.03</formula>
    </cfRule>
  </conditionalFormatting>
  <conditionalFormatting sqref="B22">
    <cfRule type="cellIs" dxfId="25" priority="223" stopIfTrue="1" operator="greaterThan">
      <formula>$E$15*1.03</formula>
    </cfRule>
    <cfRule type="cellIs" dxfId="24" priority="224" stopIfTrue="1" operator="lessThan">
      <formula>$E$15/1.03</formula>
    </cfRule>
  </conditionalFormatting>
  <conditionalFormatting sqref="B23">
    <cfRule type="cellIs" dxfId="23" priority="221" stopIfTrue="1" operator="greaterThan">
      <formula>$E$16*1.03</formula>
    </cfRule>
    <cfRule type="cellIs" dxfId="22" priority="222" stopIfTrue="1" operator="lessThan">
      <formula>$E$16/1.03</formula>
    </cfRule>
  </conditionalFormatting>
  <conditionalFormatting sqref="B24">
    <cfRule type="cellIs" dxfId="21" priority="219" stopIfTrue="1" operator="greaterThan">
      <formula>$E$17*1.03</formula>
    </cfRule>
    <cfRule type="cellIs" dxfId="20" priority="220" stopIfTrue="1" operator="lessThan">
      <formula>$E$17/1.03</formula>
    </cfRule>
  </conditionalFormatting>
  <conditionalFormatting sqref="B25">
    <cfRule type="cellIs" dxfId="19" priority="217" stopIfTrue="1" operator="greaterThan">
      <formula>$E$18*1.03</formula>
    </cfRule>
    <cfRule type="cellIs" dxfId="18" priority="218" stopIfTrue="1" operator="lessThan">
      <formula>$E$18/1.03</formula>
    </cfRule>
  </conditionalFormatting>
  <conditionalFormatting sqref="B41 B48">
    <cfRule type="cellIs" dxfId="17" priority="139" stopIfTrue="1" operator="greaterThan">
      <formula>$C$20*1.03</formula>
    </cfRule>
    <cfRule type="cellIs" dxfId="16" priority="140" stopIfTrue="1" operator="lessThan">
      <formula>$C$20/1.03</formula>
    </cfRule>
  </conditionalFormatting>
  <conditionalFormatting sqref="B42 B48">
    <cfRule type="cellIs" dxfId="15" priority="137" stopIfTrue="1" operator="greaterThan">
      <formula>$C$7*1.03</formula>
    </cfRule>
    <cfRule type="cellIs" dxfId="14" priority="138" stopIfTrue="1" operator="lessThan">
      <formula>$C$7/1.03</formula>
    </cfRule>
  </conditionalFormatting>
  <conditionalFormatting sqref="B36">
    <cfRule type="cellIs" dxfId="13" priority="135" stopIfTrue="1" operator="greaterThan">
      <formula>$C$15*1.03</formula>
    </cfRule>
    <cfRule type="cellIs" dxfId="12" priority="136" stopIfTrue="1" operator="lessThan">
      <formula>$C$15/1.03</formula>
    </cfRule>
  </conditionalFormatting>
  <conditionalFormatting sqref="B37 B39 B44 B47">
    <cfRule type="cellIs" dxfId="11" priority="133" stopIfTrue="1" operator="greaterThan">
      <formula>$C$16*1.03</formula>
    </cfRule>
    <cfRule type="cellIs" dxfId="10" priority="134" stopIfTrue="1" operator="lessThan">
      <formula>$C$16/1.03</formula>
    </cfRule>
  </conditionalFormatting>
  <conditionalFormatting sqref="B38 B44:B45">
    <cfRule type="cellIs" dxfId="9" priority="131" stopIfTrue="1" operator="greaterThan">
      <formula>$C$17*1.03</formula>
    </cfRule>
    <cfRule type="cellIs" dxfId="8" priority="132" stopIfTrue="1" operator="lessThan">
      <formula>$C$17/1.03</formula>
    </cfRule>
  </conditionalFormatting>
  <conditionalFormatting sqref="B39 B41 B45:B48">
    <cfRule type="cellIs" dxfId="7" priority="129" stopIfTrue="1" operator="greaterThan">
      <formula>$C$18*1.03</formula>
    </cfRule>
    <cfRule type="cellIs" dxfId="6" priority="130" stopIfTrue="1" operator="lessThan">
      <formula>$C$18/1.03</formula>
    </cfRule>
  </conditionalFormatting>
  <conditionalFormatting sqref="B40 B47 B45">
    <cfRule type="cellIs" dxfId="5" priority="127" stopIfTrue="1" operator="greaterThan">
      <formula>$C$19*1.03</formula>
    </cfRule>
    <cfRule type="cellIs" dxfId="4" priority="128" stopIfTrue="1" operator="lessThan">
      <formula>$C$19/1.03</formula>
    </cfRule>
  </conditionalFormatting>
  <conditionalFormatting sqref="B76">
    <cfRule type="cellIs" dxfId="3" priority="27" stopIfTrue="1" operator="greaterThan">
      <formula>$E$19*1.03</formula>
    </cfRule>
    <cfRule type="cellIs" dxfId="2" priority="28" stopIfTrue="1" operator="lessThan">
      <formula>$E$19/1.03</formula>
    </cfRule>
  </conditionalFormatting>
  <conditionalFormatting sqref="B77">
    <cfRule type="cellIs" dxfId="1" priority="1" stopIfTrue="1" operator="greaterThan">
      <formula>$E$19*1.03</formula>
    </cfRule>
    <cfRule type="cellIs" dxfId="0" priority="2" stopIfTrue="1" operator="lessThan">
      <formula>$E$19/1.03</formula>
    </cfRule>
  </conditionalFormatting>
  <dataValidations count="1">
    <dataValidation allowBlank="1" showInputMessage="1" showErrorMessage="1" prompt="Includes children born in maternity houses + home deliveries" sqref="B44:B48 B70:B75 B10:B12 B27:B34 B14:B25 B36:B42 B50:B53 B65:B68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78"/>
  <sheetViews>
    <sheetView tabSelected="1" workbookViewId="0">
      <selection activeCell="D5" sqref="D5"/>
    </sheetView>
  </sheetViews>
  <sheetFormatPr defaultRowHeight="15"/>
  <cols>
    <col min="1" max="1" width="19.5703125" bestFit="1" customWidth="1"/>
    <col min="2" max="2" width="11.42578125" bestFit="1" customWidth="1"/>
  </cols>
  <sheetData>
    <row r="2" spans="1:2" ht="15.75" thickBot="1">
      <c r="B2" t="s">
        <v>76</v>
      </c>
    </row>
    <row r="3" spans="1:2" ht="15.75" thickBot="1">
      <c r="A3" s="48" t="s">
        <v>16</v>
      </c>
      <c r="B3" s="49">
        <v>24403</v>
      </c>
    </row>
    <row r="4" spans="1:2">
      <c r="A4" s="38" t="s">
        <v>0</v>
      </c>
      <c r="B4" s="39">
        <v>5202</v>
      </c>
    </row>
    <row r="5" spans="1:2">
      <c r="A5" s="40" t="s">
        <v>1</v>
      </c>
      <c r="B5" s="41">
        <v>374</v>
      </c>
    </row>
    <row r="6" spans="1:2">
      <c r="A6" s="40" t="s">
        <v>2</v>
      </c>
      <c r="B6" s="41">
        <v>55</v>
      </c>
    </row>
    <row r="7" spans="1:2">
      <c r="A7" s="40" t="s">
        <v>3</v>
      </c>
      <c r="B7" s="41">
        <v>60</v>
      </c>
    </row>
    <row r="8" spans="1:2">
      <c r="A8" s="40" t="s">
        <v>4</v>
      </c>
      <c r="B8" s="41">
        <v>4</v>
      </c>
    </row>
    <row r="9" spans="1:2">
      <c r="A9" s="40" t="s">
        <v>5</v>
      </c>
      <c r="B9" s="41">
        <v>227</v>
      </c>
    </row>
    <row r="10" spans="1:2" ht="15.75" thickBot="1">
      <c r="A10" s="42" t="s">
        <v>66</v>
      </c>
      <c r="B10" s="43">
        <v>5922</v>
      </c>
    </row>
    <row r="11" spans="1:2">
      <c r="A11" s="38" t="s">
        <v>17</v>
      </c>
      <c r="B11" s="39">
        <v>131</v>
      </c>
    </row>
    <row r="12" spans="1:2">
      <c r="A12" s="40" t="s">
        <v>18</v>
      </c>
      <c r="B12" s="41">
        <v>726</v>
      </c>
    </row>
    <row r="13" spans="1:2">
      <c r="A13" s="40" t="s">
        <v>19</v>
      </c>
      <c r="B13" s="41">
        <v>70</v>
      </c>
    </row>
    <row r="14" spans="1:2" ht="15.75" thickBot="1">
      <c r="A14" s="42" t="s">
        <v>67</v>
      </c>
      <c r="B14" s="43">
        <v>927</v>
      </c>
    </row>
    <row r="15" spans="1:2">
      <c r="A15" s="38" t="s">
        <v>20</v>
      </c>
      <c r="B15" s="39">
        <v>5693</v>
      </c>
    </row>
    <row r="16" spans="1:2">
      <c r="A16" s="40" t="s">
        <v>21</v>
      </c>
      <c r="B16" s="41">
        <v>104</v>
      </c>
    </row>
    <row r="17" spans="1:2">
      <c r="A17" s="40" t="s">
        <v>22</v>
      </c>
      <c r="B17" s="41">
        <v>61</v>
      </c>
    </row>
    <row r="18" spans="1:2">
      <c r="A18" s="40" t="s">
        <v>23</v>
      </c>
      <c r="B18" s="41">
        <v>394</v>
      </c>
    </row>
    <row r="19" spans="1:2">
      <c r="A19" s="40" t="s">
        <v>24</v>
      </c>
      <c r="B19" s="41">
        <v>110</v>
      </c>
    </row>
    <row r="20" spans="1:2">
      <c r="A20" s="40" t="s">
        <v>25</v>
      </c>
      <c r="B20" s="41">
        <v>0</v>
      </c>
    </row>
    <row r="21" spans="1:2">
      <c r="A21" s="40" t="s">
        <v>26</v>
      </c>
      <c r="B21" s="41">
        <v>804</v>
      </c>
    </row>
    <row r="22" spans="1:2">
      <c r="A22" s="40" t="s">
        <v>27</v>
      </c>
      <c r="B22" s="41">
        <v>176</v>
      </c>
    </row>
    <row r="23" spans="1:2">
      <c r="A23" s="40" t="s">
        <v>28</v>
      </c>
      <c r="B23" s="41">
        <v>341</v>
      </c>
    </row>
    <row r="24" spans="1:2">
      <c r="A24" s="40" t="s">
        <v>29</v>
      </c>
      <c r="B24" s="41">
        <v>895</v>
      </c>
    </row>
    <row r="25" spans="1:2">
      <c r="A25" s="40" t="s">
        <v>30</v>
      </c>
      <c r="B25" s="41">
        <v>30</v>
      </c>
    </row>
    <row r="26" spans="1:2">
      <c r="A26" s="40" t="s">
        <v>31</v>
      </c>
      <c r="B26" s="41">
        <v>80</v>
      </c>
    </row>
    <row r="27" spans="1:2" ht="15.75" thickBot="1">
      <c r="A27" s="42" t="s">
        <v>68</v>
      </c>
      <c r="B27" s="43">
        <v>8688</v>
      </c>
    </row>
    <row r="28" spans="1:2">
      <c r="A28" s="38" t="s">
        <v>32</v>
      </c>
      <c r="B28" s="39">
        <v>280</v>
      </c>
    </row>
    <row r="29" spans="1:2">
      <c r="A29" s="40" t="s">
        <v>33</v>
      </c>
      <c r="B29" s="41">
        <v>346</v>
      </c>
    </row>
    <row r="30" spans="1:2">
      <c r="A30" s="40" t="s">
        <v>34</v>
      </c>
      <c r="B30" s="41">
        <v>60</v>
      </c>
    </row>
    <row r="31" spans="1:2">
      <c r="A31" s="40" t="s">
        <v>35</v>
      </c>
      <c r="B31" s="41">
        <v>1435</v>
      </c>
    </row>
    <row r="32" spans="1:2">
      <c r="A32" s="40" t="s">
        <v>36</v>
      </c>
      <c r="B32" s="41">
        <v>549</v>
      </c>
    </row>
    <row r="33" spans="1:2">
      <c r="A33" s="40" t="s">
        <v>37</v>
      </c>
      <c r="B33" s="41">
        <v>584</v>
      </c>
    </row>
    <row r="34" spans="1:2">
      <c r="A34" s="40" t="s">
        <v>38</v>
      </c>
      <c r="B34" s="41">
        <v>350</v>
      </c>
    </row>
    <row r="35" spans="1:2">
      <c r="A35" s="40" t="s">
        <v>39</v>
      </c>
      <c r="B35" s="41">
        <v>100</v>
      </c>
    </row>
    <row r="36" spans="1:2" ht="15.75" thickBot="1">
      <c r="A36" s="42" t="s">
        <v>69</v>
      </c>
      <c r="B36" s="43">
        <v>3704</v>
      </c>
    </row>
    <row r="37" spans="1:2">
      <c r="A37" s="38" t="s">
        <v>40</v>
      </c>
      <c r="B37" s="39">
        <v>2012</v>
      </c>
    </row>
    <row r="38" spans="1:2">
      <c r="A38" s="40" t="s">
        <v>41</v>
      </c>
      <c r="B38" s="41">
        <v>618</v>
      </c>
    </row>
    <row r="39" spans="1:2">
      <c r="A39" s="40" t="s">
        <v>42</v>
      </c>
      <c r="B39" s="41">
        <v>330</v>
      </c>
    </row>
    <row r="40" spans="1:2">
      <c r="A40" s="40" t="s">
        <v>43</v>
      </c>
      <c r="B40" s="41">
        <v>168</v>
      </c>
    </row>
    <row r="41" spans="1:2">
      <c r="A41" s="40" t="s">
        <v>44</v>
      </c>
      <c r="B41" s="41">
        <v>104</v>
      </c>
    </row>
    <row r="42" spans="1:2">
      <c r="A42" s="40" t="s">
        <v>45</v>
      </c>
      <c r="B42" s="41">
        <v>1581</v>
      </c>
    </row>
    <row r="43" spans="1:2">
      <c r="A43" s="40" t="s">
        <v>46</v>
      </c>
      <c r="B43" s="41">
        <v>240</v>
      </c>
    </row>
    <row r="44" spans="1:2" ht="15.75" thickBot="1">
      <c r="A44" s="42" t="s">
        <v>70</v>
      </c>
      <c r="B44" s="43">
        <v>5053</v>
      </c>
    </row>
    <row r="45" spans="1:2">
      <c r="A45" s="38" t="s">
        <v>47</v>
      </c>
      <c r="B45" s="39">
        <v>0</v>
      </c>
    </row>
    <row r="46" spans="1:2">
      <c r="A46" s="40" t="s">
        <v>48</v>
      </c>
      <c r="B46" s="41">
        <v>83</v>
      </c>
    </row>
    <row r="47" spans="1:2">
      <c r="A47" s="40" t="s">
        <v>49</v>
      </c>
      <c r="B47" s="41">
        <v>52</v>
      </c>
    </row>
    <row r="48" spans="1:2">
      <c r="A48" s="40" t="s">
        <v>50</v>
      </c>
      <c r="B48" s="41">
        <v>239</v>
      </c>
    </row>
    <row r="49" spans="1:2">
      <c r="A49" s="40" t="s">
        <v>51</v>
      </c>
      <c r="B49" s="41">
        <v>10</v>
      </c>
    </row>
    <row r="50" spans="1:2" ht="15.75" thickBot="1">
      <c r="A50" s="42" t="s">
        <v>71</v>
      </c>
      <c r="B50" s="43">
        <v>384</v>
      </c>
    </row>
    <row r="51" spans="1:2">
      <c r="A51" s="38" t="s">
        <v>52</v>
      </c>
      <c r="B51" s="39">
        <v>40</v>
      </c>
    </row>
    <row r="52" spans="1:2">
      <c r="A52" s="40" t="s">
        <v>53</v>
      </c>
      <c r="B52" s="41">
        <v>5</v>
      </c>
    </row>
    <row r="53" spans="1:2">
      <c r="A53" s="40" t="s">
        <v>54</v>
      </c>
      <c r="B53" s="41">
        <v>21</v>
      </c>
    </row>
    <row r="54" spans="1:2">
      <c r="A54" s="40" t="s">
        <v>55</v>
      </c>
      <c r="B54" s="41">
        <v>20</v>
      </c>
    </row>
    <row r="55" spans="1:2" ht="15.75" thickBot="1">
      <c r="A55" s="42" t="s">
        <v>72</v>
      </c>
      <c r="B55" s="43">
        <v>86</v>
      </c>
    </row>
    <row r="56" spans="1:2">
      <c r="A56" s="38" t="s">
        <v>8</v>
      </c>
      <c r="B56" s="39">
        <v>1221</v>
      </c>
    </row>
    <row r="57" spans="1:2">
      <c r="A57" s="40" t="s">
        <v>9</v>
      </c>
      <c r="B57" s="41">
        <v>40</v>
      </c>
    </row>
    <row r="58" spans="1:2">
      <c r="A58" s="40" t="s">
        <v>10</v>
      </c>
      <c r="B58" s="41">
        <v>133</v>
      </c>
    </row>
    <row r="59" spans="1:2">
      <c r="A59" s="40" t="s">
        <v>11</v>
      </c>
      <c r="B59" s="41">
        <v>1644</v>
      </c>
    </row>
    <row r="60" spans="1:2">
      <c r="A60" s="40" t="s">
        <v>12</v>
      </c>
      <c r="B60" s="41">
        <v>172</v>
      </c>
    </row>
    <row r="61" spans="1:2">
      <c r="A61" s="40" t="s">
        <v>13</v>
      </c>
      <c r="B61" s="41">
        <v>300</v>
      </c>
    </row>
    <row r="62" spans="1:2">
      <c r="A62" s="40" t="s">
        <v>14</v>
      </c>
      <c r="B62" s="41">
        <v>79</v>
      </c>
    </row>
    <row r="63" spans="1:2">
      <c r="A63" s="40" t="s">
        <v>15</v>
      </c>
      <c r="B63" s="41">
        <v>312</v>
      </c>
    </row>
    <row r="64" spans="1:2">
      <c r="A64" s="40" t="s">
        <v>6</v>
      </c>
      <c r="B64" s="41">
        <v>50</v>
      </c>
    </row>
    <row r="65" spans="1:2" ht="15.75" thickBot="1">
      <c r="A65" s="42" t="s">
        <v>73</v>
      </c>
      <c r="B65" s="43">
        <v>3951</v>
      </c>
    </row>
    <row r="66" spans="1:2">
      <c r="A66" s="38" t="s">
        <v>56</v>
      </c>
      <c r="B66" s="39">
        <v>2111</v>
      </c>
    </row>
    <row r="67" spans="1:2">
      <c r="A67" s="40" t="s">
        <v>57</v>
      </c>
      <c r="B67" s="41">
        <v>516</v>
      </c>
    </row>
    <row r="68" spans="1:2">
      <c r="A68" s="40" t="s">
        <v>58</v>
      </c>
      <c r="B68" s="41">
        <v>467</v>
      </c>
    </row>
    <row r="69" spans="1:2">
      <c r="A69" s="40" t="s">
        <v>59</v>
      </c>
      <c r="B69" s="41">
        <v>559</v>
      </c>
    </row>
    <row r="70" spans="1:2" ht="15.75" thickBot="1">
      <c r="A70" s="42" t="s">
        <v>74</v>
      </c>
      <c r="B70" s="43">
        <v>3653</v>
      </c>
    </row>
    <row r="71" spans="1:2">
      <c r="A71" s="38" t="s">
        <v>60</v>
      </c>
      <c r="B71" s="39">
        <v>81</v>
      </c>
    </row>
    <row r="72" spans="1:2">
      <c r="A72" s="40" t="s">
        <v>61</v>
      </c>
      <c r="B72" s="41">
        <v>0</v>
      </c>
    </row>
    <row r="73" spans="1:2">
      <c r="A73" s="40" t="s">
        <v>62</v>
      </c>
      <c r="B73" s="41">
        <v>530</v>
      </c>
    </row>
    <row r="74" spans="1:2">
      <c r="A74" s="40" t="s">
        <v>63</v>
      </c>
      <c r="B74" s="41">
        <v>654</v>
      </c>
    </row>
    <row r="75" spans="1:2">
      <c r="A75" s="40" t="s">
        <v>64</v>
      </c>
      <c r="B75" s="41">
        <v>282</v>
      </c>
    </row>
    <row r="76" spans="1:2">
      <c r="A76" s="40" t="s">
        <v>65</v>
      </c>
      <c r="B76" s="41">
        <v>261</v>
      </c>
    </row>
    <row r="77" spans="1:2" ht="15.75" thickBot="1">
      <c r="A77" s="44" t="s">
        <v>75</v>
      </c>
      <c r="B77" s="45">
        <v>1808</v>
      </c>
    </row>
    <row r="78" spans="1:2" ht="15.75" thickBot="1">
      <c r="A78" s="46" t="s">
        <v>77</v>
      </c>
      <c r="B78" s="47">
        <f>B3+B10+B14+B27+B36+B44+B50+B55+B65+B70+B77</f>
        <v>58579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თაფლო</dc:creator>
  <cp:lastModifiedBy>თაფლო</cp:lastModifiedBy>
  <dcterms:created xsi:type="dcterms:W3CDTF">2014-04-10T13:07:34Z</dcterms:created>
  <dcterms:modified xsi:type="dcterms:W3CDTF">2014-04-10T13:27:12Z</dcterms:modified>
</cp:coreProperties>
</file>