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4100"/>
  </bookViews>
  <sheets>
    <sheet name="Sheet1" sheetId="1" r:id="rId1"/>
  </sheets>
  <definedNames>
    <definedName name="_Hlk461198359" localSheetId="0">Sheet1!$B$14</definedName>
  </definedNames>
  <calcPr calcId="14562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C23" i="1"/>
  <c r="F54" i="1"/>
  <c r="F55" i="1"/>
  <c r="F56" i="1"/>
  <c r="F57" i="1"/>
  <c r="F58" i="1"/>
  <c r="F53" i="1"/>
  <c r="E53" i="1"/>
  <c r="E54" i="1"/>
  <c r="E55" i="1"/>
  <c r="E56" i="1"/>
  <c r="E57" i="1"/>
  <c r="E58" i="1"/>
  <c r="F59" i="1"/>
  <c r="E59" i="1"/>
  <c r="D59" i="1"/>
  <c r="C59" i="1"/>
</calcChain>
</file>

<file path=xl/sharedStrings.xml><?xml version="1.0" encoding="utf-8"?>
<sst xmlns="http://schemas.openxmlformats.org/spreadsheetml/2006/main" count="61" uniqueCount="54">
  <si>
    <t>სერვერი (გთხოვთ მიუთითოთ პროცესორების რაოდენობა)</t>
  </si>
  <si>
    <t>გამოთვლითი სიმძლავრე</t>
  </si>
  <si>
    <t xml:space="preserve">პროცესორის ტიპი (x86, Spark, Itanium, Risk) </t>
  </si>
  <si>
    <t>ფორმ ფაქტორი</t>
  </si>
  <si>
    <t>შენიშვნა</t>
  </si>
  <si>
    <t>დისკური შენახვის სისტემა</t>
  </si>
  <si>
    <t>დისკური შენახვის მასივი ტერაბაიტებში (SSD)</t>
  </si>
  <si>
    <t>დისკური შენახვის მასივი ტერაბაიტებში (15K)</t>
  </si>
  <si>
    <t>დისკური შენახვის მასივი ტერაბაიტებში (10K)</t>
  </si>
  <si>
    <t>დისკური შენახვის სისტემის სავარაუდო ღირებულება</t>
  </si>
  <si>
    <t>ქსელური ინფრასტრუქტურა</t>
  </si>
  <si>
    <t>მარშუტიზატორი (Router) გამტარუნარიანობა Mbps</t>
  </si>
  <si>
    <t>ბრენდმაუერი (Firewall) გამტარუნარიანობა Mbps</t>
  </si>
  <si>
    <t>გადაწყვეტა</t>
  </si>
  <si>
    <t>ერთიანი გადაწყვეტის სავარაუდო ღირებულება</t>
  </si>
  <si>
    <t>გთხოვთ მიუთითოთ თუ იგეგმება ერთიანი გადაწყვეტის შესყიდვა და მისი დეტალები</t>
  </si>
  <si>
    <t>გამოთვლითი სიმძლავრეების სავარაუდო ღირებულება</t>
  </si>
  <si>
    <t>მონაცემთა შენახვის სისტემის დამატებითი ფუნქციონალი</t>
  </si>
  <si>
    <t>დისკური შენახვის მასივი ტერაბაიტებში (7K)</t>
  </si>
  <si>
    <t>სარეზერვო კოპირების სისტემის მოცულობა</t>
  </si>
  <si>
    <t>სარეზერვო კოპირების სისტემის ფუნქციონალი</t>
  </si>
  <si>
    <t>კომუტატორი (Switch) გადართვის მაქსიმალური დაყოვნება</t>
  </si>
  <si>
    <t>ქსელური კომპონენტების სავარაუდო ღირებულება</t>
  </si>
  <si>
    <t>ქსელური კომპონენტების დამატებითი ფუნქციონალი</t>
  </si>
  <si>
    <t>აღნიშნული დისკური შენახვის სისტემის დაგეგმილი შესყიდვის თარიღი (თვე, წელი)</t>
  </si>
  <si>
    <t>აღნიშნული გამოთვლითი სიმძლავრის დაგეგმილი შესყიდვის  თარიღი (თვე, წელი)</t>
  </si>
  <si>
    <t>აღნიშნული ქსელური კომპონენტების დაგეგმილი შესყიდვის თარიღი (თვე, წელი)</t>
  </si>
  <si>
    <t>აღნიშნული გადაწყვეტის დაგეგმილი შესყიდვის თარიღი (თვე, წელი)</t>
  </si>
  <si>
    <t>#</t>
  </si>
  <si>
    <t>კითხვარი - გამოთვლითი რესურსების საჭიროებები</t>
  </si>
  <si>
    <t>ორგანიზაციის დასახელება</t>
  </si>
  <si>
    <t>ვალუტის კურსი</t>
  </si>
  <si>
    <t>Category</t>
  </si>
  <si>
    <t>Standard Price</t>
  </si>
  <si>
    <t>Special Price</t>
  </si>
  <si>
    <t>Price with VAT</t>
  </si>
  <si>
    <t>Price in GEL</t>
  </si>
  <si>
    <t>Servers</t>
  </si>
  <si>
    <t>Storage &amp; SAN</t>
  </si>
  <si>
    <t>Data Backup</t>
  </si>
  <si>
    <t>Network</t>
  </si>
  <si>
    <t>Optical Transport</t>
  </si>
  <si>
    <t>Security</t>
  </si>
  <si>
    <t>TOTAL</t>
  </si>
  <si>
    <t>Vmware, Data Backup, Security, Data Replicate Solution</t>
  </si>
  <si>
    <t>Blade Servers (32 CPU)</t>
  </si>
  <si>
    <t>Replication Solution</t>
  </si>
  <si>
    <t>Backup</t>
  </si>
  <si>
    <t>2X20 TB</t>
  </si>
  <si>
    <t>2X 55-60</t>
  </si>
  <si>
    <t>With SAN infrastructure</t>
  </si>
  <si>
    <t>Double Optical Transport</t>
  </si>
  <si>
    <t>For DR DC (500)</t>
  </si>
  <si>
    <t>For DR DC (10G)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</si>
</sst>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[$$-409]* #,##0.00_ ;_-[$$-409]* \-#,##0.00\ ;_-[$$-409]* &quot;-&quot;??_ ;_-@_ "/>
    <numFmt numFmtId="165" formatCode="_-&quot;GEL&quot;* #,##0.00_-;\-&quot;GEL&quot;* #,##0.00_-;_-&quot;GEL&quot;* &quot;-&quot;??_-;_-@_-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Sylfaen"/>
      <family val="1"/>
    </font>
    <font>
      <b/>
      <sz val="11"/>
      <color theme="1"/>
      <name val="Sylfaen"/>
      <family val="1"/>
    </font>
    <font>
      <b/>
      <sz val="14"/>
      <color theme="1"/>
      <name val="Calibri"/>
      <family val="2"/>
      <scheme val="minor"/>
    </font>
    <font>
      <sz val="11"/>
      <color theme="1"/>
      <name val="SylfaenARM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0" fillId="0" borderId="2" xfId="0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6" fillId="2" borderId="1" xfId="0" applyFont="1" applyFill="1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165" fontId="0" fillId="0" borderId="1" xfId="0" applyNumberFormat="1" applyBorder="1"/>
    <xf numFmtId="164" fontId="0" fillId="0" borderId="1" xfId="0" applyNumberFormat="1" applyFont="1" applyBorder="1"/>
    <xf numFmtId="0" fontId="7" fillId="0" borderId="0" xfId="0" applyFont="1" applyAlignment="1">
      <alignment horizontal="right"/>
    </xf>
    <xf numFmtId="164" fontId="7" fillId="0" borderId="0" xfId="0" applyNumberFormat="1" applyFont="1"/>
    <xf numFmtId="165" fontId="7" fillId="0" borderId="0" xfId="0" applyNumberFormat="1" applyFont="1"/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0"/>
  <sheetViews>
    <sheetView tabSelected="1" workbookViewId="0">
      <pane ySplit="2" topLeftCell="A24" activePane="bottomLeft" state="frozen"/>
      <selection pane="bottomLeft" activeCell="E31" sqref="E31"/>
    </sheetView>
  </sheetViews>
  <sheetFormatPr defaultRowHeight="14.4"/>
  <cols>
    <col min="1" max="1" width="5.33203125" customWidth="1"/>
    <col min="2" max="2" width="57.6640625" style="1" customWidth="1"/>
    <col min="3" max="3" width="41" style="1" customWidth="1"/>
    <col min="4" max="4" width="13.6640625" style="1" bestFit="1" customWidth="1"/>
    <col min="5" max="5" width="16.33203125" style="1" bestFit="1" customWidth="1"/>
    <col min="6" max="6" width="16.44140625" style="1" customWidth="1"/>
    <col min="7" max="23" width="9.109375" style="1"/>
  </cols>
  <sheetData>
    <row r="1" spans="1:3">
      <c r="B1" s="10" t="s">
        <v>29</v>
      </c>
      <c r="C1" s="10"/>
    </row>
    <row r="2" spans="1:3">
      <c r="B2" s="10"/>
      <c r="C2" s="10"/>
    </row>
    <row r="3" spans="1:3">
      <c r="B3" s="4" t="s">
        <v>30</v>
      </c>
      <c r="C3" s="2"/>
    </row>
    <row r="5" spans="1:3">
      <c r="A5" s="9" t="s">
        <v>28</v>
      </c>
      <c r="B5" s="4" t="s">
        <v>1</v>
      </c>
      <c r="C5" s="2"/>
    </row>
    <row r="6" spans="1:3">
      <c r="A6" s="9">
        <v>1</v>
      </c>
      <c r="B6" s="3" t="s">
        <v>0</v>
      </c>
      <c r="C6" s="2" t="s">
        <v>45</v>
      </c>
    </row>
    <row r="7" spans="1:3">
      <c r="A7" s="9">
        <v>2</v>
      </c>
      <c r="B7" s="2" t="s">
        <v>2</v>
      </c>
      <c r="C7" s="2"/>
    </row>
    <row r="8" spans="1:3">
      <c r="A8" s="9">
        <v>3</v>
      </c>
      <c r="B8" s="2" t="s">
        <v>3</v>
      </c>
      <c r="C8" s="2"/>
    </row>
    <row r="9" spans="1:3" ht="28.8">
      <c r="A9" s="9">
        <v>4</v>
      </c>
      <c r="B9" s="2" t="s">
        <v>25</v>
      </c>
      <c r="C9" s="2">
        <v>2017</v>
      </c>
    </row>
    <row r="10" spans="1:3">
      <c r="A10" s="9">
        <v>5</v>
      </c>
      <c r="B10" s="2" t="s">
        <v>16</v>
      </c>
      <c r="C10" s="2">
        <v>807000</v>
      </c>
    </row>
    <row r="11" spans="1:3">
      <c r="A11" s="9">
        <v>6</v>
      </c>
      <c r="B11" s="2" t="s">
        <v>4</v>
      </c>
      <c r="C11" s="2"/>
    </row>
    <row r="14" spans="1:3">
      <c r="A14" s="9" t="s">
        <v>28</v>
      </c>
      <c r="B14" s="5" t="s">
        <v>5</v>
      </c>
      <c r="C14" s="2"/>
    </row>
    <row r="15" spans="1:3">
      <c r="A15" s="9">
        <v>1</v>
      </c>
      <c r="B15" s="6" t="s">
        <v>6</v>
      </c>
      <c r="C15" s="21" t="s">
        <v>49</v>
      </c>
    </row>
    <row r="16" spans="1:3">
      <c r="A16" s="9">
        <v>2</v>
      </c>
      <c r="B16" s="6" t="s">
        <v>7</v>
      </c>
      <c r="C16" s="22"/>
    </row>
    <row r="17" spans="1:3">
      <c r="A17" s="9">
        <v>3</v>
      </c>
      <c r="B17" s="6" t="s">
        <v>8</v>
      </c>
      <c r="C17" s="22"/>
    </row>
    <row r="18" spans="1:3">
      <c r="A18" s="9">
        <v>4</v>
      </c>
      <c r="B18" s="6" t="s">
        <v>18</v>
      </c>
      <c r="C18" s="23"/>
    </row>
    <row r="19" spans="1:3">
      <c r="A19" s="9">
        <v>5</v>
      </c>
      <c r="B19" s="6" t="s">
        <v>17</v>
      </c>
      <c r="C19" s="2" t="s">
        <v>46</v>
      </c>
    </row>
    <row r="20" spans="1:3">
      <c r="A20" s="9">
        <v>6</v>
      </c>
      <c r="B20" s="6" t="s">
        <v>19</v>
      </c>
      <c r="C20" s="2" t="s">
        <v>48</v>
      </c>
    </row>
    <row r="21" spans="1:3">
      <c r="A21" s="9">
        <v>7</v>
      </c>
      <c r="B21" s="6" t="s">
        <v>20</v>
      </c>
      <c r="C21" s="2" t="s">
        <v>47</v>
      </c>
    </row>
    <row r="22" spans="1:3" ht="28.8">
      <c r="A22" s="9">
        <v>8</v>
      </c>
      <c r="B22" s="2" t="s">
        <v>24</v>
      </c>
      <c r="C22" s="2">
        <v>2017</v>
      </c>
    </row>
    <row r="23" spans="1:3">
      <c r="A23" s="9">
        <v>9</v>
      </c>
      <c r="B23" s="2" t="s">
        <v>9</v>
      </c>
      <c r="C23" s="2">
        <f>945000+200000</f>
        <v>1145000</v>
      </c>
    </row>
    <row r="24" spans="1:3">
      <c r="A24" s="9">
        <v>10</v>
      </c>
      <c r="B24" s="2" t="s">
        <v>4</v>
      </c>
      <c r="C24" s="2" t="s">
        <v>50</v>
      </c>
    </row>
    <row r="27" spans="1:3">
      <c r="A27" s="9" t="s">
        <v>28</v>
      </c>
      <c r="B27" s="5" t="s">
        <v>10</v>
      </c>
      <c r="C27" s="7"/>
    </row>
    <row r="28" spans="1:3">
      <c r="A28" s="9">
        <v>1</v>
      </c>
      <c r="B28" s="6" t="s">
        <v>11</v>
      </c>
      <c r="C28" s="7" t="s">
        <v>52</v>
      </c>
    </row>
    <row r="29" spans="1:3">
      <c r="A29" s="9">
        <v>2</v>
      </c>
      <c r="B29" s="6" t="s">
        <v>21</v>
      </c>
      <c r="C29" s="7" t="s">
        <v>53</v>
      </c>
    </row>
    <row r="30" spans="1:3">
      <c r="A30" s="9">
        <v>3</v>
      </c>
      <c r="B30" s="6" t="s">
        <v>12</v>
      </c>
      <c r="C30" s="7" t="s">
        <v>52</v>
      </c>
    </row>
    <row r="31" spans="1:3">
      <c r="A31" s="9">
        <v>4</v>
      </c>
      <c r="B31" s="6" t="s">
        <v>23</v>
      </c>
      <c r="C31" s="7"/>
    </row>
    <row r="32" spans="1:3" ht="28.8">
      <c r="A32" s="9">
        <v>5</v>
      </c>
      <c r="B32" s="2" t="s">
        <v>26</v>
      </c>
      <c r="C32" s="7">
        <v>2017</v>
      </c>
    </row>
    <row r="33" spans="1:3">
      <c r="A33" s="9">
        <v>6</v>
      </c>
      <c r="B33" s="2" t="s">
        <v>22</v>
      </c>
      <c r="C33" s="7">
        <f>345000+235000</f>
        <v>580000</v>
      </c>
    </row>
    <row r="34" spans="1:3">
      <c r="A34" s="9">
        <v>7</v>
      </c>
      <c r="B34" s="2" t="s">
        <v>4</v>
      </c>
      <c r="C34" s="7" t="s">
        <v>51</v>
      </c>
    </row>
    <row r="37" spans="1:3">
      <c r="A37" s="9" t="s">
        <v>28</v>
      </c>
      <c r="B37" s="5" t="s">
        <v>13</v>
      </c>
      <c r="C37" s="2"/>
    </row>
    <row r="38" spans="1:3" ht="28.8">
      <c r="A38" s="9">
        <v>1</v>
      </c>
      <c r="B38" s="6" t="s">
        <v>15</v>
      </c>
      <c r="C38" s="2" t="s">
        <v>44</v>
      </c>
    </row>
    <row r="39" spans="1:3" ht="28.8">
      <c r="A39" s="9">
        <v>2</v>
      </c>
      <c r="B39" s="2" t="s">
        <v>27</v>
      </c>
      <c r="C39" s="2">
        <v>2017</v>
      </c>
    </row>
    <row r="40" spans="1:3">
      <c r="A40" s="9">
        <v>3</v>
      </c>
      <c r="B40" s="2" t="s">
        <v>14</v>
      </c>
      <c r="C40" s="2">
        <v>485000</v>
      </c>
    </row>
    <row r="41" spans="1:3">
      <c r="A41" s="9">
        <v>4</v>
      </c>
      <c r="B41" s="2" t="s">
        <v>4</v>
      </c>
      <c r="C41" s="2"/>
    </row>
    <row r="42" spans="1:3">
      <c r="A42" s="8"/>
    </row>
    <row r="50" spans="2:6">
      <c r="B50"/>
      <c r="C50"/>
      <c r="D50"/>
      <c r="E50" s="11" t="s">
        <v>31</v>
      </c>
      <c r="F50" s="12">
        <v>2.4</v>
      </c>
    </row>
    <row r="51" spans="2:6">
      <c r="B51"/>
      <c r="C51"/>
      <c r="D51"/>
      <c r="E51"/>
      <c r="F51"/>
    </row>
    <row r="52" spans="2:6">
      <c r="B52" s="13" t="s">
        <v>32</v>
      </c>
      <c r="C52" s="13" t="s">
        <v>33</v>
      </c>
      <c r="D52" s="13" t="s">
        <v>34</v>
      </c>
      <c r="E52" s="13" t="s">
        <v>35</v>
      </c>
      <c r="F52" s="13" t="s">
        <v>36</v>
      </c>
    </row>
    <row r="53" spans="2:6">
      <c r="B53" s="14" t="s">
        <v>37</v>
      </c>
      <c r="C53" s="15">
        <v>736950</v>
      </c>
      <c r="D53" s="15">
        <v>284903.35051546391</v>
      </c>
      <c r="E53" s="15">
        <f>D53*1.18</f>
        <v>336185.95360824739</v>
      </c>
      <c r="F53" s="16">
        <f>E53*$F$50</f>
        <v>806846.28865979367</v>
      </c>
    </row>
    <row r="54" spans="2:6">
      <c r="B54" s="14" t="s">
        <v>38</v>
      </c>
      <c r="C54" s="15">
        <v>863428</v>
      </c>
      <c r="D54" s="15">
        <v>333799.48453608243</v>
      </c>
      <c r="E54" s="15">
        <f t="shared" ref="E54:E58" si="0">D54*1.18</f>
        <v>393883.39175257727</v>
      </c>
      <c r="F54" s="16">
        <f t="shared" ref="F54:F58" si="1">E54*$F$50</f>
        <v>945320.1402061854</v>
      </c>
    </row>
    <row r="55" spans="2:6">
      <c r="B55" s="14" t="s">
        <v>39</v>
      </c>
      <c r="C55" s="15">
        <v>181642</v>
      </c>
      <c r="D55" s="15">
        <v>70222.422680412375</v>
      </c>
      <c r="E55" s="15">
        <f t="shared" si="0"/>
        <v>82862.458762886599</v>
      </c>
      <c r="F55" s="16">
        <f t="shared" si="1"/>
        <v>198869.90103092784</v>
      </c>
    </row>
    <row r="56" spans="2:6">
      <c r="B56" s="14" t="s">
        <v>40</v>
      </c>
      <c r="C56" s="17">
        <v>171506</v>
      </c>
      <c r="D56" s="15">
        <v>121557.08762886599</v>
      </c>
      <c r="E56" s="15">
        <f t="shared" si="0"/>
        <v>143437.36340206186</v>
      </c>
      <c r="F56" s="16">
        <f t="shared" si="1"/>
        <v>344249.67216494848</v>
      </c>
    </row>
    <row r="57" spans="2:6">
      <c r="B57" s="14" t="s">
        <v>41</v>
      </c>
      <c r="C57" s="17">
        <v>127692</v>
      </c>
      <c r="D57" s="15">
        <v>82275.773195876289</v>
      </c>
      <c r="E57" s="15">
        <f t="shared" si="0"/>
        <v>97085.412371134022</v>
      </c>
      <c r="F57" s="16">
        <f t="shared" si="1"/>
        <v>233004.98969072165</v>
      </c>
    </row>
    <row r="58" spans="2:6">
      <c r="B58" s="14" t="s">
        <v>42</v>
      </c>
      <c r="C58" s="17">
        <v>178562.08000000002</v>
      </c>
      <c r="D58" s="15">
        <v>121742.31958762887</v>
      </c>
      <c r="E58" s="15">
        <f t="shared" si="0"/>
        <v>143655.93711340206</v>
      </c>
      <c r="F58" s="16">
        <f t="shared" si="1"/>
        <v>344774.24907216494</v>
      </c>
    </row>
    <row r="59" spans="2:6">
      <c r="B59" s="18" t="s">
        <v>43</v>
      </c>
      <c r="C59" s="19">
        <f>SUM(C53:C58)</f>
        <v>2259780.08</v>
      </c>
      <c r="D59" s="19">
        <f>SUM(D53:D58)</f>
        <v>1014500.4381443298</v>
      </c>
      <c r="E59" s="19">
        <f>SUM(E53:E58)</f>
        <v>1197110.5170103093</v>
      </c>
      <c r="F59" s="20">
        <f>SUM(F53:F58)</f>
        <v>2873065.2408247418</v>
      </c>
    </row>
    <row r="60" spans="2:6">
      <c r="B60"/>
      <c r="C60"/>
      <c r="D60"/>
      <c r="E60"/>
      <c r="F60"/>
    </row>
  </sheetData>
  <mergeCells count="2">
    <mergeCell ref="B1:C2"/>
    <mergeCell ref="C15:C18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Sheet1!_Hlk461198359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Mikheil Sandadze</dc:creator>
  <cp:lastModifiedBy>Vano Goliadze</cp:lastModifiedBy>
  <dcterms:created xsi:type="dcterms:W3CDTF">2016-09-09T11:15:15Z</dcterms:created>
  <dcterms:modified xsi:type="dcterms:W3CDTF">2016-09-12T12:41:07Z</dcterms:modified>
</cp:coreProperties>
</file>