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356" yWindow="-252" windowWidth="19320" windowHeight="12072"/>
  </bookViews>
  <sheets>
    <sheet name="TOP-BVCO-0042" sheetId="2" r:id="rId1"/>
  </sheets>
  <definedNames>
    <definedName name="_xlnm._FilterDatabase" localSheetId="0" hidden="1">'TOP-BVCO-0042'!$C$11:$U$97</definedName>
    <definedName name="_xlnm.Print_Area" localSheetId="0">'TOP-BVCO-0042'!$A$1:$U$97</definedName>
    <definedName name="_xlnm.Print_Titles" localSheetId="0">'TOP-BVCO-0042'!$11:$12</definedName>
  </definedNames>
  <calcPr calcId="145621"/>
</workbook>
</file>

<file path=xl/calcChain.xml><?xml version="1.0" encoding="utf-8"?>
<calcChain xmlns="http://schemas.openxmlformats.org/spreadsheetml/2006/main">
  <c r="E97" i="2" l="1"/>
  <c r="O14" i="2" l="1"/>
  <c r="O15" i="2"/>
  <c r="O16" i="2"/>
  <c r="O17" i="2"/>
  <c r="O19" i="2"/>
  <c r="O20" i="2"/>
  <c r="O21" i="2"/>
  <c r="O22" i="2"/>
  <c r="O23" i="2"/>
  <c r="O24" i="2"/>
  <c r="O32" i="2"/>
  <c r="O25" i="2"/>
  <c r="O26" i="2"/>
  <c r="O33" i="2"/>
  <c r="O34" i="2"/>
  <c r="O35" i="2"/>
  <c r="O27" i="2"/>
  <c r="O28" i="2"/>
  <c r="O29" i="2"/>
  <c r="O30" i="2"/>
  <c r="O36" i="2"/>
  <c r="O37" i="2"/>
  <c r="O38" i="2"/>
  <c r="O39" i="2"/>
  <c r="O40" i="2"/>
  <c r="O41" i="2"/>
  <c r="O42" i="2"/>
  <c r="O43" i="2"/>
  <c r="O44" i="2"/>
  <c r="O57" i="2"/>
  <c r="O45" i="2"/>
  <c r="O46" i="2"/>
  <c r="O47" i="2"/>
  <c r="O48" i="2"/>
  <c r="O50" i="2"/>
  <c r="O51" i="2"/>
  <c r="O52" i="2"/>
  <c r="O53" i="2"/>
  <c r="O54" i="2"/>
  <c r="O55" i="2"/>
  <c r="O58" i="2"/>
  <c r="O59" i="2"/>
  <c r="O60" i="2"/>
  <c r="O61" i="2"/>
  <c r="O62" i="2"/>
  <c r="O63" i="2"/>
  <c r="O64" i="2"/>
  <c r="O65" i="2"/>
  <c r="O67" i="2"/>
  <c r="O68" i="2"/>
  <c r="O69" i="2"/>
  <c r="O70" i="2"/>
  <c r="O71" i="2"/>
  <c r="O82" i="2"/>
  <c r="O72" i="2"/>
  <c r="O73" i="2"/>
  <c r="O80" i="2"/>
  <c r="O81" i="2"/>
  <c r="O78" i="2"/>
  <c r="O74" i="2"/>
  <c r="O75" i="2"/>
  <c r="O76" i="2"/>
  <c r="O77" i="2"/>
  <c r="O83" i="2"/>
  <c r="O84" i="2"/>
  <c r="O85" i="2"/>
  <c r="O87" i="2"/>
  <c r="O88" i="2"/>
  <c r="O89" i="2"/>
  <c r="O91" i="2"/>
  <c r="O92" i="2"/>
  <c r="O93" i="2"/>
  <c r="O94" i="2"/>
  <c r="O95" i="2"/>
  <c r="O96" i="2"/>
  <c r="O13" i="2"/>
  <c r="O97" i="2" l="1"/>
  <c r="O49" i="2"/>
  <c r="O56" i="2" s="1"/>
  <c r="O86" i="2"/>
  <c r="O79" i="2"/>
  <c r="O66" i="2"/>
  <c r="O31" i="2"/>
  <c r="O18" i="2"/>
</calcChain>
</file>

<file path=xl/comments1.xml><?xml version="1.0" encoding="utf-8"?>
<comments xmlns="http://schemas.openxmlformats.org/spreadsheetml/2006/main">
  <authors>
    <author>obondarenko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Most commonly used:
Each
Set
Kit
Pack
Meter
Spool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204"/>
          </rPr>
          <t>obondarenko: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NEW
USED
BROKEN</t>
        </r>
      </text>
    </comment>
  </commentList>
</comments>
</file>

<file path=xl/sharedStrings.xml><?xml version="1.0" encoding="utf-8"?>
<sst xmlns="http://schemas.openxmlformats.org/spreadsheetml/2006/main" count="1127" uniqueCount="233">
  <si>
    <t xml:space="preserve"> </t>
  </si>
  <si>
    <t>Item Unique Identifier (IUID)</t>
  </si>
  <si>
    <t>Black &amp; Veatch Special Projects Corp.</t>
  </si>
  <si>
    <t xml:space="preserve">Item Short Description </t>
  </si>
  <si>
    <t>Current Depreciated Value</t>
  </si>
  <si>
    <t>Location</t>
  </si>
  <si>
    <t>Inventory Act#</t>
  </si>
  <si>
    <t xml:space="preserve">995 595 65 83 95 / 380 63 050 1600 </t>
  </si>
  <si>
    <t>SemeryukovI@bv.com / BondarenkoO@BV.com</t>
  </si>
  <si>
    <t>HDTRA1-07-D-0007 / 0009</t>
  </si>
  <si>
    <t xml:space="preserve">Line Item No. </t>
  </si>
  <si>
    <t>Description Translation</t>
  </si>
  <si>
    <t>Qty</t>
  </si>
  <si>
    <t>Unit of Mea-sure</t>
  </si>
  <si>
    <t>Item Long Description</t>
  </si>
  <si>
    <t>Manufacturer</t>
  </si>
  <si>
    <t>Part Number</t>
  </si>
  <si>
    <t>Model Number</t>
  </si>
  <si>
    <t>Serial Number</t>
  </si>
  <si>
    <t>Item Condition</t>
  </si>
  <si>
    <t xml:space="preserve"> Item Type</t>
  </si>
  <si>
    <t xml:space="preserve"> Item Cost</t>
  </si>
  <si>
    <t>Line Cost</t>
  </si>
  <si>
    <t>Remarks</t>
  </si>
  <si>
    <t>Date Placed In Service</t>
  </si>
  <si>
    <t>Status</t>
  </si>
  <si>
    <t>Each</t>
  </si>
  <si>
    <t>HP</t>
  </si>
  <si>
    <t>Used</t>
  </si>
  <si>
    <t>E</t>
  </si>
  <si>
    <t>N/A</t>
  </si>
  <si>
    <t>MEMORY</t>
  </si>
  <si>
    <t>S</t>
  </si>
  <si>
    <t>C</t>
  </si>
  <si>
    <t>Microsoft</t>
  </si>
  <si>
    <t>HDD</t>
  </si>
  <si>
    <t>ACTIVE</t>
  </si>
  <si>
    <t>TOP-BVCO-0042</t>
  </si>
  <si>
    <t>MoLHSA</t>
  </si>
  <si>
    <t>SERVER, CDR</t>
  </si>
  <si>
    <t xml:space="preserve">HP DL380pGen8 2xE5-2690 (2.9GHz-20MB) Eight Core (2 max) ICE / 4x8GB RDIMM / P420i (2Gb) FBWC RAID 0,1,1+0,5,5+0 / HP-SAS/S ATA (8/16 SFF max) / 2x10Gb SFP+ / DVD-RW / 2(2) 750W HotPlug RPS Platinum Plus </t>
  </si>
  <si>
    <t>662257-421</t>
  </si>
  <si>
    <t>CZ23470NGW</t>
  </si>
  <si>
    <t>HP 300GB 6G SAS 10K rpm SFF (2.5-inch) SC HDD</t>
  </si>
  <si>
    <t>652564-B21</t>
  </si>
  <si>
    <t>NETWORK CARD</t>
  </si>
  <si>
    <t>HP Ethernet 1Gb 4-port 331T Adapter</t>
  </si>
  <si>
    <t>647594-B21</t>
  </si>
  <si>
    <t>BACKUP SYSTEM, REMOVABLE</t>
  </si>
  <si>
    <t>HP RDX1000 USB3.0 Gen8 DL Server Module</t>
  </si>
  <si>
    <t>B7B70A</t>
  </si>
  <si>
    <t>HDD, CARTRIDGE, BACKUP</t>
  </si>
  <si>
    <t>HP RDX 1TB Removable Disk Cartridge</t>
  </si>
  <si>
    <t>Q2044A</t>
  </si>
  <si>
    <t>SOFTWARE, WINSVRSTD</t>
  </si>
  <si>
    <t>WinSvrStd 2012 SNGL OLP NL 2Proc</t>
  </si>
  <si>
    <t>P73-05762</t>
  </si>
  <si>
    <t>SOFTWARE, SQLSVRSTD</t>
  </si>
  <si>
    <t>SQL Svr Standard Edtn 2012 SNGL OLP NL</t>
  </si>
  <si>
    <t>228-09884</t>
  </si>
  <si>
    <t>SERVER</t>
  </si>
  <si>
    <t>HP ProLiant DL380 G7 E5649 1P 6GB-R P410i/256 8 SFF 460W PS Svr ((1) Intel® Xeon® E5649/6 GB (3 x 2 GB) PC3-10600R (DDR3-1333) Registered DIMMs/Two HP NC382i Dual Port/HP Smart Array P410i/256MB Controller)</t>
  </si>
  <si>
    <t>633405-421</t>
  </si>
  <si>
    <t>CZ220901QR</t>
  </si>
  <si>
    <t>HP 2GB (1x2GB) Dual Rank x8 PC3-10600 (DDR3-1333) Registered CAS-9 Memory Kit</t>
  </si>
  <si>
    <t>500656-B21</t>
  </si>
  <si>
    <t>DVD DRIVE, SERVER</t>
  </si>
  <si>
    <t>HP Slim SATA DVD RW Optical Drive</t>
  </si>
  <si>
    <t>481043-B21</t>
  </si>
  <si>
    <t>HDD, SERVER</t>
  </si>
  <si>
    <t>HP 300GB 6G SAS 10K rpm SFF (2.5-inch) Dual Port Enterprise 3yr Warranty Hard Drive</t>
  </si>
  <si>
    <t xml:space="preserve">507127-B21 </t>
  </si>
  <si>
    <t>BATTERY KIT</t>
  </si>
  <si>
    <t>Battery Kit upgrade to enable BBWC on the P410i/256MB cache</t>
  </si>
  <si>
    <t>462969-B21</t>
  </si>
  <si>
    <t>POWER SUPPLY</t>
  </si>
  <si>
    <t>HP 460W HE 12V Hotplg AC Pwr Supply Kit</t>
  </si>
  <si>
    <t>503296-B21</t>
  </si>
  <si>
    <t>LICENSE, SERVER ILO</t>
  </si>
  <si>
    <t>HP Integrated Lights-Out Advanced, No Media, 1-Server License, including 1 year of 24x7 Technical Support and Updates</t>
  </si>
  <si>
    <t>512485-B21</t>
  </si>
  <si>
    <t>HP RDX500 Backup Sys DL Server Module</t>
  </si>
  <si>
    <t xml:space="preserve">AP726A     </t>
  </si>
  <si>
    <t>SOFTWARE, SQL CAL</t>
  </si>
  <si>
    <t>SQLCAL 2012 SNGL OLP NL UsrCAL</t>
  </si>
  <si>
    <t>359-05717</t>
  </si>
  <si>
    <t>PROCESSOR, SERVER</t>
  </si>
  <si>
    <t>HP DL380G7 E5649 Kit</t>
  </si>
  <si>
    <t>633418-B21</t>
  </si>
  <si>
    <t>507127-B21</t>
  </si>
  <si>
    <t>ADAPTER, NETWORK, SERVER</t>
  </si>
  <si>
    <t>HP NC365T 4-port Ethernet Server Adapter</t>
  </si>
  <si>
    <t>593722-B21</t>
  </si>
  <si>
    <t>CZ220901QQ</t>
  </si>
  <si>
    <t>SERVER, DC#1</t>
  </si>
  <si>
    <t xml:space="preserve">Proliant DL120R07 E3-1220 Pluggable (Rack1U 3.1Ghz QC(8Mb) / 2x2GbUD / SATAb110i / RAID1+0/1/0) / 1x250GbSATA </t>
  </si>
  <si>
    <t>628691-421</t>
  </si>
  <si>
    <t>CZ221702ML</t>
  </si>
  <si>
    <t>HP 2GB (1x2GB) Dual Rank x8 PC3-10600 (DDR3-1333) Unbuffered CAS-9 Memory Kit</t>
  </si>
  <si>
    <t>500670-B21</t>
  </si>
  <si>
    <t>HP 250GB 3G SATA 7.2K rpm LFF (3.5-inch) HDD</t>
  </si>
  <si>
    <t>571230-B21</t>
  </si>
  <si>
    <t>HP 9.5mm SATA DVD RW Optical Drive</t>
  </si>
  <si>
    <t>481047-B21</t>
  </si>
  <si>
    <t>HP NC360T PCI-E DP Gigabit Server Adapter</t>
  </si>
  <si>
    <t>412648-B21</t>
  </si>
  <si>
    <t>PORT OPTION</t>
  </si>
  <si>
    <t>HP Dedicated iLO Management Port Option</t>
  </si>
  <si>
    <t>514206-B21</t>
  </si>
  <si>
    <t>SOFTWARE, WINSVRENT</t>
  </si>
  <si>
    <t>WinSvrEnt 2008R2 SNGL OLP NL</t>
  </si>
  <si>
    <t>P72-04219</t>
  </si>
  <si>
    <t>CZ221702MK</t>
  </si>
  <si>
    <t>SERVER, MONITORING</t>
  </si>
  <si>
    <t>ProLiant DL320G6 E5630 RPS (1URack X2,53GHzQCore/12Mb/3x2GbRD/P410(256Mb/RAID5+0/5/1+0/1/0)/no LFFHDD(4)/no DVD/iLO2std/2xGigEth/2xRPS)repl 505684-421</t>
  </si>
  <si>
    <t>593499-421</t>
  </si>
  <si>
    <t>CZ1220000F</t>
  </si>
  <si>
    <t>HP 4GB (1x4GB) Dual Rank x4 PC3-10600 (DDR3-1333) Registered CAS-9 Memory Kit</t>
  </si>
  <si>
    <t>500658-B21</t>
  </si>
  <si>
    <t>HP 600GB 6G SAS 15K rpm LFF (3.5-inch) DP HDD</t>
  </si>
  <si>
    <t>516828-B21</t>
  </si>
  <si>
    <t>SOFTWARE, NETFLOW ANALYZER SOFTWARE, PROFESSIONAL</t>
  </si>
  <si>
    <t>NetFlow Analyzer Professional Edition Single Installation License fee for 20 Interface Pack</t>
  </si>
  <si>
    <t>Manage Engine</t>
  </si>
  <si>
    <t>BACKUP MOUNT KIT</t>
  </si>
  <si>
    <t>HP StorageWorks 1U USB Rack-Mount Kit</t>
  </si>
  <si>
    <t>A8007B</t>
  </si>
  <si>
    <t>CZ222202FN</t>
  </si>
  <si>
    <t>HP RDX1000 Internal Removable Disk Backup System</t>
  </si>
  <si>
    <t>BV847A</t>
  </si>
  <si>
    <t>3C714800D5</t>
  </si>
  <si>
    <t>HP RDX1TB USB3.0 Int Disk Backup System</t>
  </si>
  <si>
    <t>B7B67A</t>
  </si>
  <si>
    <t>BACKUP FIREWALL</t>
  </si>
  <si>
    <t xml:space="preserve">Cisco ASA 5525-X Firewall Edition; includes firewall services, 750 IPsec VPN peers, 2 SSL VPN peers, 8 copper Gigabit Ethernet data ports, 1 copper Gigabit Ethernet management port, 1 AC power supply, Active/Active High Availability, 2 security contexts, </t>
  </si>
  <si>
    <t>Cisco</t>
  </si>
  <si>
    <t>ASA5525-K9</t>
  </si>
  <si>
    <t>FGL175140XX</t>
  </si>
  <si>
    <t>ROUTER, BACKUP</t>
  </si>
  <si>
    <t>Cisco 2911 Security Bundle w/SEC license PAK, 512MB DRAM</t>
  </si>
  <si>
    <t>CISCO2911-SEC/K9</t>
  </si>
  <si>
    <t>FCZ1747600N</t>
  </si>
  <si>
    <t>ROUTER NETWORK CARD</t>
  </si>
  <si>
    <t>Accessory for routers Cisco/HWIC-1FE/one 10/100 routed port HWIC</t>
  </si>
  <si>
    <t>HWIC-1FE</t>
  </si>
  <si>
    <t>BACKUP SWITCH</t>
  </si>
  <si>
    <t>Cisco Catalyst 3560 24 10/100 + 2 SFP Standard Image</t>
  </si>
  <si>
    <t>WS-C3560-24TS-S</t>
  </si>
  <si>
    <t>FDO1728Y35K</t>
  </si>
  <si>
    <t>SWITCH, CDR</t>
  </si>
  <si>
    <t>HP ProCurve Switch 2610-48</t>
  </si>
  <si>
    <t>J9088A</t>
  </si>
  <si>
    <t>SCN004ZU13N</t>
  </si>
  <si>
    <t>SWITCH</t>
  </si>
  <si>
    <t>HP ProCurve E2610-24 Switch</t>
  </si>
  <si>
    <t>J9085A</t>
  </si>
  <si>
    <t>E2610-24</t>
  </si>
  <si>
    <t>CN147ZT0YK</t>
  </si>
  <si>
    <t>CABLE, UTP</t>
  </si>
  <si>
    <t>UTP Category 5 Patch Cord 3 m.</t>
  </si>
  <si>
    <t>UTP Category 5 Patch Cord 4 m.</t>
  </si>
  <si>
    <t>UTP Category 5 Patch Cord 2 m.</t>
  </si>
  <si>
    <t>083-BTRP-EN-1301</t>
  </si>
  <si>
    <t>Georgia / საქართველო</t>
  </si>
  <si>
    <t>Transfer of Property Number :/ ქონების გადაცემის ნომერი:</t>
  </si>
  <si>
    <t>Contractor Name / კონტრაქტორი</t>
  </si>
  <si>
    <t>Consignee Ministry/Agency/მიმღები სამინისტრო/სააგენტო</t>
  </si>
  <si>
    <t>Ministry of Labour, Health and Social Affairs of Georgia / საქართველოს შრომის, ჯანმრთელობისა და სოციალური დაცვის სამინისტრო</t>
  </si>
  <si>
    <t>Contractor Point of Contact (POC) /კონტრაქტორის საკონტაქტო პირი</t>
  </si>
  <si>
    <t>Igor Semeryukov / Bondarenko Oksana იგორ სემერიუკოვი / ბონდარენკო ოქსანა</t>
  </si>
  <si>
    <t>Consignee Location/Site /მიმღების ადგილმდებარეობა/ობიექტი</t>
  </si>
  <si>
    <t>Contractor POC Phone /კონტრაქტორის საკონტაქტო პირის ტელ.:</t>
  </si>
  <si>
    <t>Cooperative Biological Engagement Program / ბიოლოგიური ჩართულობის ერთობლივი პროგრამა (ბჩეპ)</t>
  </si>
  <si>
    <t>Contractor POC Email /კონტრაქტორის საკონტაქტო პირის ელ.ფოსტა:</t>
  </si>
  <si>
    <t>Electronic Integrated Disease Surveillance System (EIDSS) and Pathogen Asset Control System Program (PACS) /დაავადების ელექტრონული ინტეგრირებული სისტემა (დზეის) და პათოგენთა საცავის კონტროლის სისტემა (პსკს)</t>
  </si>
  <si>
    <t>Intermediate Consignee / შუამავალი მიმღები</t>
  </si>
  <si>
    <t>Bill of Lading/Shipment Number /სატრანსპორტო ზედნადები/გამოგზავნის ნომერი</t>
  </si>
  <si>
    <t>Local/ადგილობრივი</t>
  </si>
  <si>
    <t>Intermediate Consignee POC Name /შუამავალი მიმღების საკონტაქტო პირი</t>
  </si>
  <si>
    <t xml:space="preserve"> Item Type:  E -  Equipment, C - Consumable, S - Spares/Sub Component, F - Facility, T - Special Tool ერთეულის ტიპი :  E -  აღჭურვილობა, C - მოხმარებადი, S - სათადარიგო/შემადგენელი ნაწილი, F - დაწესებულება, T - სპეციალური ხელსაწყო, SW - კომპიუტერული პროგრამა</t>
  </si>
  <si>
    <t>Property Category:  Government Property (GP) , Technical Aid (TA) ქონების კატეგორია:  მთავრობის საკუთრება (GP) , ტექნიკური მხარდაჭერა (TA)</t>
  </si>
  <si>
    <t>ხაზი ერთეულის No.</t>
  </si>
  <si>
    <t>ერთეულის იდენტიფიკატორი (IUID)</t>
  </si>
  <si>
    <t xml:space="preserve">ერთეულის მოკლე აღწერა </t>
  </si>
  <si>
    <t>ერთეულის მოკლე აღწერ (საჭიროების შემთხვევაშითარგმანით)</t>
  </si>
  <si>
    <t>რაოდენობა</t>
  </si>
  <si>
    <t>საზომი ერთეული</t>
  </si>
  <si>
    <t>ერთეულის აღწერა (გრძლად)</t>
  </si>
  <si>
    <t>მწარმოებელი</t>
  </si>
  <si>
    <t>მწარმოებელი ნაწილის ნომერი</t>
  </si>
  <si>
    <t>მოდელის ნომერი</t>
  </si>
  <si>
    <t>სერიული ნომერი</t>
  </si>
  <si>
    <t>ერთეულის მდგომარეობა</t>
  </si>
  <si>
    <t>ერთეულის ტიპი</t>
  </si>
  <si>
    <t>ერთეულის ღირებულება</t>
  </si>
  <si>
    <t>ხაზის ღირებულება</t>
  </si>
  <si>
    <t xml:space="preserve">მიმდინარე ღირებულება </t>
  </si>
  <si>
    <t>ადგილმდებარეობა</t>
  </si>
  <si>
    <t xml:space="preserve">შენიშვნები </t>
  </si>
  <si>
    <t>ექსპულუატაციაში შესვლის თარიღი</t>
  </si>
  <si>
    <t>ინვენტარიზაციის აქტის ნომერი</t>
  </si>
  <si>
    <t>სტატუსი</t>
  </si>
  <si>
    <t>Tbilisi / თბილისი</t>
  </si>
  <si>
    <r>
      <t>Lee, Thomas W Maj US</t>
    </r>
    <r>
      <rPr>
        <sz val="11"/>
        <color theme="1"/>
        <rFont val="Times New Roman"/>
        <family val="1"/>
        <charset val="204"/>
      </rPr>
      <t>AF</t>
    </r>
    <r>
      <rPr>
        <sz val="11"/>
        <color theme="1"/>
        <rFont val="Times New Roman"/>
        <family val="1"/>
      </rPr>
      <t xml:space="preserve"> (US) /თომას ლი, მაიორი, USAF</t>
    </r>
  </si>
  <si>
    <t>Transfer of Property / Inventory Spreadsheet / ქონების გადაცემის / აღჭურვილობის აღრიცხვის ცხრილი</t>
  </si>
  <si>
    <t>Consignee Country / მიმღები ქვეყანა</t>
  </si>
  <si>
    <t>Ultimate Consignee Name /მიმღები დაწესებულება</t>
  </si>
  <si>
    <t>CTR Program Name / პროგრამის დასახელება</t>
  </si>
  <si>
    <t>CTR Project Name /პროექტის დასახელება</t>
  </si>
  <si>
    <t>DTRA Contract/Task Order Number / აშშ თსშს კონტრაქტის/დავალების ნომერი</t>
  </si>
  <si>
    <t>CTR Program Representative/COR/KO / CTR პროგრამის წარმომადგენელი/ კონტრაქტის ოფიცერი/KO</t>
  </si>
  <si>
    <t>UTP კაბელი</t>
  </si>
  <si>
    <t>გადამრთველი / სვიჩი</t>
  </si>
  <si>
    <t xml:space="preserve">სარეზერვო როუტერი </t>
  </si>
  <si>
    <t xml:space="preserve">ქსელის კარტა როუტერის  </t>
  </si>
  <si>
    <t>სერვერი</t>
  </si>
  <si>
    <t>მყარი დისკი</t>
  </si>
  <si>
    <t>ქსელის კარტა</t>
  </si>
  <si>
    <t>სარეზერვო სისტემა, ამოღებადი</t>
  </si>
  <si>
    <t>სარეზერვო სისტემის მყარი დისკი/კატრიჯი</t>
  </si>
  <si>
    <t>პროგრამული უზრუნველყოფა</t>
  </si>
  <si>
    <t>მეხსიერება</t>
  </si>
  <si>
    <t>სერვერის  DVD მოწყობილობა</t>
  </si>
  <si>
    <t>სერვერის მყარი დისკი</t>
  </si>
  <si>
    <t>კვების ბლოკი</t>
  </si>
  <si>
    <t>სერვერის ILO ლიცენზია</t>
  </si>
  <si>
    <t>სერვერის პროცესორი</t>
  </si>
  <si>
    <t>სერვერის ქსელის კარტა</t>
  </si>
  <si>
    <t>ქსელის პორტი</t>
  </si>
  <si>
    <t>სარეზერვო ფაერვოლი</t>
  </si>
  <si>
    <t>სარეზერვო სისტემის სამაგრის კომპლექტი</t>
  </si>
  <si>
    <t>ბატარეის კვების კომპლექტი</t>
  </si>
  <si>
    <t>ქსელის ადაპტორი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</si>
</sst>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[$-409]d\-mmm\-yy;@"/>
    <numFmt numFmtId="167" formatCode="#,##0\ [$դր.-42B];\-#,##0\ [$դր.-42B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color indexed="8"/>
      <name val="Arial"/>
      <family val="2"/>
      <charset val="204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10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4" fillId="0" borderId="0">
      <alignment horizontal="left"/>
    </xf>
    <xf numFmtId="0" fontId="6" fillId="0" borderId="0"/>
    <xf numFmtId="164" fontId="7" fillId="0" borderId="0" applyFon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5" fillId="0" borderId="1" xfId="6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5" borderId="1" xfId="6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6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7" fillId="6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6" borderId="3" xfId="0" applyNumberFormat="1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0" fontId="15" fillId="5" borderId="4" xfId="6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6" fillId="0" borderId="9" xfId="0" applyNumberFormat="1" applyFont="1" applyFill="1" applyBorder="1" applyAlignment="1">
      <alignment horizontal="center" vertical="center" wrapText="1"/>
    </xf>
    <xf numFmtId="166" fontId="16" fillId="0" borderId="9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16" fillId="0" borderId="1" xfId="0" applyNumberFormat="1" applyFont="1" applyFill="1" applyBorder="1" applyAlignment="1">
      <alignment horizontal="center" vertical="center" wrapText="1"/>
    </xf>
    <xf numFmtId="0" fontId="16" fillId="6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6" borderId="4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7" borderId="11" xfId="0" applyFill="1" applyBorder="1" applyAlignment="1">
      <alignment horizont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5" xfId="6" applyFont="1" applyFill="1" applyBorder="1" applyAlignment="1">
      <alignment horizontal="center" vertical="center" wrapText="1"/>
    </xf>
    <xf numFmtId="0" fontId="16" fillId="6" borderId="5" xfId="0" applyNumberFormat="1" applyFont="1" applyFill="1" applyBorder="1" applyAlignment="1">
      <alignment horizontal="center" vertical="center" wrapText="1"/>
    </xf>
    <xf numFmtId="164" fontId="16" fillId="5" borderId="5" xfId="0" applyNumberFormat="1" applyFont="1" applyFill="1" applyBorder="1" applyAlignment="1">
      <alignment horizontal="left" vertical="center" wrapText="1"/>
    </xf>
    <xf numFmtId="164" fontId="16" fillId="0" borderId="5" xfId="0" applyNumberFormat="1" applyFont="1" applyFill="1" applyBorder="1" applyAlignment="1">
      <alignment horizontal="center" vertical="center" wrapText="1"/>
    </xf>
    <xf numFmtId="167" fontId="16" fillId="0" borderId="5" xfId="0" applyNumberFormat="1" applyFont="1" applyFill="1" applyBorder="1" applyAlignment="1">
      <alignment horizontal="center" vertical="center" wrapText="1"/>
    </xf>
    <xf numFmtId="166" fontId="16" fillId="0" borderId="5" xfId="0" applyNumberFormat="1" applyFont="1" applyFill="1" applyBorder="1" applyAlignment="1">
      <alignment horizontal="center" vertical="center" wrapText="1"/>
    </xf>
    <xf numFmtId="0" fontId="16" fillId="6" borderId="10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64" fontId="2" fillId="0" borderId="17" xfId="1" applyFont="1" applyFill="1" applyBorder="1" applyAlignment="1">
      <alignment horizontal="center" vertical="center" wrapText="1"/>
    </xf>
    <xf numFmtId="166" fontId="2" fillId="0" borderId="17" xfId="1" applyNumberFormat="1" applyFont="1" applyFill="1" applyBorder="1" applyAlignment="1">
      <alignment horizontal="center" vertical="center" wrapText="1"/>
    </xf>
    <xf numFmtId="164" fontId="2" fillId="0" borderId="18" xfId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/>
    </xf>
    <xf numFmtId="0" fontId="22" fillId="0" borderId="0" xfId="0" applyFont="1" applyFill="1" applyAlignment="1">
      <alignment vertical="top"/>
    </xf>
    <xf numFmtId="0" fontId="14" fillId="0" borderId="1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5" fillId="10" borderId="1" xfId="6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164" fontId="14" fillId="1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10" fillId="3" borderId="14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/>
    </xf>
    <xf numFmtId="0" fontId="12" fillId="0" borderId="1" xfId="7" applyBorder="1" applyAlignment="1" applyProtection="1">
      <alignment horizontal="center" vertical="top"/>
    </xf>
    <xf numFmtId="0" fontId="2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</cellXfs>
  <cellStyles count="8">
    <cellStyle name="Currency" xfId="1" builtinId="4"/>
    <cellStyle name="Currency 2" xfId="5"/>
    <cellStyle name="Hyperlink" xfId="7" builtinId="8"/>
    <cellStyle name="Normal" xfId="0" builtinId="0"/>
    <cellStyle name="Обычный 2" xfId="2"/>
    <cellStyle name="Обычный 2 2" xfId="4"/>
    <cellStyle name="Обычный_Sheet1" xfId="3"/>
    <cellStyle name="Обычный_Лист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ndarenkoO@BV.com%20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O97"/>
  <sheetViews>
    <sheetView tabSelected="1" topLeftCell="A82" zoomScale="90" zoomScaleNormal="90" zoomScaleSheetLayoutView="85" workbookViewId="0">
      <selection activeCell="G99" sqref="G99"/>
    </sheetView>
  </sheetViews>
  <sheetFormatPr defaultRowHeight="14.4" x14ac:dyDescent="0.3"/>
  <cols>
    <col min="1" max="1" width="4.5546875" customWidth="1"/>
    <col min="2" max="2" width="8.88671875" customWidth="1"/>
    <col min="3" max="3" width="16.109375" style="1" customWidth="1"/>
    <col min="4" max="4" width="15.33203125" style="2" customWidth="1"/>
    <col min="5" max="5" width="4" customWidth="1"/>
    <col min="6" max="6" width="6.5546875" customWidth="1"/>
    <col min="7" max="7" width="36.5546875" customWidth="1"/>
    <col min="8" max="8" width="11.6640625" style="2" customWidth="1"/>
    <col min="9" max="9" width="12.6640625" style="2" customWidth="1"/>
    <col min="10" max="10" width="14" style="2" customWidth="1"/>
    <col min="11" max="11" width="16" customWidth="1"/>
    <col min="12" max="12" width="8.33203125" customWidth="1"/>
    <col min="13" max="13" width="5.33203125" customWidth="1"/>
    <col min="14" max="14" width="9.88671875" customWidth="1"/>
    <col min="15" max="15" width="11.44140625" customWidth="1"/>
    <col min="16" max="16" width="12.6640625" hidden="1" customWidth="1"/>
    <col min="17" max="17" width="20.6640625" customWidth="1"/>
    <col min="18" max="18" width="13.6640625" customWidth="1"/>
    <col min="19" max="19" width="12.6640625" style="26" customWidth="1"/>
    <col min="20" max="20" width="15.33203125" customWidth="1"/>
    <col min="21" max="21" width="10.109375" customWidth="1"/>
  </cols>
  <sheetData>
    <row r="1" spans="1:93" s="60" customFormat="1" ht="33" customHeight="1" x14ac:dyDescent="0.3">
      <c r="A1" s="91" t="s">
        <v>204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</row>
    <row r="2" spans="1:93" ht="27" customHeight="1" x14ac:dyDescent="0.3">
      <c r="A2" s="76" t="s">
        <v>205</v>
      </c>
      <c r="B2" s="76"/>
      <c r="C2" s="76"/>
      <c r="D2" s="87" t="s">
        <v>163</v>
      </c>
      <c r="E2" s="87"/>
      <c r="F2" s="87"/>
      <c r="G2" s="87"/>
      <c r="H2" s="87"/>
      <c r="I2" s="79" t="s">
        <v>164</v>
      </c>
      <c r="J2" s="79"/>
      <c r="K2" s="79"/>
      <c r="L2" s="92" t="s">
        <v>37</v>
      </c>
      <c r="M2" s="92"/>
      <c r="N2" s="92"/>
      <c r="O2" s="92"/>
      <c r="P2" s="92"/>
      <c r="Q2" s="92"/>
      <c r="R2" s="92"/>
      <c r="S2" s="92"/>
      <c r="T2" s="92"/>
      <c r="U2" s="92"/>
    </row>
    <row r="3" spans="1:93" ht="36" customHeight="1" x14ac:dyDescent="0.3">
      <c r="A3" s="76" t="s">
        <v>206</v>
      </c>
      <c r="B3" s="76"/>
      <c r="C3" s="76"/>
      <c r="D3" s="87" t="s">
        <v>167</v>
      </c>
      <c r="E3" s="87"/>
      <c r="F3" s="87"/>
      <c r="G3" s="87"/>
      <c r="H3" s="87"/>
      <c r="I3" s="79" t="s">
        <v>165</v>
      </c>
      <c r="J3" s="79"/>
      <c r="K3" s="79"/>
      <c r="L3" s="80" t="s">
        <v>2</v>
      </c>
      <c r="M3" s="80"/>
      <c r="N3" s="80"/>
      <c r="O3" s="80"/>
      <c r="P3" s="80"/>
      <c r="Q3" s="80"/>
      <c r="R3" s="80"/>
      <c r="S3" s="80"/>
      <c r="T3" s="80"/>
      <c r="U3" s="80"/>
    </row>
    <row r="4" spans="1:93" ht="42.75" customHeight="1" x14ac:dyDescent="0.3">
      <c r="A4" s="76" t="s">
        <v>166</v>
      </c>
      <c r="B4" s="76"/>
      <c r="C4" s="76"/>
      <c r="D4" s="87" t="s">
        <v>167</v>
      </c>
      <c r="E4" s="87"/>
      <c r="F4" s="87"/>
      <c r="G4" s="87"/>
      <c r="H4" s="87"/>
      <c r="I4" s="79" t="s">
        <v>168</v>
      </c>
      <c r="J4" s="79"/>
      <c r="K4" s="79"/>
      <c r="L4" s="80" t="s">
        <v>169</v>
      </c>
      <c r="M4" s="80"/>
      <c r="N4" s="80"/>
      <c r="O4" s="80"/>
      <c r="P4" s="80"/>
      <c r="Q4" s="80"/>
      <c r="R4" s="80"/>
      <c r="S4" s="80"/>
      <c r="T4" s="80"/>
      <c r="U4" s="80"/>
    </row>
    <row r="5" spans="1:93" ht="43.5" customHeight="1" x14ac:dyDescent="0.3">
      <c r="A5" s="76" t="s">
        <v>170</v>
      </c>
      <c r="B5" s="76"/>
      <c r="C5" s="76"/>
      <c r="D5" s="87" t="s">
        <v>202</v>
      </c>
      <c r="E5" s="87"/>
      <c r="F5" s="87"/>
      <c r="G5" s="87"/>
      <c r="H5" s="87"/>
      <c r="I5" s="79" t="s">
        <v>171</v>
      </c>
      <c r="J5" s="79"/>
      <c r="K5" s="79"/>
      <c r="L5" s="89" t="s">
        <v>7</v>
      </c>
      <c r="M5" s="89"/>
      <c r="N5" s="89"/>
      <c r="O5" s="89"/>
      <c r="P5" s="89"/>
      <c r="Q5" s="89"/>
      <c r="R5" s="89"/>
      <c r="S5" s="89"/>
      <c r="T5" s="89"/>
      <c r="U5" s="89"/>
    </row>
    <row r="6" spans="1:93" ht="33.75" customHeight="1" x14ac:dyDescent="0.3">
      <c r="A6" s="76" t="s">
        <v>207</v>
      </c>
      <c r="B6" s="76"/>
      <c r="C6" s="76"/>
      <c r="D6" s="87" t="s">
        <v>172</v>
      </c>
      <c r="E6" s="87"/>
      <c r="F6" s="87"/>
      <c r="G6" s="87"/>
      <c r="H6" s="87"/>
      <c r="I6" s="79" t="s">
        <v>173</v>
      </c>
      <c r="J6" s="79"/>
      <c r="K6" s="79"/>
      <c r="L6" s="90" t="s">
        <v>8</v>
      </c>
      <c r="M6" s="80"/>
      <c r="N6" s="80"/>
      <c r="O6" s="80"/>
      <c r="P6" s="80"/>
      <c r="Q6" s="80"/>
      <c r="R6" s="80"/>
      <c r="S6" s="80"/>
      <c r="T6" s="80"/>
      <c r="U6" s="80"/>
    </row>
    <row r="7" spans="1:93" ht="54.75" customHeight="1" x14ac:dyDescent="0.3">
      <c r="A7" s="76" t="s">
        <v>208</v>
      </c>
      <c r="B7" s="76"/>
      <c r="C7" s="76"/>
      <c r="D7" s="87" t="s">
        <v>174</v>
      </c>
      <c r="E7" s="87"/>
      <c r="F7" s="87"/>
      <c r="G7" s="87"/>
      <c r="H7" s="87"/>
      <c r="I7" s="79" t="s">
        <v>209</v>
      </c>
      <c r="J7" s="79"/>
      <c r="K7" s="79"/>
      <c r="L7" s="88" t="s">
        <v>9</v>
      </c>
      <c r="M7" s="88"/>
      <c r="N7" s="88"/>
      <c r="O7" s="88"/>
      <c r="P7" s="88"/>
      <c r="Q7" s="88"/>
      <c r="R7" s="88"/>
      <c r="S7" s="88"/>
      <c r="T7" s="88"/>
      <c r="U7" s="88"/>
    </row>
    <row r="8" spans="1:93" ht="45" customHeight="1" x14ac:dyDescent="0.3">
      <c r="A8" s="76" t="s">
        <v>175</v>
      </c>
      <c r="B8" s="76"/>
      <c r="C8" s="76"/>
      <c r="D8" s="78" t="s">
        <v>0</v>
      </c>
      <c r="E8" s="78"/>
      <c r="F8" s="78"/>
      <c r="G8" s="78"/>
      <c r="H8" s="78"/>
      <c r="I8" s="79" t="s">
        <v>210</v>
      </c>
      <c r="J8" s="79"/>
      <c r="K8" s="79"/>
      <c r="L8" s="80" t="s">
        <v>203</v>
      </c>
      <c r="M8" s="80"/>
      <c r="N8" s="80"/>
      <c r="O8" s="80"/>
      <c r="P8" s="80"/>
      <c r="Q8" s="80"/>
      <c r="R8" s="80"/>
      <c r="S8" s="80"/>
      <c r="T8" s="80"/>
      <c r="U8" s="80"/>
    </row>
    <row r="9" spans="1:93" ht="56.25" customHeight="1" x14ac:dyDescent="0.3">
      <c r="A9" s="76" t="s">
        <v>176</v>
      </c>
      <c r="B9" s="76"/>
      <c r="C9" s="77"/>
      <c r="D9" s="78" t="s">
        <v>177</v>
      </c>
      <c r="E9" s="78"/>
      <c r="F9" s="78"/>
      <c r="G9" s="78"/>
      <c r="H9" s="78"/>
      <c r="I9" s="79" t="s">
        <v>178</v>
      </c>
      <c r="J9" s="79"/>
      <c r="K9" s="79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pans="1:93" ht="37.5" customHeight="1" thickBot="1" x14ac:dyDescent="0.35">
      <c r="A10" s="81" t="s">
        <v>179</v>
      </c>
      <c r="B10" s="82"/>
      <c r="C10" s="82"/>
      <c r="D10" s="82"/>
      <c r="E10" s="82"/>
      <c r="F10" s="82"/>
      <c r="G10" s="83"/>
      <c r="H10" s="35"/>
      <c r="I10" s="84" t="s">
        <v>180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6"/>
    </row>
    <row r="11" spans="1:93" s="34" customFormat="1" ht="59.25" customHeight="1" x14ac:dyDescent="0.3">
      <c r="A11" s="47" t="s">
        <v>10</v>
      </c>
      <c r="B11" s="48" t="s">
        <v>1</v>
      </c>
      <c r="C11" s="49" t="s">
        <v>3</v>
      </c>
      <c r="D11" s="49" t="s">
        <v>11</v>
      </c>
      <c r="E11" s="49" t="s">
        <v>12</v>
      </c>
      <c r="F11" s="49" t="s">
        <v>13</v>
      </c>
      <c r="G11" s="49" t="s">
        <v>14</v>
      </c>
      <c r="H11" s="48" t="s">
        <v>15</v>
      </c>
      <c r="I11" s="48" t="s">
        <v>16</v>
      </c>
      <c r="J11" s="48" t="s">
        <v>17</v>
      </c>
      <c r="K11" s="50" t="s">
        <v>18</v>
      </c>
      <c r="L11" s="50" t="s">
        <v>19</v>
      </c>
      <c r="M11" s="50" t="s">
        <v>20</v>
      </c>
      <c r="N11" s="51" t="s">
        <v>21</v>
      </c>
      <c r="O11" s="51" t="s">
        <v>22</v>
      </c>
      <c r="P11" s="51" t="s">
        <v>4</v>
      </c>
      <c r="Q11" s="51" t="s">
        <v>5</v>
      </c>
      <c r="R11" s="50" t="s">
        <v>23</v>
      </c>
      <c r="S11" s="52" t="s">
        <v>24</v>
      </c>
      <c r="T11" s="51" t="s">
        <v>6</v>
      </c>
      <c r="U11" s="53" t="s">
        <v>25</v>
      </c>
    </row>
    <row r="12" spans="1:93" s="33" customFormat="1" ht="59.25" customHeight="1" thickBot="1" x14ac:dyDescent="0.35">
      <c r="A12" s="54" t="s">
        <v>181</v>
      </c>
      <c r="B12" s="55" t="s">
        <v>182</v>
      </c>
      <c r="C12" s="56" t="s">
        <v>183</v>
      </c>
      <c r="D12" s="55" t="s">
        <v>184</v>
      </c>
      <c r="E12" s="55" t="s">
        <v>185</v>
      </c>
      <c r="F12" s="55" t="s">
        <v>186</v>
      </c>
      <c r="G12" s="55" t="s">
        <v>187</v>
      </c>
      <c r="H12" s="55" t="s">
        <v>188</v>
      </c>
      <c r="I12" s="55" t="s">
        <v>189</v>
      </c>
      <c r="J12" s="55" t="s">
        <v>190</v>
      </c>
      <c r="K12" s="55" t="s">
        <v>191</v>
      </c>
      <c r="L12" s="55" t="s">
        <v>192</v>
      </c>
      <c r="M12" s="55" t="s">
        <v>193</v>
      </c>
      <c r="N12" s="55" t="s">
        <v>194</v>
      </c>
      <c r="O12" s="55" t="s">
        <v>195</v>
      </c>
      <c r="P12" s="55" t="s">
        <v>196</v>
      </c>
      <c r="Q12" s="57" t="s">
        <v>197</v>
      </c>
      <c r="R12" s="57" t="s">
        <v>198</v>
      </c>
      <c r="S12" s="57" t="s">
        <v>199</v>
      </c>
      <c r="T12" s="55" t="s">
        <v>200</v>
      </c>
      <c r="U12" s="58" t="s">
        <v>201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3" s="16" customFormat="1" ht="79.2" x14ac:dyDescent="0.3">
      <c r="A13" s="36">
        <v>1</v>
      </c>
      <c r="B13" s="37">
        <v>8368</v>
      </c>
      <c r="C13" s="37" t="s">
        <v>39</v>
      </c>
      <c r="D13" s="63" t="s">
        <v>215</v>
      </c>
      <c r="E13" s="63">
        <v>1</v>
      </c>
      <c r="F13" s="38" t="s">
        <v>26</v>
      </c>
      <c r="G13" s="64" t="s">
        <v>40</v>
      </c>
      <c r="H13" s="39" t="s">
        <v>27</v>
      </c>
      <c r="I13" s="39" t="s">
        <v>41</v>
      </c>
      <c r="J13" s="39" t="s">
        <v>41</v>
      </c>
      <c r="K13" s="38" t="s">
        <v>42</v>
      </c>
      <c r="L13" s="40" t="s">
        <v>28</v>
      </c>
      <c r="M13" s="41" t="s">
        <v>29</v>
      </c>
      <c r="N13" s="42">
        <v>9136.4560862866001</v>
      </c>
      <c r="O13" s="43">
        <f>N13*E13</f>
        <v>9136.4560862866001</v>
      </c>
      <c r="P13" s="44"/>
      <c r="Q13" s="44" t="s">
        <v>38</v>
      </c>
      <c r="R13" s="44"/>
      <c r="S13" s="45">
        <v>41704</v>
      </c>
      <c r="T13" s="44" t="s">
        <v>162</v>
      </c>
      <c r="U13" s="46" t="s">
        <v>36</v>
      </c>
    </row>
    <row r="14" spans="1:93" s="16" customFormat="1" ht="26.4" x14ac:dyDescent="0.3">
      <c r="A14" s="31">
        <v>2</v>
      </c>
      <c r="B14" s="8" t="s">
        <v>30</v>
      </c>
      <c r="C14" s="8" t="s">
        <v>35</v>
      </c>
      <c r="D14" s="63" t="s">
        <v>216</v>
      </c>
      <c r="E14" s="6">
        <v>8</v>
      </c>
      <c r="F14" s="7" t="s">
        <v>26</v>
      </c>
      <c r="G14" s="5" t="s">
        <v>43</v>
      </c>
      <c r="H14" s="29" t="s">
        <v>27</v>
      </c>
      <c r="I14" s="29" t="s">
        <v>44</v>
      </c>
      <c r="J14" s="29" t="s">
        <v>44</v>
      </c>
      <c r="K14" s="7" t="s">
        <v>30</v>
      </c>
      <c r="L14" s="3" t="s">
        <v>28</v>
      </c>
      <c r="M14" s="28" t="s">
        <v>32</v>
      </c>
      <c r="N14" s="4">
        <v>248.78274268104801</v>
      </c>
      <c r="O14" s="9">
        <f t="shared" ref="O14:O81" si="0">N14*E14</f>
        <v>1990.2619414483841</v>
      </c>
      <c r="P14" s="22"/>
      <c r="Q14" s="22" t="s">
        <v>38</v>
      </c>
      <c r="R14" s="22"/>
      <c r="S14" s="27">
        <v>41704</v>
      </c>
      <c r="T14" s="22" t="s">
        <v>162</v>
      </c>
      <c r="U14" s="17" t="s">
        <v>36</v>
      </c>
    </row>
    <row r="15" spans="1:93" s="16" customFormat="1" ht="26.4" x14ac:dyDescent="0.3">
      <c r="A15" s="31">
        <v>3</v>
      </c>
      <c r="B15" s="8" t="s">
        <v>30</v>
      </c>
      <c r="C15" s="8" t="s">
        <v>45</v>
      </c>
      <c r="D15" s="63" t="s">
        <v>217</v>
      </c>
      <c r="E15" s="6">
        <v>2</v>
      </c>
      <c r="F15" s="7" t="s">
        <v>26</v>
      </c>
      <c r="G15" s="5" t="s">
        <v>46</v>
      </c>
      <c r="H15" s="29" t="s">
        <v>27</v>
      </c>
      <c r="I15" s="29" t="s">
        <v>47</v>
      </c>
      <c r="J15" s="29" t="s">
        <v>47</v>
      </c>
      <c r="K15" s="7" t="s">
        <v>30</v>
      </c>
      <c r="L15" s="3" t="s">
        <v>28</v>
      </c>
      <c r="M15" s="28" t="s">
        <v>32</v>
      </c>
      <c r="N15" s="4">
        <v>317.28813559321998</v>
      </c>
      <c r="O15" s="9">
        <f t="shared" si="0"/>
        <v>634.57627118643995</v>
      </c>
      <c r="P15" s="22"/>
      <c r="Q15" s="22" t="s">
        <v>38</v>
      </c>
      <c r="R15" s="22"/>
      <c r="S15" s="27">
        <v>41704</v>
      </c>
      <c r="T15" s="22" t="s">
        <v>162</v>
      </c>
      <c r="U15" s="17" t="s">
        <v>36</v>
      </c>
    </row>
    <row r="16" spans="1:93" s="16" customFormat="1" ht="39.6" x14ac:dyDescent="0.3">
      <c r="A16" s="31">
        <v>4</v>
      </c>
      <c r="B16" s="8" t="s">
        <v>30</v>
      </c>
      <c r="C16" s="8" t="s">
        <v>48</v>
      </c>
      <c r="D16" s="63" t="s">
        <v>218</v>
      </c>
      <c r="E16" s="6">
        <v>1</v>
      </c>
      <c r="F16" s="7" t="s">
        <v>26</v>
      </c>
      <c r="G16" s="5" t="s">
        <v>49</v>
      </c>
      <c r="H16" s="29" t="s">
        <v>27</v>
      </c>
      <c r="I16" s="29" t="s">
        <v>50</v>
      </c>
      <c r="J16" s="29" t="s">
        <v>50</v>
      </c>
      <c r="K16" s="7" t="s">
        <v>30</v>
      </c>
      <c r="L16" s="3" t="s">
        <v>28</v>
      </c>
      <c r="M16" s="28" t="s">
        <v>29</v>
      </c>
      <c r="N16" s="4">
        <v>552.46070878274304</v>
      </c>
      <c r="O16" s="9">
        <f t="shared" si="0"/>
        <v>552.46070878274304</v>
      </c>
      <c r="P16" s="22"/>
      <c r="Q16" s="22" t="s">
        <v>38</v>
      </c>
      <c r="R16" s="22"/>
      <c r="S16" s="27">
        <v>41704</v>
      </c>
      <c r="T16" s="22" t="s">
        <v>162</v>
      </c>
      <c r="U16" s="17" t="s">
        <v>36</v>
      </c>
    </row>
    <row r="17" spans="1:21" s="16" customFormat="1" ht="39.6" x14ac:dyDescent="0.3">
      <c r="A17" s="31">
        <v>5</v>
      </c>
      <c r="B17" s="8" t="s">
        <v>30</v>
      </c>
      <c r="C17" s="8" t="s">
        <v>51</v>
      </c>
      <c r="D17" s="63" t="s">
        <v>219</v>
      </c>
      <c r="E17" s="6">
        <v>1</v>
      </c>
      <c r="F17" s="7" t="s">
        <v>26</v>
      </c>
      <c r="G17" s="5" t="s">
        <v>52</v>
      </c>
      <c r="H17" s="29" t="s">
        <v>27</v>
      </c>
      <c r="I17" s="29" t="s">
        <v>53</v>
      </c>
      <c r="J17" s="29" t="s">
        <v>53</v>
      </c>
      <c r="K17" s="7" t="s">
        <v>30</v>
      </c>
      <c r="L17" s="3" t="s">
        <v>28</v>
      </c>
      <c r="M17" s="28" t="s">
        <v>32</v>
      </c>
      <c r="N17" s="4">
        <v>263.80345146379</v>
      </c>
      <c r="O17" s="9">
        <f t="shared" si="0"/>
        <v>263.80345146379</v>
      </c>
      <c r="P17" s="22"/>
      <c r="Q17" s="22" t="s">
        <v>38</v>
      </c>
      <c r="R17" s="22"/>
      <c r="S17" s="27">
        <v>41704</v>
      </c>
      <c r="T17" s="22" t="s">
        <v>162</v>
      </c>
      <c r="U17" s="17" t="s">
        <v>36</v>
      </c>
    </row>
    <row r="18" spans="1:21" s="16" customFormat="1" ht="13.2" x14ac:dyDescent="0.3">
      <c r="A18" s="31"/>
      <c r="B18" s="8"/>
      <c r="C18" s="8"/>
      <c r="D18" s="61"/>
      <c r="E18" s="6"/>
      <c r="F18" s="7"/>
      <c r="G18" s="5"/>
      <c r="H18" s="29"/>
      <c r="I18" s="29"/>
      <c r="J18" s="29"/>
      <c r="K18" s="7"/>
      <c r="L18" s="3"/>
      <c r="M18" s="28"/>
      <c r="N18" s="4"/>
      <c r="O18" s="62">
        <f>SUM(O13:O17)</f>
        <v>12577.558459167956</v>
      </c>
      <c r="P18" s="22"/>
      <c r="Q18" s="22"/>
      <c r="R18" s="22"/>
      <c r="S18" s="27"/>
      <c r="T18" s="22"/>
      <c r="U18" s="17"/>
    </row>
    <row r="19" spans="1:21" s="16" customFormat="1" ht="79.2" x14ac:dyDescent="0.3">
      <c r="A19" s="31">
        <v>8</v>
      </c>
      <c r="B19" s="8">
        <v>6427</v>
      </c>
      <c r="C19" s="8" t="s">
        <v>60</v>
      </c>
      <c r="D19" s="66" t="s">
        <v>215</v>
      </c>
      <c r="E19" s="68">
        <v>1</v>
      </c>
      <c r="F19" s="7" t="s">
        <v>26</v>
      </c>
      <c r="G19" s="67" t="s">
        <v>61</v>
      </c>
      <c r="H19" s="29" t="s">
        <v>27</v>
      </c>
      <c r="I19" s="29" t="s">
        <v>62</v>
      </c>
      <c r="J19" s="29" t="s">
        <v>62</v>
      </c>
      <c r="K19" s="7" t="s">
        <v>63</v>
      </c>
      <c r="L19" s="3" t="s">
        <v>28</v>
      </c>
      <c r="M19" s="28" t="s">
        <v>29</v>
      </c>
      <c r="N19" s="4">
        <v>3146</v>
      </c>
      <c r="O19" s="9">
        <f t="shared" si="0"/>
        <v>3146</v>
      </c>
      <c r="P19" s="22"/>
      <c r="Q19" s="22" t="s">
        <v>38</v>
      </c>
      <c r="R19" s="22"/>
      <c r="S19" s="27">
        <v>40943</v>
      </c>
      <c r="T19" s="22" t="s">
        <v>162</v>
      </c>
      <c r="U19" s="17" t="s">
        <v>36</v>
      </c>
    </row>
    <row r="20" spans="1:21" s="16" customFormat="1" ht="39.6" x14ac:dyDescent="0.3">
      <c r="A20" s="31">
        <v>9</v>
      </c>
      <c r="B20" s="8" t="s">
        <v>30</v>
      </c>
      <c r="C20" s="8" t="s">
        <v>31</v>
      </c>
      <c r="D20" s="66" t="s">
        <v>221</v>
      </c>
      <c r="E20" s="6">
        <v>1</v>
      </c>
      <c r="F20" s="7" t="s">
        <v>26</v>
      </c>
      <c r="G20" s="5" t="s">
        <v>64</v>
      </c>
      <c r="H20" s="29" t="s">
        <v>27</v>
      </c>
      <c r="I20" s="29" t="s">
        <v>65</v>
      </c>
      <c r="J20" s="29" t="s">
        <v>65</v>
      </c>
      <c r="K20" s="7" t="s">
        <v>30</v>
      </c>
      <c r="L20" s="3" t="s">
        <v>28</v>
      </c>
      <c r="M20" s="28" t="s">
        <v>32</v>
      </c>
      <c r="N20" s="4">
        <v>76.9923</v>
      </c>
      <c r="O20" s="9">
        <f t="shared" si="0"/>
        <v>76.9923</v>
      </c>
      <c r="P20" s="22"/>
      <c r="Q20" s="22" t="s">
        <v>38</v>
      </c>
      <c r="R20" s="22"/>
      <c r="S20" s="27">
        <v>41143</v>
      </c>
      <c r="T20" s="22" t="s">
        <v>162</v>
      </c>
      <c r="U20" s="17" t="s">
        <v>36</v>
      </c>
    </row>
    <row r="21" spans="1:21" s="16" customFormat="1" ht="26.4" x14ac:dyDescent="0.3">
      <c r="A21" s="31">
        <v>10</v>
      </c>
      <c r="B21" s="8" t="s">
        <v>30</v>
      </c>
      <c r="C21" s="8" t="s">
        <v>66</v>
      </c>
      <c r="D21" s="66" t="s">
        <v>222</v>
      </c>
      <c r="E21" s="6">
        <v>1</v>
      </c>
      <c r="F21" s="7" t="s">
        <v>26</v>
      </c>
      <c r="G21" s="5" t="s">
        <v>67</v>
      </c>
      <c r="H21" s="29" t="s">
        <v>27</v>
      </c>
      <c r="I21" s="29" t="s">
        <v>68</v>
      </c>
      <c r="J21" s="29" t="s">
        <v>68</v>
      </c>
      <c r="K21" s="7" t="s">
        <v>30</v>
      </c>
      <c r="L21" s="3" t="s">
        <v>28</v>
      </c>
      <c r="M21" s="28" t="s">
        <v>32</v>
      </c>
      <c r="N21" s="4">
        <v>89.693099999999987</v>
      </c>
      <c r="O21" s="9">
        <f t="shared" si="0"/>
        <v>89.693099999999987</v>
      </c>
      <c r="P21" s="22"/>
      <c r="Q21" s="22" t="s">
        <v>38</v>
      </c>
      <c r="R21" s="22"/>
      <c r="S21" s="27">
        <v>40943</v>
      </c>
      <c r="T21" s="22" t="s">
        <v>162</v>
      </c>
      <c r="U21" s="17" t="s">
        <v>36</v>
      </c>
    </row>
    <row r="22" spans="1:21" s="16" customFormat="1" ht="26.4" x14ac:dyDescent="0.3">
      <c r="A22" s="31">
        <v>11</v>
      </c>
      <c r="B22" s="8" t="s">
        <v>30</v>
      </c>
      <c r="C22" s="8" t="s">
        <v>69</v>
      </c>
      <c r="D22" s="66" t="s">
        <v>223</v>
      </c>
      <c r="E22" s="6">
        <v>7</v>
      </c>
      <c r="F22" s="7" t="s">
        <v>26</v>
      </c>
      <c r="G22" s="5" t="s">
        <v>70</v>
      </c>
      <c r="H22" s="29" t="s">
        <v>27</v>
      </c>
      <c r="I22" s="29" t="s">
        <v>71</v>
      </c>
      <c r="J22" s="29" t="s">
        <v>71</v>
      </c>
      <c r="K22" s="7" t="s">
        <v>30</v>
      </c>
      <c r="L22" s="3" t="s">
        <v>28</v>
      </c>
      <c r="M22" s="28" t="s">
        <v>32</v>
      </c>
      <c r="N22" s="4">
        <v>289.76895000000002</v>
      </c>
      <c r="O22" s="9">
        <f t="shared" si="0"/>
        <v>2028.38265</v>
      </c>
      <c r="P22" s="22"/>
      <c r="Q22" s="22" t="s">
        <v>38</v>
      </c>
      <c r="R22" s="22"/>
      <c r="S22" s="27">
        <v>40943</v>
      </c>
      <c r="T22" s="22" t="s">
        <v>162</v>
      </c>
      <c r="U22" s="17" t="s">
        <v>36</v>
      </c>
    </row>
    <row r="23" spans="1:21" s="16" customFormat="1" ht="39.6" x14ac:dyDescent="0.3">
      <c r="A23" s="31">
        <v>12</v>
      </c>
      <c r="B23" s="8" t="s">
        <v>30</v>
      </c>
      <c r="C23" s="8" t="s">
        <v>72</v>
      </c>
      <c r="D23" s="66" t="s">
        <v>231</v>
      </c>
      <c r="E23" s="6">
        <v>1</v>
      </c>
      <c r="F23" s="7" t="s">
        <v>26</v>
      </c>
      <c r="G23" s="5" t="s">
        <v>73</v>
      </c>
      <c r="H23" s="29" t="s">
        <v>27</v>
      </c>
      <c r="I23" s="29" t="s">
        <v>74</v>
      </c>
      <c r="J23" s="29" t="s">
        <v>74</v>
      </c>
      <c r="K23" s="7" t="s">
        <v>30</v>
      </c>
      <c r="L23" s="3" t="s">
        <v>28</v>
      </c>
      <c r="M23" s="28" t="s">
        <v>32</v>
      </c>
      <c r="N23" s="4">
        <v>117.28619999999998</v>
      </c>
      <c r="O23" s="9">
        <f t="shared" si="0"/>
        <v>117.28619999999998</v>
      </c>
      <c r="P23" s="22"/>
      <c r="Q23" s="22" t="s">
        <v>38</v>
      </c>
      <c r="R23" s="22"/>
      <c r="S23" s="27">
        <v>40943</v>
      </c>
      <c r="T23" s="22" t="s">
        <v>162</v>
      </c>
      <c r="U23" s="17" t="s">
        <v>36</v>
      </c>
    </row>
    <row r="24" spans="1:21" s="16" customFormat="1" ht="26.4" x14ac:dyDescent="0.3">
      <c r="A24" s="31">
        <v>13</v>
      </c>
      <c r="B24" s="8" t="s">
        <v>30</v>
      </c>
      <c r="C24" s="8" t="s">
        <v>75</v>
      </c>
      <c r="D24" s="66" t="s">
        <v>224</v>
      </c>
      <c r="E24" s="6">
        <v>1</v>
      </c>
      <c r="F24" s="7" t="s">
        <v>26</v>
      </c>
      <c r="G24" s="5" t="s">
        <v>76</v>
      </c>
      <c r="H24" s="29" t="s">
        <v>27</v>
      </c>
      <c r="I24" s="29" t="s">
        <v>77</v>
      </c>
      <c r="J24" s="29" t="s">
        <v>77</v>
      </c>
      <c r="K24" s="7" t="s">
        <v>30</v>
      </c>
      <c r="L24" s="3" t="s">
        <v>28</v>
      </c>
      <c r="M24" s="28" t="s">
        <v>32</v>
      </c>
      <c r="N24" s="4">
        <v>203.53274999999999</v>
      </c>
      <c r="O24" s="9">
        <f t="shared" si="0"/>
        <v>203.53274999999999</v>
      </c>
      <c r="P24" s="22"/>
      <c r="Q24" s="22" t="s">
        <v>38</v>
      </c>
      <c r="R24" s="22"/>
      <c r="S24" s="27">
        <v>40943</v>
      </c>
      <c r="T24" s="22" t="s">
        <v>162</v>
      </c>
      <c r="U24" s="17" t="s">
        <v>36</v>
      </c>
    </row>
    <row r="25" spans="1:21" s="16" customFormat="1" ht="39.6" x14ac:dyDescent="0.3">
      <c r="A25" s="31">
        <v>14</v>
      </c>
      <c r="B25" s="8" t="s">
        <v>30</v>
      </c>
      <c r="C25" s="8" t="s">
        <v>48</v>
      </c>
      <c r="D25" s="66" t="s">
        <v>218</v>
      </c>
      <c r="E25" s="6">
        <v>1</v>
      </c>
      <c r="F25" s="7" t="s">
        <v>26</v>
      </c>
      <c r="G25" s="5" t="s">
        <v>81</v>
      </c>
      <c r="H25" s="29" t="s">
        <v>27</v>
      </c>
      <c r="I25" s="29" t="s">
        <v>82</v>
      </c>
      <c r="J25" s="29" t="s">
        <v>82</v>
      </c>
      <c r="K25" s="7" t="s">
        <v>30</v>
      </c>
      <c r="L25" s="3" t="s">
        <v>28</v>
      </c>
      <c r="M25" s="28" t="s">
        <v>29</v>
      </c>
      <c r="N25" s="4">
        <v>565.74135000000001</v>
      </c>
      <c r="O25" s="9">
        <f t="shared" si="0"/>
        <v>565.74135000000001</v>
      </c>
      <c r="P25" s="22"/>
      <c r="Q25" s="22" t="s">
        <v>38</v>
      </c>
      <c r="R25" s="22"/>
      <c r="S25" s="27">
        <v>40943</v>
      </c>
      <c r="T25" s="22" t="s">
        <v>162</v>
      </c>
      <c r="U25" s="17" t="s">
        <v>36</v>
      </c>
    </row>
    <row r="26" spans="1:21" s="16" customFormat="1" ht="39.6" x14ac:dyDescent="0.3">
      <c r="A26" s="31">
        <v>15</v>
      </c>
      <c r="B26" s="8" t="s">
        <v>30</v>
      </c>
      <c r="C26" s="8" t="s">
        <v>51</v>
      </c>
      <c r="D26" s="66" t="s">
        <v>219</v>
      </c>
      <c r="E26" s="6">
        <v>1</v>
      </c>
      <c r="F26" s="7" t="s">
        <v>26</v>
      </c>
      <c r="G26" s="5" t="s">
        <v>52</v>
      </c>
      <c r="H26" s="29" t="s">
        <v>27</v>
      </c>
      <c r="I26" s="29" t="s">
        <v>53</v>
      </c>
      <c r="J26" s="29" t="s">
        <v>53</v>
      </c>
      <c r="K26" s="7" t="s">
        <v>30</v>
      </c>
      <c r="L26" s="3" t="s">
        <v>28</v>
      </c>
      <c r="M26" s="28" t="s">
        <v>32</v>
      </c>
      <c r="N26" s="4">
        <v>263.80345146379</v>
      </c>
      <c r="O26" s="9">
        <f t="shared" si="0"/>
        <v>263.80345146379</v>
      </c>
      <c r="P26" s="22"/>
      <c r="Q26" s="22" t="s">
        <v>38</v>
      </c>
      <c r="R26" s="22"/>
      <c r="S26" s="27">
        <v>41704</v>
      </c>
      <c r="T26" s="22" t="s">
        <v>162</v>
      </c>
      <c r="U26" s="17" t="s">
        <v>36</v>
      </c>
    </row>
    <row r="27" spans="1:21" s="16" customFormat="1" ht="26.4" x14ac:dyDescent="0.3">
      <c r="A27" s="31">
        <v>16</v>
      </c>
      <c r="B27" s="8" t="s">
        <v>30</v>
      </c>
      <c r="C27" s="8" t="s">
        <v>86</v>
      </c>
      <c r="D27" s="66" t="s">
        <v>226</v>
      </c>
      <c r="E27" s="6">
        <v>1</v>
      </c>
      <c r="F27" s="7" t="s">
        <v>26</v>
      </c>
      <c r="G27" s="5" t="s">
        <v>87</v>
      </c>
      <c r="H27" s="29" t="s">
        <v>27</v>
      </c>
      <c r="I27" s="29" t="s">
        <v>88</v>
      </c>
      <c r="J27" s="29" t="s">
        <v>88</v>
      </c>
      <c r="K27" s="7" t="s">
        <v>30</v>
      </c>
      <c r="L27" s="3" t="s">
        <v>28</v>
      </c>
      <c r="M27" s="28" t="s">
        <v>29</v>
      </c>
      <c r="N27" s="4">
        <v>966.28659476117116</v>
      </c>
      <c r="O27" s="9">
        <f>N27*E27</f>
        <v>966.28659476117116</v>
      </c>
      <c r="P27" s="22"/>
      <c r="Q27" s="22" t="s">
        <v>38</v>
      </c>
      <c r="R27" s="22"/>
      <c r="S27" s="27">
        <v>41704</v>
      </c>
      <c r="T27" s="22" t="s">
        <v>162</v>
      </c>
      <c r="U27" s="17" t="s">
        <v>36</v>
      </c>
    </row>
    <row r="28" spans="1:21" s="16" customFormat="1" ht="39.6" x14ac:dyDescent="0.3">
      <c r="A28" s="31">
        <v>17</v>
      </c>
      <c r="B28" s="8" t="s">
        <v>30</v>
      </c>
      <c r="C28" s="8" t="s">
        <v>31</v>
      </c>
      <c r="D28" s="66" t="s">
        <v>221</v>
      </c>
      <c r="E28" s="6">
        <v>8</v>
      </c>
      <c r="F28" s="7" t="s">
        <v>26</v>
      </c>
      <c r="G28" s="5" t="s">
        <v>64</v>
      </c>
      <c r="H28" s="29" t="s">
        <v>27</v>
      </c>
      <c r="I28" s="29" t="s">
        <v>65</v>
      </c>
      <c r="J28" s="29" t="s">
        <v>65</v>
      </c>
      <c r="K28" s="7" t="s">
        <v>30</v>
      </c>
      <c r="L28" s="3" t="s">
        <v>28</v>
      </c>
      <c r="M28" s="28" t="s">
        <v>32</v>
      </c>
      <c r="N28" s="4">
        <v>82.927580893682588</v>
      </c>
      <c r="O28" s="9">
        <f>N28*E28</f>
        <v>663.42064714946071</v>
      </c>
      <c r="P28" s="22"/>
      <c r="Q28" s="22" t="s">
        <v>38</v>
      </c>
      <c r="R28" s="22"/>
      <c r="S28" s="27">
        <v>41704</v>
      </c>
      <c r="T28" s="22" t="s">
        <v>162</v>
      </c>
      <c r="U28" s="17" t="s">
        <v>36</v>
      </c>
    </row>
    <row r="29" spans="1:21" s="16" customFormat="1" ht="26.4" x14ac:dyDescent="0.3">
      <c r="A29" s="31">
        <v>18</v>
      </c>
      <c r="B29" s="8" t="s">
        <v>30</v>
      </c>
      <c r="C29" s="8" t="s">
        <v>69</v>
      </c>
      <c r="D29" s="66" t="s">
        <v>223</v>
      </c>
      <c r="E29" s="6">
        <v>1</v>
      </c>
      <c r="F29" s="7" t="s">
        <v>26</v>
      </c>
      <c r="G29" s="5" t="s">
        <v>70</v>
      </c>
      <c r="H29" s="29" t="s">
        <v>27</v>
      </c>
      <c r="I29" s="29" t="s">
        <v>89</v>
      </c>
      <c r="J29" s="29" t="s">
        <v>89</v>
      </c>
      <c r="K29" s="7" t="s">
        <v>30</v>
      </c>
      <c r="L29" s="3" t="s">
        <v>28</v>
      </c>
      <c r="M29" s="28" t="s">
        <v>32</v>
      </c>
      <c r="N29" s="4">
        <v>255.99383667180277</v>
      </c>
      <c r="O29" s="9">
        <f>N29*E29</f>
        <v>255.99383667180277</v>
      </c>
      <c r="P29" s="22"/>
      <c r="Q29" s="22" t="s">
        <v>38</v>
      </c>
      <c r="R29" s="22"/>
      <c r="S29" s="27">
        <v>41704</v>
      </c>
      <c r="T29" s="22" t="s">
        <v>162</v>
      </c>
      <c r="U29" s="17" t="s">
        <v>36</v>
      </c>
    </row>
    <row r="30" spans="1:21" s="16" customFormat="1" ht="39.6" x14ac:dyDescent="0.3">
      <c r="A30" s="31">
        <v>19</v>
      </c>
      <c r="B30" s="8" t="s">
        <v>30</v>
      </c>
      <c r="C30" s="8" t="s">
        <v>90</v>
      </c>
      <c r="D30" s="66" t="s">
        <v>232</v>
      </c>
      <c r="E30" s="6">
        <v>1</v>
      </c>
      <c r="F30" s="7" t="s">
        <v>26</v>
      </c>
      <c r="G30" s="5" t="s">
        <v>91</v>
      </c>
      <c r="H30" s="29" t="s">
        <v>27</v>
      </c>
      <c r="I30" s="29" t="s">
        <v>92</v>
      </c>
      <c r="J30" s="29" t="s">
        <v>92</v>
      </c>
      <c r="K30" s="7" t="s">
        <v>30</v>
      </c>
      <c r="L30" s="3" t="s">
        <v>28</v>
      </c>
      <c r="M30" s="28" t="s">
        <v>32</v>
      </c>
      <c r="N30" s="4">
        <v>407.42681047765797</v>
      </c>
      <c r="O30" s="9">
        <f>N30*E30</f>
        <v>407.42681047765797</v>
      </c>
      <c r="P30" s="22"/>
      <c r="Q30" s="22" t="s">
        <v>38</v>
      </c>
      <c r="R30" s="22"/>
      <c r="S30" s="27">
        <v>41704</v>
      </c>
      <c r="T30" s="22" t="s">
        <v>162</v>
      </c>
      <c r="U30" s="17" t="s">
        <v>36</v>
      </c>
    </row>
    <row r="31" spans="1:21" s="16" customFormat="1" ht="13.2" x14ac:dyDescent="0.3">
      <c r="A31" s="31"/>
      <c r="B31" s="8"/>
      <c r="C31" s="8"/>
      <c r="D31" s="8"/>
      <c r="E31" s="6"/>
      <c r="F31" s="7"/>
      <c r="G31" s="5"/>
      <c r="H31" s="29"/>
      <c r="I31" s="29"/>
      <c r="J31" s="29"/>
      <c r="K31" s="7"/>
      <c r="L31" s="3"/>
      <c r="M31" s="28"/>
      <c r="N31" s="4"/>
      <c r="O31" s="62">
        <f>SUM(O19:O30)</f>
        <v>8784.5596905238835</v>
      </c>
      <c r="P31" s="22"/>
      <c r="Q31" s="22"/>
      <c r="R31" s="22"/>
      <c r="S31" s="27"/>
      <c r="T31" s="22"/>
      <c r="U31" s="17"/>
    </row>
    <row r="32" spans="1:21" s="16" customFormat="1" ht="39.6" x14ac:dyDescent="0.3">
      <c r="A32" s="31">
        <v>20</v>
      </c>
      <c r="B32" s="8" t="s">
        <v>30</v>
      </c>
      <c r="C32" s="8" t="s">
        <v>78</v>
      </c>
      <c r="D32" s="61" t="s">
        <v>225</v>
      </c>
      <c r="E32" s="3">
        <v>1</v>
      </c>
      <c r="F32" s="7" t="s">
        <v>26</v>
      </c>
      <c r="G32" s="74" t="s">
        <v>79</v>
      </c>
      <c r="H32" s="29" t="s">
        <v>27</v>
      </c>
      <c r="I32" s="29" t="s">
        <v>80</v>
      </c>
      <c r="J32" s="29" t="s">
        <v>80</v>
      </c>
      <c r="K32" s="7" t="s">
        <v>30</v>
      </c>
      <c r="L32" s="3" t="s">
        <v>28</v>
      </c>
      <c r="M32" s="28" t="s">
        <v>32</v>
      </c>
      <c r="N32" s="4">
        <v>394.39709999999997</v>
      </c>
      <c r="O32" s="9">
        <f>N32*E32</f>
        <v>394.39709999999997</v>
      </c>
      <c r="P32" s="22"/>
      <c r="Q32" s="22" t="s">
        <v>38</v>
      </c>
      <c r="R32" s="22"/>
      <c r="S32" s="27">
        <v>40943</v>
      </c>
      <c r="T32" s="22" t="s">
        <v>162</v>
      </c>
      <c r="U32" s="17" t="s">
        <v>36</v>
      </c>
    </row>
    <row r="33" spans="1:21" s="16" customFormat="1" ht="39.6" x14ac:dyDescent="0.3">
      <c r="A33" s="31">
        <v>21</v>
      </c>
      <c r="B33" s="8" t="s">
        <v>30</v>
      </c>
      <c r="C33" s="8" t="s">
        <v>54</v>
      </c>
      <c r="D33" s="61" t="s">
        <v>220</v>
      </c>
      <c r="E33" s="61">
        <v>3</v>
      </c>
      <c r="F33" s="7" t="s">
        <v>26</v>
      </c>
      <c r="G33" s="74" t="s">
        <v>55</v>
      </c>
      <c r="H33" s="29" t="s">
        <v>34</v>
      </c>
      <c r="I33" s="29" t="s">
        <v>56</v>
      </c>
      <c r="J33" s="29" t="s">
        <v>56</v>
      </c>
      <c r="K33" s="7" t="s">
        <v>30</v>
      </c>
      <c r="L33" s="3" t="s">
        <v>28</v>
      </c>
      <c r="M33" s="28" t="s">
        <v>32</v>
      </c>
      <c r="N33" s="4">
        <v>1140.1913362329601</v>
      </c>
      <c r="O33" s="9">
        <f t="shared" si="0"/>
        <v>3420.5740086988803</v>
      </c>
      <c r="P33" s="22"/>
      <c r="Q33" s="22" t="s">
        <v>38</v>
      </c>
      <c r="R33" s="22"/>
      <c r="S33" s="27">
        <v>41704</v>
      </c>
      <c r="T33" s="22" t="s">
        <v>162</v>
      </c>
      <c r="U33" s="17" t="s">
        <v>36</v>
      </c>
    </row>
    <row r="34" spans="1:21" s="16" customFormat="1" ht="39.6" x14ac:dyDescent="0.3">
      <c r="A34" s="31">
        <v>22</v>
      </c>
      <c r="B34" s="8" t="s">
        <v>30</v>
      </c>
      <c r="C34" s="8" t="s">
        <v>57</v>
      </c>
      <c r="D34" s="61" t="s">
        <v>220</v>
      </c>
      <c r="E34" s="61">
        <v>2</v>
      </c>
      <c r="F34" s="7" t="s">
        <v>26</v>
      </c>
      <c r="G34" s="74" t="s">
        <v>58</v>
      </c>
      <c r="H34" s="29" t="s">
        <v>34</v>
      </c>
      <c r="I34" s="29" t="s">
        <v>59</v>
      </c>
      <c r="J34" s="29" t="s">
        <v>59</v>
      </c>
      <c r="K34" s="7" t="s">
        <v>30</v>
      </c>
      <c r="L34" s="3" t="s">
        <v>28</v>
      </c>
      <c r="M34" s="28" t="s">
        <v>32</v>
      </c>
      <c r="N34" s="4">
        <v>1165.4174610221701</v>
      </c>
      <c r="O34" s="9">
        <f t="shared" si="0"/>
        <v>2330.8349220443401</v>
      </c>
      <c r="P34" s="22"/>
      <c r="Q34" s="22" t="s">
        <v>38</v>
      </c>
      <c r="R34" s="22"/>
      <c r="S34" s="27">
        <v>41704</v>
      </c>
      <c r="T34" s="22" t="s">
        <v>162</v>
      </c>
      <c r="U34" s="17" t="s">
        <v>36</v>
      </c>
    </row>
    <row r="35" spans="1:21" s="16" customFormat="1" ht="39.6" x14ac:dyDescent="0.3">
      <c r="A35" s="31">
        <v>23</v>
      </c>
      <c r="B35" s="8" t="s">
        <v>30</v>
      </c>
      <c r="C35" s="8" t="s">
        <v>83</v>
      </c>
      <c r="D35" s="61" t="s">
        <v>220</v>
      </c>
      <c r="E35" s="61">
        <v>3</v>
      </c>
      <c r="F35" s="7" t="s">
        <v>26</v>
      </c>
      <c r="G35" s="74" t="s">
        <v>84</v>
      </c>
      <c r="H35" s="29" t="s">
        <v>34</v>
      </c>
      <c r="I35" s="29" t="s">
        <v>85</v>
      </c>
      <c r="J35" s="29" t="s">
        <v>85</v>
      </c>
      <c r="K35" s="7" t="s">
        <v>30</v>
      </c>
      <c r="L35" s="3" t="s">
        <v>28</v>
      </c>
      <c r="M35" s="28" t="s">
        <v>32</v>
      </c>
      <c r="N35" s="4">
        <v>272.90192212269199</v>
      </c>
      <c r="O35" s="9">
        <f t="shared" si="0"/>
        <v>818.70576636807596</v>
      </c>
      <c r="P35" s="22"/>
      <c r="Q35" s="22" t="s">
        <v>38</v>
      </c>
      <c r="R35" s="22"/>
      <c r="S35" s="27">
        <v>41704</v>
      </c>
      <c r="T35" s="22" t="s">
        <v>162</v>
      </c>
      <c r="U35" s="17" t="s">
        <v>36</v>
      </c>
    </row>
    <row r="36" spans="1:21" s="16" customFormat="1" ht="79.2" x14ac:dyDescent="0.3">
      <c r="A36" s="31">
        <v>24</v>
      </c>
      <c r="B36" s="8">
        <v>6426</v>
      </c>
      <c r="C36" s="8" t="s">
        <v>60</v>
      </c>
      <c r="D36" s="69" t="s">
        <v>215</v>
      </c>
      <c r="E36" s="69">
        <v>1</v>
      </c>
      <c r="F36" s="6" t="s">
        <v>26</v>
      </c>
      <c r="G36" s="69" t="s">
        <v>61</v>
      </c>
      <c r="H36" s="29" t="s">
        <v>27</v>
      </c>
      <c r="I36" s="29" t="s">
        <v>62</v>
      </c>
      <c r="J36" s="29" t="s">
        <v>62</v>
      </c>
      <c r="K36" s="7" t="s">
        <v>93</v>
      </c>
      <c r="L36" s="3" t="s">
        <v>28</v>
      </c>
      <c r="M36" s="28" t="s">
        <v>29</v>
      </c>
      <c r="N36" s="4">
        <v>3146</v>
      </c>
      <c r="O36" s="9">
        <f t="shared" si="0"/>
        <v>3146</v>
      </c>
      <c r="P36" s="22"/>
      <c r="Q36" s="22" t="s">
        <v>38</v>
      </c>
      <c r="R36" s="22"/>
      <c r="S36" s="27">
        <v>40943</v>
      </c>
      <c r="T36" s="22" t="s">
        <v>162</v>
      </c>
      <c r="U36" s="17" t="s">
        <v>36</v>
      </c>
    </row>
    <row r="37" spans="1:21" s="16" customFormat="1" ht="39.6" x14ac:dyDescent="0.3">
      <c r="A37" s="31">
        <v>25</v>
      </c>
      <c r="B37" s="8" t="s">
        <v>30</v>
      </c>
      <c r="C37" s="8" t="s">
        <v>31</v>
      </c>
      <c r="D37" s="69" t="s">
        <v>221</v>
      </c>
      <c r="E37" s="6">
        <v>1</v>
      </c>
      <c r="F37" s="7" t="s">
        <v>26</v>
      </c>
      <c r="G37" s="5" t="s">
        <v>64</v>
      </c>
      <c r="H37" s="29" t="s">
        <v>27</v>
      </c>
      <c r="I37" s="29" t="s">
        <v>65</v>
      </c>
      <c r="J37" s="29" t="s">
        <v>65</v>
      </c>
      <c r="K37" s="7" t="s">
        <v>30</v>
      </c>
      <c r="L37" s="3" t="s">
        <v>28</v>
      </c>
      <c r="M37" s="28" t="s">
        <v>32</v>
      </c>
      <c r="N37" s="4">
        <v>76.9923</v>
      </c>
      <c r="O37" s="9">
        <f t="shared" si="0"/>
        <v>76.9923</v>
      </c>
      <c r="P37" s="22"/>
      <c r="Q37" s="22" t="s">
        <v>38</v>
      </c>
      <c r="R37" s="22"/>
      <c r="S37" s="27">
        <v>41143</v>
      </c>
      <c r="T37" s="22" t="s">
        <v>162</v>
      </c>
      <c r="U37" s="17" t="s">
        <v>36</v>
      </c>
    </row>
    <row r="38" spans="1:21" s="16" customFormat="1" ht="26.4" x14ac:dyDescent="0.3">
      <c r="A38" s="31">
        <v>26</v>
      </c>
      <c r="B38" s="8" t="s">
        <v>30</v>
      </c>
      <c r="C38" s="8" t="s">
        <v>66</v>
      </c>
      <c r="D38" s="69" t="s">
        <v>222</v>
      </c>
      <c r="E38" s="6">
        <v>1</v>
      </c>
      <c r="F38" s="7" t="s">
        <v>26</v>
      </c>
      <c r="G38" s="5" t="s">
        <v>67</v>
      </c>
      <c r="H38" s="29" t="s">
        <v>27</v>
      </c>
      <c r="I38" s="29" t="s">
        <v>68</v>
      </c>
      <c r="J38" s="29" t="s">
        <v>68</v>
      </c>
      <c r="K38" s="7" t="s">
        <v>30</v>
      </c>
      <c r="L38" s="3" t="s">
        <v>28</v>
      </c>
      <c r="M38" s="28" t="s">
        <v>32</v>
      </c>
      <c r="N38" s="4">
        <v>89.693099999999987</v>
      </c>
      <c r="O38" s="9">
        <f t="shared" si="0"/>
        <v>89.693099999999987</v>
      </c>
      <c r="P38" s="22"/>
      <c r="Q38" s="22" t="s">
        <v>38</v>
      </c>
      <c r="R38" s="22"/>
      <c r="S38" s="27">
        <v>40943</v>
      </c>
      <c r="T38" s="22" t="s">
        <v>162</v>
      </c>
      <c r="U38" s="17" t="s">
        <v>36</v>
      </c>
    </row>
    <row r="39" spans="1:21" s="16" customFormat="1" ht="26.4" x14ac:dyDescent="0.3">
      <c r="A39" s="31">
        <v>27</v>
      </c>
      <c r="B39" s="8" t="s">
        <v>30</v>
      </c>
      <c r="C39" s="8" t="s">
        <v>69</v>
      </c>
      <c r="D39" s="69" t="s">
        <v>223</v>
      </c>
      <c r="E39" s="6">
        <v>7</v>
      </c>
      <c r="F39" s="7" t="s">
        <v>26</v>
      </c>
      <c r="G39" s="5" t="s">
        <v>70</v>
      </c>
      <c r="H39" s="29" t="s">
        <v>27</v>
      </c>
      <c r="I39" s="29" t="s">
        <v>71</v>
      </c>
      <c r="J39" s="29" t="s">
        <v>71</v>
      </c>
      <c r="K39" s="7" t="s">
        <v>30</v>
      </c>
      <c r="L39" s="3" t="s">
        <v>28</v>
      </c>
      <c r="M39" s="28" t="s">
        <v>32</v>
      </c>
      <c r="N39" s="4">
        <v>289.76895000000002</v>
      </c>
      <c r="O39" s="9">
        <f t="shared" si="0"/>
        <v>2028.38265</v>
      </c>
      <c r="P39" s="22"/>
      <c r="Q39" s="22" t="s">
        <v>38</v>
      </c>
      <c r="R39" s="22"/>
      <c r="S39" s="27">
        <v>40943</v>
      </c>
      <c r="T39" s="22" t="s">
        <v>162</v>
      </c>
      <c r="U39" s="17" t="s">
        <v>36</v>
      </c>
    </row>
    <row r="40" spans="1:21" s="16" customFormat="1" ht="39.6" x14ac:dyDescent="0.3">
      <c r="A40" s="31">
        <v>28</v>
      </c>
      <c r="B40" s="8" t="s">
        <v>30</v>
      </c>
      <c r="C40" s="8" t="s">
        <v>72</v>
      </c>
      <c r="D40" s="69" t="s">
        <v>231</v>
      </c>
      <c r="E40" s="6">
        <v>1</v>
      </c>
      <c r="F40" s="7" t="s">
        <v>26</v>
      </c>
      <c r="G40" s="5" t="s">
        <v>73</v>
      </c>
      <c r="H40" s="29" t="s">
        <v>27</v>
      </c>
      <c r="I40" s="29" t="s">
        <v>74</v>
      </c>
      <c r="J40" s="29" t="s">
        <v>74</v>
      </c>
      <c r="K40" s="7" t="s">
        <v>30</v>
      </c>
      <c r="L40" s="3" t="s">
        <v>28</v>
      </c>
      <c r="M40" s="28" t="s">
        <v>32</v>
      </c>
      <c r="N40" s="4">
        <v>117.28619999999998</v>
      </c>
      <c r="O40" s="9">
        <f t="shared" si="0"/>
        <v>117.28619999999998</v>
      </c>
      <c r="P40" s="22"/>
      <c r="Q40" s="22" t="s">
        <v>38</v>
      </c>
      <c r="R40" s="22"/>
      <c r="S40" s="27">
        <v>40943</v>
      </c>
      <c r="T40" s="22" t="s">
        <v>162</v>
      </c>
      <c r="U40" s="17" t="s">
        <v>36</v>
      </c>
    </row>
    <row r="41" spans="1:21" s="16" customFormat="1" ht="26.4" x14ac:dyDescent="0.3">
      <c r="A41" s="31">
        <v>29</v>
      </c>
      <c r="B41" s="8" t="s">
        <v>30</v>
      </c>
      <c r="C41" s="8" t="s">
        <v>75</v>
      </c>
      <c r="D41" s="69" t="s">
        <v>224</v>
      </c>
      <c r="E41" s="6">
        <v>1</v>
      </c>
      <c r="F41" s="7" t="s">
        <v>26</v>
      </c>
      <c r="G41" s="5" t="s">
        <v>76</v>
      </c>
      <c r="H41" s="29" t="s">
        <v>27</v>
      </c>
      <c r="I41" s="29" t="s">
        <v>77</v>
      </c>
      <c r="J41" s="29" t="s">
        <v>77</v>
      </c>
      <c r="K41" s="7" t="s">
        <v>30</v>
      </c>
      <c r="L41" s="3" t="s">
        <v>28</v>
      </c>
      <c r="M41" s="28" t="s">
        <v>32</v>
      </c>
      <c r="N41" s="4">
        <v>203.53274999999999</v>
      </c>
      <c r="O41" s="9">
        <f t="shared" si="0"/>
        <v>203.53274999999999</v>
      </c>
      <c r="P41" s="22"/>
      <c r="Q41" s="22" t="s">
        <v>38</v>
      </c>
      <c r="R41" s="22"/>
      <c r="S41" s="27">
        <v>40943</v>
      </c>
      <c r="T41" s="22" t="s">
        <v>162</v>
      </c>
      <c r="U41" s="17" t="s">
        <v>36</v>
      </c>
    </row>
    <row r="42" spans="1:21" s="16" customFormat="1" ht="39.6" x14ac:dyDescent="0.3">
      <c r="A42" s="31">
        <v>30</v>
      </c>
      <c r="B42" s="8" t="s">
        <v>30</v>
      </c>
      <c r="C42" s="8" t="s">
        <v>78</v>
      </c>
      <c r="D42" s="69" t="s">
        <v>225</v>
      </c>
      <c r="E42" s="6">
        <v>1</v>
      </c>
      <c r="F42" s="7" t="s">
        <v>26</v>
      </c>
      <c r="G42" s="5" t="s">
        <v>79</v>
      </c>
      <c r="H42" s="29" t="s">
        <v>27</v>
      </c>
      <c r="I42" s="29" t="s">
        <v>80</v>
      </c>
      <c r="J42" s="29" t="s">
        <v>80</v>
      </c>
      <c r="K42" s="7" t="s">
        <v>30</v>
      </c>
      <c r="L42" s="3" t="s">
        <v>28</v>
      </c>
      <c r="M42" s="28" t="s">
        <v>32</v>
      </c>
      <c r="N42" s="4">
        <v>394.39709999999997</v>
      </c>
      <c r="O42" s="9">
        <f t="shared" si="0"/>
        <v>394.39709999999997</v>
      </c>
      <c r="P42" s="22"/>
      <c r="Q42" s="22" t="s">
        <v>38</v>
      </c>
      <c r="R42" s="22"/>
      <c r="S42" s="27">
        <v>40943</v>
      </c>
      <c r="T42" s="22" t="s">
        <v>162</v>
      </c>
      <c r="U42" s="17" t="s">
        <v>36</v>
      </c>
    </row>
    <row r="43" spans="1:21" s="16" customFormat="1" ht="39.6" x14ac:dyDescent="0.3">
      <c r="A43" s="31">
        <v>31</v>
      </c>
      <c r="B43" s="8" t="s">
        <v>30</v>
      </c>
      <c r="C43" s="8" t="s">
        <v>48</v>
      </c>
      <c r="D43" s="69" t="s">
        <v>218</v>
      </c>
      <c r="E43" s="6">
        <v>1</v>
      </c>
      <c r="F43" s="7" t="s">
        <v>26</v>
      </c>
      <c r="G43" s="5" t="s">
        <v>81</v>
      </c>
      <c r="H43" s="29" t="s">
        <v>27</v>
      </c>
      <c r="I43" s="29" t="s">
        <v>82</v>
      </c>
      <c r="J43" s="29" t="s">
        <v>82</v>
      </c>
      <c r="K43" s="7" t="s">
        <v>30</v>
      </c>
      <c r="L43" s="3" t="s">
        <v>28</v>
      </c>
      <c r="M43" s="28" t="s">
        <v>29</v>
      </c>
      <c r="N43" s="4">
        <v>565.74135000000001</v>
      </c>
      <c r="O43" s="9">
        <f t="shared" si="0"/>
        <v>565.74135000000001</v>
      </c>
      <c r="P43" s="22"/>
      <c r="Q43" s="22" t="s">
        <v>38</v>
      </c>
      <c r="R43" s="22"/>
      <c r="S43" s="27">
        <v>40943</v>
      </c>
      <c r="T43" s="22" t="s">
        <v>162</v>
      </c>
      <c r="U43" s="17" t="s">
        <v>36</v>
      </c>
    </row>
    <row r="44" spans="1:21" s="16" customFormat="1" ht="39.6" x14ac:dyDescent="0.3">
      <c r="A44" s="31">
        <v>32</v>
      </c>
      <c r="B44" s="8" t="s">
        <v>30</v>
      </c>
      <c r="C44" s="8" t="s">
        <v>51</v>
      </c>
      <c r="D44" s="69" t="s">
        <v>219</v>
      </c>
      <c r="E44" s="6">
        <v>1</v>
      </c>
      <c r="F44" s="7" t="s">
        <v>26</v>
      </c>
      <c r="G44" s="5" t="s">
        <v>52</v>
      </c>
      <c r="H44" s="29" t="s">
        <v>27</v>
      </c>
      <c r="I44" s="29" t="s">
        <v>53</v>
      </c>
      <c r="J44" s="29" t="s">
        <v>53</v>
      </c>
      <c r="K44" s="7" t="s">
        <v>30</v>
      </c>
      <c r="L44" s="3" t="s">
        <v>28</v>
      </c>
      <c r="M44" s="28" t="s">
        <v>32</v>
      </c>
      <c r="N44" s="4">
        <v>263.80345146379</v>
      </c>
      <c r="O44" s="9">
        <f t="shared" si="0"/>
        <v>263.80345146379</v>
      </c>
      <c r="P44" s="22"/>
      <c r="Q44" s="22" t="s">
        <v>38</v>
      </c>
      <c r="R44" s="22"/>
      <c r="S44" s="27">
        <v>41704</v>
      </c>
      <c r="T44" s="22" t="s">
        <v>162</v>
      </c>
      <c r="U44" s="17" t="s">
        <v>36</v>
      </c>
    </row>
    <row r="45" spans="1:21" s="16" customFormat="1" ht="26.4" x14ac:dyDescent="0.3">
      <c r="A45" s="31">
        <v>35</v>
      </c>
      <c r="B45" s="8" t="s">
        <v>30</v>
      </c>
      <c r="C45" s="8" t="s">
        <v>86</v>
      </c>
      <c r="D45" s="69" t="s">
        <v>226</v>
      </c>
      <c r="E45" s="6">
        <v>1</v>
      </c>
      <c r="F45" s="7" t="s">
        <v>26</v>
      </c>
      <c r="G45" s="5" t="s">
        <v>87</v>
      </c>
      <c r="H45" s="29" t="s">
        <v>27</v>
      </c>
      <c r="I45" s="29" t="s">
        <v>88</v>
      </c>
      <c r="J45" s="29" t="s">
        <v>88</v>
      </c>
      <c r="K45" s="7" t="s">
        <v>30</v>
      </c>
      <c r="L45" s="3" t="s">
        <v>28</v>
      </c>
      <c r="M45" s="28" t="s">
        <v>29</v>
      </c>
      <c r="N45" s="4">
        <v>966.28659476117116</v>
      </c>
      <c r="O45" s="9">
        <f t="shared" ref="O45:O55" si="1">N45*E45</f>
        <v>966.28659476117116</v>
      </c>
      <c r="P45" s="22"/>
      <c r="Q45" s="22" t="s">
        <v>38</v>
      </c>
      <c r="R45" s="22"/>
      <c r="S45" s="27">
        <v>41704</v>
      </c>
      <c r="T45" s="22" t="s">
        <v>162</v>
      </c>
      <c r="U45" s="17" t="s">
        <v>36</v>
      </c>
    </row>
    <row r="46" spans="1:21" s="16" customFormat="1" ht="39.6" x14ac:dyDescent="0.3">
      <c r="A46" s="31">
        <v>36</v>
      </c>
      <c r="B46" s="8" t="s">
        <v>30</v>
      </c>
      <c r="C46" s="8" t="s">
        <v>31</v>
      </c>
      <c r="D46" s="69" t="s">
        <v>221</v>
      </c>
      <c r="E46" s="6">
        <v>8</v>
      </c>
      <c r="F46" s="7" t="s">
        <v>26</v>
      </c>
      <c r="G46" s="5" t="s">
        <v>64</v>
      </c>
      <c r="H46" s="29" t="s">
        <v>27</v>
      </c>
      <c r="I46" s="29" t="s">
        <v>65</v>
      </c>
      <c r="J46" s="29" t="s">
        <v>65</v>
      </c>
      <c r="K46" s="7" t="s">
        <v>30</v>
      </c>
      <c r="L46" s="3" t="s">
        <v>28</v>
      </c>
      <c r="M46" s="28" t="s">
        <v>32</v>
      </c>
      <c r="N46" s="4">
        <v>82.927580893682588</v>
      </c>
      <c r="O46" s="9">
        <f t="shared" si="1"/>
        <v>663.42064714946071</v>
      </c>
      <c r="P46" s="22"/>
      <c r="Q46" s="22" t="s">
        <v>38</v>
      </c>
      <c r="R46" s="22"/>
      <c r="S46" s="27">
        <v>41704</v>
      </c>
      <c r="T46" s="22" t="s">
        <v>162</v>
      </c>
      <c r="U46" s="17" t="s">
        <v>36</v>
      </c>
    </row>
    <row r="47" spans="1:21" s="16" customFormat="1" ht="26.4" x14ac:dyDescent="0.3">
      <c r="A47" s="31">
        <v>37</v>
      </c>
      <c r="B47" s="8" t="s">
        <v>30</v>
      </c>
      <c r="C47" s="8" t="s">
        <v>69</v>
      </c>
      <c r="D47" s="69" t="s">
        <v>223</v>
      </c>
      <c r="E47" s="6">
        <v>1</v>
      </c>
      <c r="F47" s="7" t="s">
        <v>26</v>
      </c>
      <c r="G47" s="5" t="s">
        <v>70</v>
      </c>
      <c r="H47" s="29" t="s">
        <v>27</v>
      </c>
      <c r="I47" s="29" t="s">
        <v>89</v>
      </c>
      <c r="J47" s="29" t="s">
        <v>89</v>
      </c>
      <c r="K47" s="7" t="s">
        <v>30</v>
      </c>
      <c r="L47" s="3" t="s">
        <v>28</v>
      </c>
      <c r="M47" s="28" t="s">
        <v>32</v>
      </c>
      <c r="N47" s="4">
        <v>255.99383667180277</v>
      </c>
      <c r="O47" s="9">
        <f t="shared" si="1"/>
        <v>255.99383667180277</v>
      </c>
      <c r="P47" s="22"/>
      <c r="Q47" s="22" t="s">
        <v>38</v>
      </c>
      <c r="R47" s="22"/>
      <c r="S47" s="27">
        <v>41704</v>
      </c>
      <c r="T47" s="22" t="s">
        <v>162</v>
      </c>
      <c r="U47" s="17" t="s">
        <v>36</v>
      </c>
    </row>
    <row r="48" spans="1:21" s="16" customFormat="1" ht="39.6" x14ac:dyDescent="0.3">
      <c r="A48" s="31">
        <v>38</v>
      </c>
      <c r="B48" s="8" t="s">
        <v>30</v>
      </c>
      <c r="C48" s="8" t="s">
        <v>90</v>
      </c>
      <c r="D48" s="69" t="s">
        <v>227</v>
      </c>
      <c r="E48" s="6">
        <v>1</v>
      </c>
      <c r="F48" s="7" t="s">
        <v>26</v>
      </c>
      <c r="G48" s="5" t="s">
        <v>91</v>
      </c>
      <c r="H48" s="29" t="s">
        <v>27</v>
      </c>
      <c r="I48" s="29" t="s">
        <v>92</v>
      </c>
      <c r="J48" s="29" t="s">
        <v>92</v>
      </c>
      <c r="K48" s="7" t="s">
        <v>30</v>
      </c>
      <c r="L48" s="3" t="s">
        <v>28</v>
      </c>
      <c r="M48" s="28" t="s">
        <v>32</v>
      </c>
      <c r="N48" s="4">
        <v>407.42681047765797</v>
      </c>
      <c r="O48" s="9">
        <f t="shared" si="1"/>
        <v>407.42681047765797</v>
      </c>
      <c r="P48" s="22"/>
      <c r="Q48" s="22" t="s">
        <v>38</v>
      </c>
      <c r="R48" s="22"/>
      <c r="S48" s="27">
        <v>41704</v>
      </c>
      <c r="T48" s="22" t="s">
        <v>162</v>
      </c>
      <c r="U48" s="17" t="s">
        <v>36</v>
      </c>
    </row>
    <row r="49" spans="1:21" s="16" customFormat="1" ht="13.2" x14ac:dyDescent="0.3">
      <c r="A49" s="31"/>
      <c r="B49" s="8"/>
      <c r="C49" s="8"/>
      <c r="D49" s="61"/>
      <c r="E49" s="6"/>
      <c r="F49" s="7"/>
      <c r="G49" s="5"/>
      <c r="H49" s="29"/>
      <c r="I49" s="29"/>
      <c r="J49" s="29"/>
      <c r="K49" s="7"/>
      <c r="L49" s="3"/>
      <c r="M49" s="28"/>
      <c r="N49" s="4"/>
      <c r="O49" s="62">
        <f>SUM(O36:O48)</f>
        <v>9178.9567905238837</v>
      </c>
      <c r="P49" s="22"/>
      <c r="Q49" s="22"/>
      <c r="R49" s="22"/>
      <c r="S49" s="27"/>
      <c r="T49" s="22"/>
      <c r="U49" s="17"/>
    </row>
    <row r="50" spans="1:21" s="16" customFormat="1" ht="39.6" x14ac:dyDescent="0.3">
      <c r="A50" s="31">
        <v>39</v>
      </c>
      <c r="B50" s="8">
        <v>12965</v>
      </c>
      <c r="C50" s="8" t="s">
        <v>94</v>
      </c>
      <c r="D50" s="70" t="s">
        <v>215</v>
      </c>
      <c r="E50" s="70">
        <v>1</v>
      </c>
      <c r="F50" s="7" t="s">
        <v>26</v>
      </c>
      <c r="G50" s="70" t="s">
        <v>95</v>
      </c>
      <c r="H50" s="29" t="s">
        <v>27</v>
      </c>
      <c r="I50" s="29" t="s">
        <v>96</v>
      </c>
      <c r="J50" s="29" t="s">
        <v>96</v>
      </c>
      <c r="K50" s="7" t="s">
        <v>97</v>
      </c>
      <c r="L50" s="3" t="s">
        <v>28</v>
      </c>
      <c r="M50" s="28" t="s">
        <v>29</v>
      </c>
      <c r="N50" s="4">
        <v>1628</v>
      </c>
      <c r="O50" s="9">
        <f t="shared" si="1"/>
        <v>1628</v>
      </c>
      <c r="P50" s="22"/>
      <c r="Q50" s="22" t="s">
        <v>38</v>
      </c>
      <c r="R50" s="22"/>
      <c r="S50" s="27">
        <v>41006</v>
      </c>
      <c r="T50" s="22" t="s">
        <v>162</v>
      </c>
      <c r="U50" s="17" t="s">
        <v>36</v>
      </c>
    </row>
    <row r="51" spans="1:21" s="16" customFormat="1" ht="39.6" x14ac:dyDescent="0.3">
      <c r="A51" s="31">
        <v>40</v>
      </c>
      <c r="B51" s="8" t="s">
        <v>30</v>
      </c>
      <c r="C51" s="8" t="s">
        <v>31</v>
      </c>
      <c r="D51" s="70" t="s">
        <v>221</v>
      </c>
      <c r="E51" s="6">
        <v>2</v>
      </c>
      <c r="F51" s="7" t="s">
        <v>26</v>
      </c>
      <c r="G51" s="5" t="s">
        <v>98</v>
      </c>
      <c r="H51" s="29" t="s">
        <v>27</v>
      </c>
      <c r="I51" s="29" t="s">
        <v>99</v>
      </c>
      <c r="J51" s="29" t="s">
        <v>99</v>
      </c>
      <c r="K51" s="7" t="s">
        <v>30</v>
      </c>
      <c r="L51" s="3" t="s">
        <v>28</v>
      </c>
      <c r="M51" s="28" t="s">
        <v>32</v>
      </c>
      <c r="N51" s="4">
        <v>77</v>
      </c>
      <c r="O51" s="9">
        <f t="shared" si="1"/>
        <v>154</v>
      </c>
      <c r="P51" s="22"/>
      <c r="Q51" s="22" t="s">
        <v>38</v>
      </c>
      <c r="R51" s="22"/>
      <c r="S51" s="27">
        <v>41006</v>
      </c>
      <c r="T51" s="22" t="s">
        <v>162</v>
      </c>
      <c r="U51" s="17" t="s">
        <v>36</v>
      </c>
    </row>
    <row r="52" spans="1:21" s="16" customFormat="1" ht="26.4" x14ac:dyDescent="0.3">
      <c r="A52" s="31">
        <v>41</v>
      </c>
      <c r="B52" s="8" t="s">
        <v>30</v>
      </c>
      <c r="C52" s="8" t="s">
        <v>35</v>
      </c>
      <c r="D52" s="70" t="s">
        <v>216</v>
      </c>
      <c r="E52" s="6">
        <v>3</v>
      </c>
      <c r="F52" s="7" t="s">
        <v>26</v>
      </c>
      <c r="G52" s="5" t="s">
        <v>100</v>
      </c>
      <c r="H52" s="29" t="s">
        <v>27</v>
      </c>
      <c r="I52" s="29" t="s">
        <v>101</v>
      </c>
      <c r="J52" s="29" t="s">
        <v>101</v>
      </c>
      <c r="K52" s="7" t="s">
        <v>30</v>
      </c>
      <c r="L52" s="3" t="s">
        <v>28</v>
      </c>
      <c r="M52" s="28" t="s">
        <v>32</v>
      </c>
      <c r="N52" s="4">
        <v>242</v>
      </c>
      <c r="O52" s="9">
        <f t="shared" si="1"/>
        <v>726</v>
      </c>
      <c r="P52" s="22"/>
      <c r="Q52" s="22" t="s">
        <v>38</v>
      </c>
      <c r="R52" s="22"/>
      <c r="S52" s="27">
        <v>41006</v>
      </c>
      <c r="T52" s="22" t="s">
        <v>162</v>
      </c>
      <c r="U52" s="17" t="s">
        <v>36</v>
      </c>
    </row>
    <row r="53" spans="1:21" s="16" customFormat="1" ht="26.4" x14ac:dyDescent="0.3">
      <c r="A53" s="31">
        <v>42</v>
      </c>
      <c r="B53" s="8" t="s">
        <v>30</v>
      </c>
      <c r="C53" s="8" t="s">
        <v>66</v>
      </c>
      <c r="D53" s="70" t="s">
        <v>222</v>
      </c>
      <c r="E53" s="6">
        <v>1</v>
      </c>
      <c r="F53" s="7" t="s">
        <v>26</v>
      </c>
      <c r="G53" s="5" t="s">
        <v>102</v>
      </c>
      <c r="H53" s="29" t="s">
        <v>27</v>
      </c>
      <c r="I53" s="29" t="s">
        <v>103</v>
      </c>
      <c r="J53" s="29" t="s">
        <v>103</v>
      </c>
      <c r="K53" s="7" t="s">
        <v>30</v>
      </c>
      <c r="L53" s="3" t="s">
        <v>28</v>
      </c>
      <c r="M53" s="28" t="s">
        <v>32</v>
      </c>
      <c r="N53" s="4">
        <v>189</v>
      </c>
      <c r="O53" s="9">
        <f t="shared" si="1"/>
        <v>189</v>
      </c>
      <c r="P53" s="22"/>
      <c r="Q53" s="22" t="s">
        <v>38</v>
      </c>
      <c r="R53" s="22"/>
      <c r="S53" s="27">
        <v>41006</v>
      </c>
      <c r="T53" s="22" t="s">
        <v>162</v>
      </c>
      <c r="U53" s="17" t="s">
        <v>36</v>
      </c>
    </row>
    <row r="54" spans="1:21" s="16" customFormat="1" ht="26.4" x14ac:dyDescent="0.3">
      <c r="A54" s="31">
        <v>43</v>
      </c>
      <c r="B54" s="8" t="s">
        <v>30</v>
      </c>
      <c r="C54" s="8" t="s">
        <v>45</v>
      </c>
      <c r="D54" s="70" t="s">
        <v>217</v>
      </c>
      <c r="E54" s="6">
        <v>1</v>
      </c>
      <c r="F54" s="7" t="s">
        <v>26</v>
      </c>
      <c r="G54" s="5" t="s">
        <v>104</v>
      </c>
      <c r="H54" s="29" t="s">
        <v>27</v>
      </c>
      <c r="I54" s="29" t="s">
        <v>105</v>
      </c>
      <c r="J54" s="29" t="s">
        <v>105</v>
      </c>
      <c r="K54" s="7" t="s">
        <v>30</v>
      </c>
      <c r="L54" s="3" t="s">
        <v>28</v>
      </c>
      <c r="M54" s="28" t="s">
        <v>32</v>
      </c>
      <c r="N54" s="4">
        <v>180.27734976887501</v>
      </c>
      <c r="O54" s="9">
        <f t="shared" si="1"/>
        <v>180.27734976887501</v>
      </c>
      <c r="P54" s="22"/>
      <c r="Q54" s="22" t="s">
        <v>38</v>
      </c>
      <c r="R54" s="22"/>
      <c r="S54" s="27">
        <v>41704</v>
      </c>
      <c r="T54" s="22" t="s">
        <v>162</v>
      </c>
      <c r="U54" s="17" t="s">
        <v>36</v>
      </c>
    </row>
    <row r="55" spans="1:21" s="16" customFormat="1" ht="26.4" x14ac:dyDescent="0.3">
      <c r="A55" s="31">
        <v>44</v>
      </c>
      <c r="B55" s="8" t="s">
        <v>30</v>
      </c>
      <c r="C55" s="8" t="s">
        <v>106</v>
      </c>
      <c r="D55" s="70" t="s">
        <v>228</v>
      </c>
      <c r="E55" s="6">
        <v>1</v>
      </c>
      <c r="F55" s="7" t="s">
        <v>26</v>
      </c>
      <c r="G55" s="5" t="s">
        <v>107</v>
      </c>
      <c r="H55" s="29" t="s">
        <v>27</v>
      </c>
      <c r="I55" s="29" t="s">
        <v>108</v>
      </c>
      <c r="J55" s="29" t="s">
        <v>108</v>
      </c>
      <c r="K55" s="7" t="s">
        <v>30</v>
      </c>
      <c r="L55" s="3" t="s">
        <v>28</v>
      </c>
      <c r="M55" s="28" t="s">
        <v>32</v>
      </c>
      <c r="N55" s="4">
        <v>28.844375963019999</v>
      </c>
      <c r="O55" s="9">
        <f t="shared" si="1"/>
        <v>28.844375963019999</v>
      </c>
      <c r="P55" s="22"/>
      <c r="Q55" s="22" t="s">
        <v>38</v>
      </c>
      <c r="R55" s="22"/>
      <c r="S55" s="27">
        <v>41704</v>
      </c>
      <c r="T55" s="22" t="s">
        <v>162</v>
      </c>
      <c r="U55" s="17" t="s">
        <v>36</v>
      </c>
    </row>
    <row r="56" spans="1:21" s="16" customFormat="1" ht="13.2" x14ac:dyDescent="0.3">
      <c r="A56" s="31"/>
      <c r="B56" s="8"/>
      <c r="C56" s="8"/>
      <c r="D56" s="8"/>
      <c r="E56" s="6"/>
      <c r="F56" s="7"/>
      <c r="G56" s="5"/>
      <c r="H56" s="29"/>
      <c r="I56" s="29"/>
      <c r="J56" s="29"/>
      <c r="K56" s="7"/>
      <c r="L56" s="3"/>
      <c r="M56" s="28"/>
      <c r="N56" s="4"/>
      <c r="O56" s="62">
        <f>SUM(O36:O55)</f>
        <v>21264.035306779664</v>
      </c>
      <c r="P56" s="22"/>
      <c r="Q56" s="22"/>
      <c r="R56" s="22"/>
      <c r="S56" s="27"/>
      <c r="T56" s="22"/>
      <c r="U56" s="17"/>
    </row>
    <row r="57" spans="1:21" s="16" customFormat="1" ht="39.6" x14ac:dyDescent="0.3">
      <c r="A57" s="31">
        <v>34</v>
      </c>
      <c r="B57" s="8" t="s">
        <v>30</v>
      </c>
      <c r="C57" s="8" t="s">
        <v>57</v>
      </c>
      <c r="D57" s="61" t="s">
        <v>220</v>
      </c>
      <c r="E57" s="6">
        <v>1</v>
      </c>
      <c r="F57" s="7" t="s">
        <v>26</v>
      </c>
      <c r="G57" s="5" t="s">
        <v>58</v>
      </c>
      <c r="H57" s="29" t="s">
        <v>34</v>
      </c>
      <c r="I57" s="29" t="s">
        <v>59</v>
      </c>
      <c r="J57" s="29" t="s">
        <v>59</v>
      </c>
      <c r="K57" s="7" t="s">
        <v>30</v>
      </c>
      <c r="L57" s="3" t="s">
        <v>28</v>
      </c>
      <c r="M57" s="28" t="s">
        <v>32</v>
      </c>
      <c r="N57" s="4">
        <v>817.22</v>
      </c>
      <c r="O57" s="9">
        <f t="shared" si="0"/>
        <v>817.22</v>
      </c>
      <c r="P57" s="22"/>
      <c r="Q57" s="22" t="s">
        <v>38</v>
      </c>
      <c r="R57" s="22"/>
      <c r="S57" s="27">
        <v>41065</v>
      </c>
      <c r="T57" s="22" t="s">
        <v>162</v>
      </c>
      <c r="U57" s="17" t="s">
        <v>36</v>
      </c>
    </row>
    <row r="58" spans="1:21" s="16" customFormat="1" ht="39.6" x14ac:dyDescent="0.3">
      <c r="A58" s="31">
        <v>45</v>
      </c>
      <c r="B58" s="8" t="s">
        <v>30</v>
      </c>
      <c r="C58" s="8" t="s">
        <v>78</v>
      </c>
      <c r="D58" s="61" t="s">
        <v>225</v>
      </c>
      <c r="E58" s="6">
        <v>2</v>
      </c>
      <c r="F58" s="7" t="s">
        <v>26</v>
      </c>
      <c r="G58" s="5" t="s">
        <v>79</v>
      </c>
      <c r="H58" s="29" t="s">
        <v>27</v>
      </c>
      <c r="I58" s="29" t="s">
        <v>80</v>
      </c>
      <c r="J58" s="29" t="s">
        <v>80</v>
      </c>
      <c r="K58" s="7" t="s">
        <v>30</v>
      </c>
      <c r="L58" s="3" t="s">
        <v>28</v>
      </c>
      <c r="M58" s="28" t="s">
        <v>32</v>
      </c>
      <c r="N58" s="4">
        <v>371.37134052388302</v>
      </c>
      <c r="O58" s="9">
        <f t="shared" si="0"/>
        <v>742.74268104776604</v>
      </c>
      <c r="P58" s="22"/>
      <c r="Q58" s="22" t="s">
        <v>38</v>
      </c>
      <c r="R58" s="22"/>
      <c r="S58" s="27">
        <v>41704</v>
      </c>
      <c r="T58" s="22" t="s">
        <v>162</v>
      </c>
      <c r="U58" s="17" t="s">
        <v>36</v>
      </c>
    </row>
    <row r="59" spans="1:21" s="16" customFormat="1" ht="39.6" x14ac:dyDescent="0.3">
      <c r="A59" s="31">
        <v>46</v>
      </c>
      <c r="B59" s="8" t="s">
        <v>30</v>
      </c>
      <c r="C59" s="8" t="s">
        <v>109</v>
      </c>
      <c r="D59" s="8" t="s">
        <v>220</v>
      </c>
      <c r="E59" s="6">
        <v>2</v>
      </c>
      <c r="F59" s="7" t="s">
        <v>26</v>
      </c>
      <c r="G59" s="5" t="s">
        <v>110</v>
      </c>
      <c r="H59" s="29" t="s">
        <v>34</v>
      </c>
      <c r="I59" s="29" t="s">
        <v>111</v>
      </c>
      <c r="J59" s="29" t="s">
        <v>111</v>
      </c>
      <c r="K59" s="7" t="s">
        <v>30</v>
      </c>
      <c r="L59" s="3" t="s">
        <v>28</v>
      </c>
      <c r="M59" s="28" t="s">
        <v>32</v>
      </c>
      <c r="N59" s="4">
        <v>2500</v>
      </c>
      <c r="O59" s="9">
        <f t="shared" si="0"/>
        <v>5000</v>
      </c>
      <c r="P59" s="22"/>
      <c r="Q59" s="22" t="s">
        <v>38</v>
      </c>
      <c r="R59" s="22"/>
      <c r="S59" s="27">
        <v>41006</v>
      </c>
      <c r="T59" s="22" t="s">
        <v>162</v>
      </c>
      <c r="U59" s="17" t="s">
        <v>36</v>
      </c>
    </row>
    <row r="60" spans="1:21" s="16" customFormat="1" ht="39.6" x14ac:dyDescent="0.3">
      <c r="A60" s="31">
        <v>47</v>
      </c>
      <c r="B60" s="8">
        <v>12964</v>
      </c>
      <c r="C60" s="8" t="s">
        <v>94</v>
      </c>
      <c r="D60" s="75" t="s">
        <v>215</v>
      </c>
      <c r="E60" s="75">
        <v>1</v>
      </c>
      <c r="F60" s="7" t="s">
        <v>26</v>
      </c>
      <c r="G60" s="75" t="s">
        <v>95</v>
      </c>
      <c r="H60" s="29" t="s">
        <v>27</v>
      </c>
      <c r="I60" s="29" t="s">
        <v>96</v>
      </c>
      <c r="J60" s="29" t="s">
        <v>96</v>
      </c>
      <c r="K60" s="7" t="s">
        <v>112</v>
      </c>
      <c r="L60" s="3" t="s">
        <v>28</v>
      </c>
      <c r="M60" s="28" t="s">
        <v>29</v>
      </c>
      <c r="N60" s="4">
        <v>1628</v>
      </c>
      <c r="O60" s="9">
        <f t="shared" si="0"/>
        <v>1628</v>
      </c>
      <c r="P60" s="22"/>
      <c r="Q60" s="22" t="s">
        <v>38</v>
      </c>
      <c r="R60" s="22"/>
      <c r="S60" s="27">
        <v>41006</v>
      </c>
      <c r="T60" s="22" t="s">
        <v>162</v>
      </c>
      <c r="U60" s="17" t="s">
        <v>36</v>
      </c>
    </row>
    <row r="61" spans="1:21" s="16" customFormat="1" ht="39.6" x14ac:dyDescent="0.3">
      <c r="A61" s="31">
        <v>48</v>
      </c>
      <c r="B61" s="8" t="s">
        <v>30</v>
      </c>
      <c r="C61" s="8" t="s">
        <v>31</v>
      </c>
      <c r="D61" s="75" t="s">
        <v>221</v>
      </c>
      <c r="E61" s="6">
        <v>2</v>
      </c>
      <c r="F61" s="7" t="s">
        <v>26</v>
      </c>
      <c r="G61" s="5" t="s">
        <v>98</v>
      </c>
      <c r="H61" s="29" t="s">
        <v>27</v>
      </c>
      <c r="I61" s="29" t="s">
        <v>99</v>
      </c>
      <c r="J61" s="29" t="s">
        <v>99</v>
      </c>
      <c r="K61" s="7" t="s">
        <v>30</v>
      </c>
      <c r="L61" s="3" t="s">
        <v>28</v>
      </c>
      <c r="M61" s="28" t="s">
        <v>32</v>
      </c>
      <c r="N61" s="4">
        <v>77</v>
      </c>
      <c r="O61" s="9">
        <f t="shared" si="0"/>
        <v>154</v>
      </c>
      <c r="P61" s="22"/>
      <c r="Q61" s="22" t="s">
        <v>38</v>
      </c>
      <c r="R61" s="22"/>
      <c r="S61" s="27">
        <v>41006</v>
      </c>
      <c r="T61" s="22" t="s">
        <v>162</v>
      </c>
      <c r="U61" s="17" t="s">
        <v>36</v>
      </c>
    </row>
    <row r="62" spans="1:21" s="16" customFormat="1" ht="26.4" x14ac:dyDescent="0.3">
      <c r="A62" s="31">
        <v>49</v>
      </c>
      <c r="B62" s="8" t="s">
        <v>30</v>
      </c>
      <c r="C62" s="8" t="s">
        <v>35</v>
      </c>
      <c r="D62" s="75" t="s">
        <v>216</v>
      </c>
      <c r="E62" s="6">
        <v>3</v>
      </c>
      <c r="F62" s="7" t="s">
        <v>26</v>
      </c>
      <c r="G62" s="5" t="s">
        <v>100</v>
      </c>
      <c r="H62" s="29" t="s">
        <v>27</v>
      </c>
      <c r="I62" s="29" t="s">
        <v>101</v>
      </c>
      <c r="J62" s="29" t="s">
        <v>101</v>
      </c>
      <c r="K62" s="7" t="s">
        <v>30</v>
      </c>
      <c r="L62" s="3" t="s">
        <v>28</v>
      </c>
      <c r="M62" s="28" t="s">
        <v>32</v>
      </c>
      <c r="N62" s="4">
        <v>242</v>
      </c>
      <c r="O62" s="9">
        <f t="shared" si="0"/>
        <v>726</v>
      </c>
      <c r="P62" s="22"/>
      <c r="Q62" s="22" t="s">
        <v>38</v>
      </c>
      <c r="R62" s="22"/>
      <c r="S62" s="27">
        <v>41006</v>
      </c>
      <c r="T62" s="22" t="s">
        <v>162</v>
      </c>
      <c r="U62" s="17" t="s">
        <v>36</v>
      </c>
    </row>
    <row r="63" spans="1:21" s="16" customFormat="1" ht="26.4" x14ac:dyDescent="0.3">
      <c r="A63" s="31">
        <v>50</v>
      </c>
      <c r="B63" s="8" t="s">
        <v>30</v>
      </c>
      <c r="C63" s="8" t="s">
        <v>66</v>
      </c>
      <c r="D63" s="75" t="s">
        <v>222</v>
      </c>
      <c r="E63" s="6">
        <v>1</v>
      </c>
      <c r="F63" s="7" t="s">
        <v>26</v>
      </c>
      <c r="G63" s="5" t="s">
        <v>102</v>
      </c>
      <c r="H63" s="29" t="s">
        <v>27</v>
      </c>
      <c r="I63" s="29" t="s">
        <v>103</v>
      </c>
      <c r="J63" s="29" t="s">
        <v>103</v>
      </c>
      <c r="K63" s="7" t="s">
        <v>30</v>
      </c>
      <c r="L63" s="3" t="s">
        <v>28</v>
      </c>
      <c r="M63" s="28" t="s">
        <v>32</v>
      </c>
      <c r="N63" s="4">
        <v>189</v>
      </c>
      <c r="O63" s="9">
        <f t="shared" si="0"/>
        <v>189</v>
      </c>
      <c r="P63" s="22"/>
      <c r="Q63" s="22" t="s">
        <v>38</v>
      </c>
      <c r="R63" s="22"/>
      <c r="S63" s="27">
        <v>41006</v>
      </c>
      <c r="T63" s="22" t="s">
        <v>162</v>
      </c>
      <c r="U63" s="17" t="s">
        <v>36</v>
      </c>
    </row>
    <row r="64" spans="1:21" s="16" customFormat="1" ht="26.4" x14ac:dyDescent="0.3">
      <c r="A64" s="31">
        <v>51</v>
      </c>
      <c r="B64" s="8" t="s">
        <v>30</v>
      </c>
      <c r="C64" s="8" t="s">
        <v>45</v>
      </c>
      <c r="D64" s="75" t="s">
        <v>217</v>
      </c>
      <c r="E64" s="6">
        <v>1</v>
      </c>
      <c r="F64" s="7" t="s">
        <v>26</v>
      </c>
      <c r="G64" s="5" t="s">
        <v>104</v>
      </c>
      <c r="H64" s="29" t="s">
        <v>27</v>
      </c>
      <c r="I64" s="29" t="s">
        <v>105</v>
      </c>
      <c r="J64" s="29" t="s">
        <v>105</v>
      </c>
      <c r="K64" s="7" t="s">
        <v>30</v>
      </c>
      <c r="L64" s="3" t="s">
        <v>28</v>
      </c>
      <c r="M64" s="28" t="s">
        <v>32</v>
      </c>
      <c r="N64" s="4">
        <v>180.27734976887501</v>
      </c>
      <c r="O64" s="9">
        <f t="shared" si="0"/>
        <v>180.27734976887501</v>
      </c>
      <c r="P64" s="22"/>
      <c r="Q64" s="22" t="s">
        <v>38</v>
      </c>
      <c r="R64" s="22"/>
      <c r="S64" s="27">
        <v>41704</v>
      </c>
      <c r="T64" s="22" t="s">
        <v>162</v>
      </c>
      <c r="U64" s="17" t="s">
        <v>36</v>
      </c>
    </row>
    <row r="65" spans="1:21" s="16" customFormat="1" ht="26.4" x14ac:dyDescent="0.3">
      <c r="A65" s="31">
        <v>52</v>
      </c>
      <c r="B65" s="8" t="s">
        <v>30</v>
      </c>
      <c r="C65" s="8" t="s">
        <v>106</v>
      </c>
      <c r="D65" s="75" t="s">
        <v>228</v>
      </c>
      <c r="E65" s="6">
        <v>1</v>
      </c>
      <c r="F65" s="7" t="s">
        <v>26</v>
      </c>
      <c r="G65" s="5" t="s">
        <v>107</v>
      </c>
      <c r="H65" s="29" t="s">
        <v>27</v>
      </c>
      <c r="I65" s="29" t="s">
        <v>108</v>
      </c>
      <c r="J65" s="29" t="s">
        <v>108</v>
      </c>
      <c r="K65" s="7" t="s">
        <v>30</v>
      </c>
      <c r="L65" s="3" t="s">
        <v>28</v>
      </c>
      <c r="M65" s="28" t="s">
        <v>32</v>
      </c>
      <c r="N65" s="4">
        <v>28.844375963019999</v>
      </c>
      <c r="O65" s="9">
        <f t="shared" si="0"/>
        <v>28.844375963019999</v>
      </c>
      <c r="P65" s="22"/>
      <c r="Q65" s="22" t="s">
        <v>38</v>
      </c>
      <c r="R65" s="22"/>
      <c r="S65" s="27">
        <v>41704</v>
      </c>
      <c r="T65" s="22" t="s">
        <v>162</v>
      </c>
      <c r="U65" s="17" t="s">
        <v>36</v>
      </c>
    </row>
    <row r="66" spans="1:21" s="16" customFormat="1" ht="13.2" x14ac:dyDescent="0.3">
      <c r="A66" s="31"/>
      <c r="B66" s="8"/>
      <c r="C66" s="8"/>
      <c r="D66" s="8"/>
      <c r="E66" s="6"/>
      <c r="F66" s="7"/>
      <c r="G66" s="5"/>
      <c r="H66" s="29"/>
      <c r="I66" s="29"/>
      <c r="J66" s="29"/>
      <c r="K66" s="7"/>
      <c r="L66" s="3"/>
      <c r="M66" s="28"/>
      <c r="N66" s="4"/>
      <c r="O66" s="62">
        <f>SUM(O60:O65)</f>
        <v>2906.1217257318949</v>
      </c>
      <c r="P66" s="22"/>
      <c r="Q66" s="22"/>
      <c r="R66" s="22"/>
      <c r="S66" s="27"/>
      <c r="T66" s="22"/>
      <c r="U66" s="17"/>
    </row>
    <row r="67" spans="1:21" s="16" customFormat="1" ht="79.2" x14ac:dyDescent="0.3">
      <c r="A67" s="31">
        <v>55</v>
      </c>
      <c r="B67" s="8">
        <v>6452</v>
      </c>
      <c r="C67" s="8" t="s">
        <v>113</v>
      </c>
      <c r="D67" s="71" t="s">
        <v>215</v>
      </c>
      <c r="E67" s="71">
        <v>1</v>
      </c>
      <c r="F67" s="7" t="s">
        <v>26</v>
      </c>
      <c r="G67" s="71" t="s">
        <v>114</v>
      </c>
      <c r="H67" s="29" t="s">
        <v>27</v>
      </c>
      <c r="I67" s="29" t="s">
        <v>115</v>
      </c>
      <c r="J67" s="29" t="s">
        <v>115</v>
      </c>
      <c r="K67" s="7" t="s">
        <v>116</v>
      </c>
      <c r="L67" s="3" t="s">
        <v>28</v>
      </c>
      <c r="M67" s="28" t="s">
        <v>29</v>
      </c>
      <c r="N67" s="4">
        <v>3301.4476</v>
      </c>
      <c r="O67" s="9">
        <f t="shared" si="0"/>
        <v>3301.4476</v>
      </c>
      <c r="P67" s="22"/>
      <c r="Q67" s="22" t="s">
        <v>38</v>
      </c>
      <c r="R67" s="22"/>
      <c r="S67" s="27">
        <v>41065</v>
      </c>
      <c r="T67" s="22" t="s">
        <v>162</v>
      </c>
      <c r="U67" s="17" t="s">
        <v>36</v>
      </c>
    </row>
    <row r="68" spans="1:21" s="16" customFormat="1" ht="39.6" x14ac:dyDescent="0.3">
      <c r="A68" s="31">
        <v>56</v>
      </c>
      <c r="B68" s="8" t="s">
        <v>30</v>
      </c>
      <c r="C68" s="8" t="s">
        <v>31</v>
      </c>
      <c r="D68" s="71" t="s">
        <v>221</v>
      </c>
      <c r="E68" s="6">
        <v>2</v>
      </c>
      <c r="F68" s="7" t="s">
        <v>26</v>
      </c>
      <c r="G68" s="5" t="s">
        <v>117</v>
      </c>
      <c r="H68" s="29" t="s">
        <v>27</v>
      </c>
      <c r="I68" s="29" t="s">
        <v>118</v>
      </c>
      <c r="J68" s="29" t="s">
        <v>118</v>
      </c>
      <c r="K68" s="7" t="s">
        <v>30</v>
      </c>
      <c r="L68" s="3" t="s">
        <v>28</v>
      </c>
      <c r="M68" s="28" t="s">
        <v>32</v>
      </c>
      <c r="N68" s="4">
        <v>199.3134</v>
      </c>
      <c r="O68" s="9">
        <f t="shared" si="0"/>
        <v>398.6268</v>
      </c>
      <c r="P68" s="22"/>
      <c r="Q68" s="22" t="s">
        <v>38</v>
      </c>
      <c r="R68" s="22"/>
      <c r="S68" s="27">
        <v>41065</v>
      </c>
      <c r="T68" s="22" t="s">
        <v>162</v>
      </c>
      <c r="U68" s="17" t="s">
        <v>36</v>
      </c>
    </row>
    <row r="69" spans="1:21" s="16" customFormat="1" ht="39.6" x14ac:dyDescent="0.3">
      <c r="A69" s="31">
        <v>57</v>
      </c>
      <c r="B69" s="8" t="s">
        <v>30</v>
      </c>
      <c r="C69" s="8" t="s">
        <v>31</v>
      </c>
      <c r="D69" s="71" t="s">
        <v>221</v>
      </c>
      <c r="E69" s="6">
        <v>1</v>
      </c>
      <c r="F69" s="7" t="s">
        <v>26</v>
      </c>
      <c r="G69" s="5" t="s">
        <v>64</v>
      </c>
      <c r="H69" s="29" t="s">
        <v>27</v>
      </c>
      <c r="I69" s="29" t="s">
        <v>65</v>
      </c>
      <c r="J69" s="29" t="s">
        <v>65</v>
      </c>
      <c r="K69" s="7" t="s">
        <v>30</v>
      </c>
      <c r="L69" s="3" t="s">
        <v>28</v>
      </c>
      <c r="M69" s="28" t="s">
        <v>32</v>
      </c>
      <c r="N69" s="4">
        <v>112.4332</v>
      </c>
      <c r="O69" s="9">
        <f t="shared" si="0"/>
        <v>112.4332</v>
      </c>
      <c r="P69" s="22"/>
      <c r="Q69" s="22" t="s">
        <v>38</v>
      </c>
      <c r="R69" s="22"/>
      <c r="S69" s="27">
        <v>41065</v>
      </c>
      <c r="T69" s="22" t="s">
        <v>162</v>
      </c>
      <c r="U69" s="17" t="s">
        <v>36</v>
      </c>
    </row>
    <row r="70" spans="1:21" s="16" customFormat="1" ht="26.4" x14ac:dyDescent="0.3">
      <c r="A70" s="31">
        <v>58</v>
      </c>
      <c r="B70" s="8" t="s">
        <v>30</v>
      </c>
      <c r="C70" s="8" t="s">
        <v>35</v>
      </c>
      <c r="D70" s="71" t="s">
        <v>216</v>
      </c>
      <c r="E70" s="6">
        <v>4</v>
      </c>
      <c r="F70" s="7" t="s">
        <v>26</v>
      </c>
      <c r="G70" s="5" t="s">
        <v>119</v>
      </c>
      <c r="H70" s="29" t="s">
        <v>27</v>
      </c>
      <c r="I70" s="29" t="s">
        <v>120</v>
      </c>
      <c r="J70" s="29" t="s">
        <v>120</v>
      </c>
      <c r="K70" s="7" t="s">
        <v>30</v>
      </c>
      <c r="L70" s="3" t="s">
        <v>28</v>
      </c>
      <c r="M70" s="28" t="s">
        <v>32</v>
      </c>
      <c r="N70" s="4">
        <v>787.03240000000005</v>
      </c>
      <c r="O70" s="9">
        <f t="shared" si="0"/>
        <v>3148.1296000000002</v>
      </c>
      <c r="P70" s="22"/>
      <c r="Q70" s="22" t="s">
        <v>38</v>
      </c>
      <c r="R70" s="22"/>
      <c r="S70" s="27">
        <v>41065</v>
      </c>
      <c r="T70" s="22" t="s">
        <v>162</v>
      </c>
      <c r="U70" s="17" t="s">
        <v>36</v>
      </c>
    </row>
    <row r="71" spans="1:21" s="16" customFormat="1" ht="26.4" x14ac:dyDescent="0.3">
      <c r="A71" s="31">
        <v>59</v>
      </c>
      <c r="B71" s="8" t="s">
        <v>30</v>
      </c>
      <c r="C71" s="8" t="s">
        <v>66</v>
      </c>
      <c r="D71" s="71" t="s">
        <v>222</v>
      </c>
      <c r="E71" s="6">
        <v>1</v>
      </c>
      <c r="F71" s="7" t="s">
        <v>26</v>
      </c>
      <c r="G71" s="5" t="s">
        <v>102</v>
      </c>
      <c r="H71" s="29" t="s">
        <v>27</v>
      </c>
      <c r="I71" s="29" t="s">
        <v>103</v>
      </c>
      <c r="J71" s="29" t="s">
        <v>103</v>
      </c>
      <c r="K71" s="7" t="s">
        <v>30</v>
      </c>
      <c r="L71" s="3" t="s">
        <v>28</v>
      </c>
      <c r="M71" s="28" t="s">
        <v>32</v>
      </c>
      <c r="N71" s="4">
        <v>163.53919999999999</v>
      </c>
      <c r="O71" s="9">
        <f t="shared" si="0"/>
        <v>163.53919999999999</v>
      </c>
      <c r="P71" s="22"/>
      <c r="Q71" s="22" t="s">
        <v>38</v>
      </c>
      <c r="R71" s="22"/>
      <c r="S71" s="27">
        <v>41065</v>
      </c>
      <c r="T71" s="22" t="s">
        <v>162</v>
      </c>
      <c r="U71" s="17" t="s">
        <v>36</v>
      </c>
    </row>
    <row r="72" spans="1:21" s="16" customFormat="1" ht="26.4" x14ac:dyDescent="0.3">
      <c r="A72" s="31">
        <v>61</v>
      </c>
      <c r="B72" s="8" t="s">
        <v>30</v>
      </c>
      <c r="C72" s="8" t="s">
        <v>45</v>
      </c>
      <c r="D72" s="71" t="s">
        <v>217</v>
      </c>
      <c r="E72" s="6">
        <v>1</v>
      </c>
      <c r="F72" s="7" t="s">
        <v>26</v>
      </c>
      <c r="G72" s="5" t="s">
        <v>104</v>
      </c>
      <c r="H72" s="29" t="s">
        <v>27</v>
      </c>
      <c r="I72" s="29" t="s">
        <v>105</v>
      </c>
      <c r="J72" s="29" t="s">
        <v>105</v>
      </c>
      <c r="K72" s="7" t="s">
        <v>30</v>
      </c>
      <c r="L72" s="3" t="s">
        <v>28</v>
      </c>
      <c r="M72" s="28" t="s">
        <v>32</v>
      </c>
      <c r="N72" s="4">
        <v>180.27734976887501</v>
      </c>
      <c r="O72" s="9">
        <f t="shared" si="0"/>
        <v>180.27734976887501</v>
      </c>
      <c r="P72" s="22"/>
      <c r="Q72" s="22" t="s">
        <v>38</v>
      </c>
      <c r="R72" s="22"/>
      <c r="S72" s="27">
        <v>41704</v>
      </c>
      <c r="T72" s="22" t="s">
        <v>162</v>
      </c>
      <c r="U72" s="17" t="s">
        <v>36</v>
      </c>
    </row>
    <row r="73" spans="1:21" s="16" customFormat="1" ht="26.4" x14ac:dyDescent="0.3">
      <c r="A73" s="31">
        <v>62</v>
      </c>
      <c r="B73" s="8" t="s">
        <v>30</v>
      </c>
      <c r="C73" s="8" t="s">
        <v>106</v>
      </c>
      <c r="D73" s="71" t="s">
        <v>228</v>
      </c>
      <c r="E73" s="6">
        <v>1</v>
      </c>
      <c r="F73" s="7" t="s">
        <v>26</v>
      </c>
      <c r="G73" s="5" t="s">
        <v>107</v>
      </c>
      <c r="H73" s="29" t="s">
        <v>27</v>
      </c>
      <c r="I73" s="29" t="s">
        <v>108</v>
      </c>
      <c r="J73" s="29" t="s">
        <v>108</v>
      </c>
      <c r="K73" s="7" t="s">
        <v>30</v>
      </c>
      <c r="L73" s="3" t="s">
        <v>28</v>
      </c>
      <c r="M73" s="28" t="s">
        <v>32</v>
      </c>
      <c r="N73" s="4">
        <v>28.844375963019999</v>
      </c>
      <c r="O73" s="9">
        <f t="shared" si="0"/>
        <v>28.844375963019999</v>
      </c>
      <c r="P73" s="22"/>
      <c r="Q73" s="22" t="s">
        <v>38</v>
      </c>
      <c r="R73" s="22"/>
      <c r="S73" s="27">
        <v>41704</v>
      </c>
      <c r="T73" s="22" t="s">
        <v>162</v>
      </c>
      <c r="U73" s="17" t="s">
        <v>36</v>
      </c>
    </row>
    <row r="74" spans="1:21" s="16" customFormat="1" ht="39.6" x14ac:dyDescent="0.3">
      <c r="A74" s="31">
        <v>66</v>
      </c>
      <c r="B74" s="8">
        <v>6093</v>
      </c>
      <c r="C74" s="8" t="s">
        <v>48</v>
      </c>
      <c r="D74" s="71" t="s">
        <v>218</v>
      </c>
      <c r="E74" s="6">
        <v>1</v>
      </c>
      <c r="F74" s="7" t="s">
        <v>26</v>
      </c>
      <c r="G74" s="5" t="s">
        <v>128</v>
      </c>
      <c r="H74" s="29" t="s">
        <v>27</v>
      </c>
      <c r="I74" s="29" t="s">
        <v>129</v>
      </c>
      <c r="J74" s="29" t="s">
        <v>129</v>
      </c>
      <c r="K74" s="7" t="s">
        <v>130</v>
      </c>
      <c r="L74" s="3" t="s">
        <v>28</v>
      </c>
      <c r="M74" s="28" t="s">
        <v>29</v>
      </c>
      <c r="N74" s="4">
        <v>930</v>
      </c>
      <c r="O74" s="9">
        <f>N74*E74</f>
        <v>930</v>
      </c>
      <c r="P74" s="22"/>
      <c r="Q74" s="22" t="s">
        <v>38</v>
      </c>
      <c r="R74" s="22"/>
      <c r="S74" s="27">
        <v>40926</v>
      </c>
      <c r="T74" s="22" t="s">
        <v>162</v>
      </c>
      <c r="U74" s="17" t="s">
        <v>36</v>
      </c>
    </row>
    <row r="75" spans="1:21" s="16" customFormat="1" ht="39.6" x14ac:dyDescent="0.3">
      <c r="A75" s="31">
        <v>67</v>
      </c>
      <c r="B75" s="8" t="s">
        <v>30</v>
      </c>
      <c r="C75" s="8" t="s">
        <v>51</v>
      </c>
      <c r="D75" s="71" t="s">
        <v>219</v>
      </c>
      <c r="E75" s="6">
        <v>1</v>
      </c>
      <c r="F75" s="7" t="s">
        <v>26</v>
      </c>
      <c r="G75" s="5" t="s">
        <v>52</v>
      </c>
      <c r="H75" s="29" t="s">
        <v>27</v>
      </c>
      <c r="I75" s="29" t="s">
        <v>53</v>
      </c>
      <c r="J75" s="29" t="s">
        <v>53</v>
      </c>
      <c r="K75" s="7" t="s">
        <v>30</v>
      </c>
      <c r="L75" s="3" t="s">
        <v>28</v>
      </c>
      <c r="M75" s="28" t="s">
        <v>32</v>
      </c>
      <c r="N75" s="4">
        <v>425</v>
      </c>
      <c r="O75" s="9">
        <f>N75*E75</f>
        <v>425</v>
      </c>
      <c r="P75" s="22"/>
      <c r="Q75" s="22" t="s">
        <v>38</v>
      </c>
      <c r="R75" s="22"/>
      <c r="S75" s="27">
        <v>40926</v>
      </c>
      <c r="T75" s="22" t="s">
        <v>162</v>
      </c>
      <c r="U75" s="17" t="s">
        <v>36</v>
      </c>
    </row>
    <row r="76" spans="1:21" s="16" customFormat="1" ht="39.6" x14ac:dyDescent="0.3">
      <c r="A76" s="31">
        <v>68</v>
      </c>
      <c r="B76" s="8" t="s">
        <v>30</v>
      </c>
      <c r="C76" s="8" t="s">
        <v>48</v>
      </c>
      <c r="D76" s="71" t="s">
        <v>218</v>
      </c>
      <c r="E76" s="6">
        <v>1</v>
      </c>
      <c r="F76" s="7" t="s">
        <v>26</v>
      </c>
      <c r="G76" s="5" t="s">
        <v>131</v>
      </c>
      <c r="H76" s="29" t="s">
        <v>27</v>
      </c>
      <c r="I76" s="29" t="s">
        <v>132</v>
      </c>
      <c r="J76" s="29" t="s">
        <v>132</v>
      </c>
      <c r="K76" s="7" t="s">
        <v>30</v>
      </c>
      <c r="L76" s="3" t="s">
        <v>28</v>
      </c>
      <c r="M76" s="28" t="s">
        <v>29</v>
      </c>
      <c r="N76" s="4">
        <v>568.26305084745798</v>
      </c>
      <c r="O76" s="9">
        <f>N76*E76</f>
        <v>568.26305084745798</v>
      </c>
      <c r="P76" s="22"/>
      <c r="Q76" s="22" t="s">
        <v>38</v>
      </c>
      <c r="R76" s="22"/>
      <c r="S76" s="27">
        <v>41704</v>
      </c>
      <c r="T76" s="22" t="s">
        <v>162</v>
      </c>
      <c r="U76" s="17" t="s">
        <v>36</v>
      </c>
    </row>
    <row r="77" spans="1:21" s="16" customFormat="1" ht="39.6" x14ac:dyDescent="0.3">
      <c r="A77" s="31">
        <v>69</v>
      </c>
      <c r="B77" s="8" t="s">
        <v>30</v>
      </c>
      <c r="C77" s="8" t="s">
        <v>51</v>
      </c>
      <c r="D77" s="71" t="s">
        <v>219</v>
      </c>
      <c r="E77" s="6">
        <v>1</v>
      </c>
      <c r="F77" s="7" t="s">
        <v>26</v>
      </c>
      <c r="G77" s="5" t="s">
        <v>52</v>
      </c>
      <c r="H77" s="29" t="s">
        <v>27</v>
      </c>
      <c r="I77" s="29" t="s">
        <v>53</v>
      </c>
      <c r="J77" s="29" t="s">
        <v>53</v>
      </c>
      <c r="K77" s="7" t="s">
        <v>30</v>
      </c>
      <c r="L77" s="3" t="s">
        <v>28</v>
      </c>
      <c r="M77" s="28" t="s">
        <v>32</v>
      </c>
      <c r="N77" s="4">
        <v>263.80345146379</v>
      </c>
      <c r="O77" s="9">
        <f>N77*E77</f>
        <v>263.80345146379</v>
      </c>
      <c r="P77" s="22"/>
      <c r="Q77" s="22" t="s">
        <v>38</v>
      </c>
      <c r="R77" s="22"/>
      <c r="S77" s="27">
        <v>41704</v>
      </c>
      <c r="T77" s="22" t="s">
        <v>162</v>
      </c>
      <c r="U77" s="17" t="s">
        <v>36</v>
      </c>
    </row>
    <row r="78" spans="1:21" s="16" customFormat="1" ht="52.8" x14ac:dyDescent="0.3">
      <c r="A78" s="31">
        <v>65</v>
      </c>
      <c r="B78" s="8">
        <v>6092</v>
      </c>
      <c r="C78" s="8" t="s">
        <v>124</v>
      </c>
      <c r="D78" s="71" t="s">
        <v>230</v>
      </c>
      <c r="E78" s="6">
        <v>1</v>
      </c>
      <c r="F78" s="7" t="s">
        <v>26</v>
      </c>
      <c r="G78" s="5" t="s">
        <v>125</v>
      </c>
      <c r="H78" s="29" t="s">
        <v>27</v>
      </c>
      <c r="I78" s="29" t="s">
        <v>126</v>
      </c>
      <c r="J78" s="29" t="s">
        <v>126</v>
      </c>
      <c r="K78" s="7" t="s">
        <v>127</v>
      </c>
      <c r="L78" s="3" t="s">
        <v>28</v>
      </c>
      <c r="M78" s="28" t="s">
        <v>29</v>
      </c>
      <c r="N78" s="4">
        <v>330</v>
      </c>
      <c r="O78" s="9">
        <f>N78*E78</f>
        <v>330</v>
      </c>
      <c r="P78" s="22"/>
      <c r="Q78" s="22" t="s">
        <v>38</v>
      </c>
      <c r="R78" s="22"/>
      <c r="S78" s="27">
        <v>40926</v>
      </c>
      <c r="T78" s="22" t="s">
        <v>162</v>
      </c>
      <c r="U78" s="17" t="s">
        <v>36</v>
      </c>
    </row>
    <row r="79" spans="1:21" s="16" customFormat="1" ht="13.2" x14ac:dyDescent="0.3">
      <c r="A79" s="31"/>
      <c r="B79" s="8"/>
      <c r="C79" s="8"/>
      <c r="D79" s="61"/>
      <c r="E79" s="6"/>
      <c r="F79" s="7"/>
      <c r="G79" s="5"/>
      <c r="H79" s="29"/>
      <c r="I79" s="29"/>
      <c r="J79" s="29"/>
      <c r="K79" s="7"/>
      <c r="L79" s="3"/>
      <c r="M79" s="28"/>
      <c r="N79" s="4"/>
      <c r="O79" s="62">
        <f>SUM(O67:O78)</f>
        <v>9850.3646280431421</v>
      </c>
      <c r="P79" s="22"/>
      <c r="Q79" s="22"/>
      <c r="R79" s="22"/>
      <c r="S79" s="27"/>
      <c r="T79" s="22"/>
      <c r="U79" s="17"/>
    </row>
    <row r="80" spans="1:21" s="16" customFormat="1" ht="39.6" x14ac:dyDescent="0.3">
      <c r="A80" s="31">
        <v>63</v>
      </c>
      <c r="B80" s="8" t="s">
        <v>30</v>
      </c>
      <c r="C80" s="8" t="s">
        <v>54</v>
      </c>
      <c r="D80" s="8" t="s">
        <v>220</v>
      </c>
      <c r="E80" s="6">
        <v>1</v>
      </c>
      <c r="F80" s="7" t="s">
        <v>26</v>
      </c>
      <c r="G80" s="5" t="s">
        <v>55</v>
      </c>
      <c r="H80" s="29" t="s">
        <v>34</v>
      </c>
      <c r="I80" s="29" t="s">
        <v>56</v>
      </c>
      <c r="J80" s="29" t="s">
        <v>56</v>
      </c>
      <c r="K80" s="7" t="s">
        <v>30</v>
      </c>
      <c r="L80" s="3" t="s">
        <v>28</v>
      </c>
      <c r="M80" s="28" t="s">
        <v>32</v>
      </c>
      <c r="N80" s="4">
        <v>1029</v>
      </c>
      <c r="O80" s="9">
        <f t="shared" si="0"/>
        <v>1029</v>
      </c>
      <c r="P80" s="22"/>
      <c r="Q80" s="22" t="s">
        <v>38</v>
      </c>
      <c r="R80" s="22"/>
      <c r="S80" s="27">
        <v>41326</v>
      </c>
      <c r="T80" s="22" t="s">
        <v>162</v>
      </c>
      <c r="U80" s="17" t="s">
        <v>36</v>
      </c>
    </row>
    <row r="81" spans="1:21" s="16" customFormat="1" ht="66" x14ac:dyDescent="0.3">
      <c r="A81" s="31">
        <v>64</v>
      </c>
      <c r="B81" s="8" t="s">
        <v>30</v>
      </c>
      <c r="C81" s="8" t="s">
        <v>121</v>
      </c>
      <c r="D81" s="8" t="s">
        <v>220</v>
      </c>
      <c r="E81" s="6">
        <v>1</v>
      </c>
      <c r="F81" s="7" t="s">
        <v>26</v>
      </c>
      <c r="G81" s="5" t="s">
        <v>122</v>
      </c>
      <c r="H81" s="29" t="s">
        <v>123</v>
      </c>
      <c r="I81" s="29" t="s">
        <v>30</v>
      </c>
      <c r="J81" s="29" t="s">
        <v>30</v>
      </c>
      <c r="K81" s="7" t="s">
        <v>30</v>
      </c>
      <c r="L81" s="3" t="s">
        <v>28</v>
      </c>
      <c r="M81" s="28" t="s">
        <v>32</v>
      </c>
      <c r="N81" s="4">
        <v>1794</v>
      </c>
      <c r="O81" s="9">
        <f t="shared" si="0"/>
        <v>1794</v>
      </c>
      <c r="P81" s="22"/>
      <c r="Q81" s="22" t="s">
        <v>38</v>
      </c>
      <c r="R81" s="22"/>
      <c r="S81" s="27">
        <v>40526</v>
      </c>
      <c r="T81" s="22" t="s">
        <v>162</v>
      </c>
      <c r="U81" s="17" t="s">
        <v>36</v>
      </c>
    </row>
    <row r="82" spans="1:21" s="16" customFormat="1" ht="39.6" x14ac:dyDescent="0.3">
      <c r="A82" s="31">
        <v>60</v>
      </c>
      <c r="B82" s="8" t="s">
        <v>30</v>
      </c>
      <c r="C82" s="8" t="s">
        <v>78</v>
      </c>
      <c r="D82" s="61" t="s">
        <v>225</v>
      </c>
      <c r="E82" s="6">
        <v>1</v>
      </c>
      <c r="F82" s="7" t="s">
        <v>26</v>
      </c>
      <c r="G82" s="5" t="s">
        <v>79</v>
      </c>
      <c r="H82" s="29" t="s">
        <v>27</v>
      </c>
      <c r="I82" s="29" t="s">
        <v>80</v>
      </c>
      <c r="J82" s="29" t="s">
        <v>80</v>
      </c>
      <c r="K82" s="7" t="s">
        <v>30</v>
      </c>
      <c r="L82" s="3" t="s">
        <v>28</v>
      </c>
      <c r="M82" s="28" t="s">
        <v>32</v>
      </c>
      <c r="N82" s="4">
        <v>535.96256000000005</v>
      </c>
      <c r="O82" s="9">
        <f>N82*E82</f>
        <v>535.96256000000005</v>
      </c>
      <c r="P82" s="22"/>
      <c r="Q82" s="22" t="s">
        <v>38</v>
      </c>
      <c r="R82" s="22"/>
      <c r="S82" s="27">
        <v>41065</v>
      </c>
      <c r="T82" s="22" t="s">
        <v>162</v>
      </c>
      <c r="U82" s="17" t="s">
        <v>36</v>
      </c>
    </row>
    <row r="83" spans="1:21" s="16" customFormat="1" ht="92.4" x14ac:dyDescent="0.3">
      <c r="A83" s="31">
        <v>70</v>
      </c>
      <c r="B83" s="8">
        <v>8371</v>
      </c>
      <c r="C83" s="8" t="s">
        <v>133</v>
      </c>
      <c r="D83" s="8" t="s">
        <v>229</v>
      </c>
      <c r="E83" s="6">
        <v>2</v>
      </c>
      <c r="F83" s="7" t="s">
        <v>26</v>
      </c>
      <c r="G83" s="5" t="s">
        <v>134</v>
      </c>
      <c r="H83" s="29" t="s">
        <v>135</v>
      </c>
      <c r="I83" s="29" t="s">
        <v>136</v>
      </c>
      <c r="J83" s="29" t="s">
        <v>136</v>
      </c>
      <c r="K83" s="7" t="s">
        <v>137</v>
      </c>
      <c r="L83" s="3" t="s">
        <v>28</v>
      </c>
      <c r="M83" s="28" t="s">
        <v>29</v>
      </c>
      <c r="N83" s="4">
        <v>5669.5264704543797</v>
      </c>
      <c r="O83" s="9">
        <f t="shared" ref="O83:O96" si="2">N83*E83</f>
        <v>11339.052940908759</v>
      </c>
      <c r="P83" s="22"/>
      <c r="Q83" s="22" t="s">
        <v>38</v>
      </c>
      <c r="R83" s="22"/>
      <c r="S83" s="27">
        <v>41704</v>
      </c>
      <c r="T83" s="22" t="s">
        <v>162</v>
      </c>
      <c r="U83" s="17" t="s">
        <v>36</v>
      </c>
    </row>
    <row r="84" spans="1:21" s="16" customFormat="1" ht="26.4" x14ac:dyDescent="0.3">
      <c r="A84" s="31">
        <v>72</v>
      </c>
      <c r="B84" s="8">
        <v>8373</v>
      </c>
      <c r="C84" s="8" t="s">
        <v>138</v>
      </c>
      <c r="D84" s="65" t="s">
        <v>213</v>
      </c>
      <c r="E84" s="65">
        <v>2</v>
      </c>
      <c r="F84" s="7" t="s">
        <v>26</v>
      </c>
      <c r="G84" s="65" t="s">
        <v>139</v>
      </c>
      <c r="H84" s="29" t="s">
        <v>135</v>
      </c>
      <c r="I84" s="29" t="s">
        <v>140</v>
      </c>
      <c r="J84" s="29" t="s">
        <v>140</v>
      </c>
      <c r="K84" s="7" t="s">
        <v>141</v>
      </c>
      <c r="L84" s="3" t="s">
        <v>28</v>
      </c>
      <c r="M84" s="28" t="s">
        <v>29</v>
      </c>
      <c r="N84" s="4">
        <v>2096.4986704634798</v>
      </c>
      <c r="O84" s="9">
        <f t="shared" si="2"/>
        <v>4192.9973409269596</v>
      </c>
      <c r="P84" s="22"/>
      <c r="Q84" s="22" t="s">
        <v>38</v>
      </c>
      <c r="R84" s="22"/>
      <c r="S84" s="27">
        <v>41704</v>
      </c>
      <c r="T84" s="22" t="s">
        <v>162</v>
      </c>
      <c r="U84" s="17" t="s">
        <v>36</v>
      </c>
    </row>
    <row r="85" spans="1:21" s="16" customFormat="1" ht="26.4" x14ac:dyDescent="0.3">
      <c r="A85" s="31">
        <v>73</v>
      </c>
      <c r="B85" s="8" t="s">
        <v>30</v>
      </c>
      <c r="C85" s="8" t="s">
        <v>142</v>
      </c>
      <c r="D85" s="65" t="s">
        <v>214</v>
      </c>
      <c r="E85" s="6">
        <v>2</v>
      </c>
      <c r="F85" s="7" t="s">
        <v>26</v>
      </c>
      <c r="G85" s="5" t="s">
        <v>143</v>
      </c>
      <c r="H85" s="29" t="s">
        <v>135</v>
      </c>
      <c r="I85" s="29" t="s">
        <v>144</v>
      </c>
      <c r="J85" s="29" t="s">
        <v>144</v>
      </c>
      <c r="K85" s="7" t="s">
        <v>30</v>
      </c>
      <c r="L85" s="3" t="s">
        <v>28</v>
      </c>
      <c r="M85" s="28" t="s">
        <v>32</v>
      </c>
      <c r="N85" s="4">
        <v>569.25</v>
      </c>
      <c r="O85" s="9">
        <f t="shared" si="2"/>
        <v>1138.5</v>
      </c>
      <c r="P85" s="22"/>
      <c r="Q85" s="22" t="s">
        <v>38</v>
      </c>
      <c r="R85" s="22"/>
      <c r="S85" s="27">
        <v>40431</v>
      </c>
      <c r="T85" s="22" t="s">
        <v>162</v>
      </c>
      <c r="U85" s="17" t="s">
        <v>36</v>
      </c>
    </row>
    <row r="86" spans="1:21" s="16" customFormat="1" ht="13.2" x14ac:dyDescent="0.3">
      <c r="A86" s="31"/>
      <c r="B86" s="8"/>
      <c r="C86" s="8"/>
      <c r="D86" s="8"/>
      <c r="E86" s="6"/>
      <c r="F86" s="7"/>
      <c r="G86" s="5"/>
      <c r="H86" s="29"/>
      <c r="I86" s="29"/>
      <c r="J86" s="29"/>
      <c r="K86" s="7"/>
      <c r="L86" s="3"/>
      <c r="M86" s="28"/>
      <c r="N86" s="4"/>
      <c r="O86" s="62">
        <f>SUM(O84:O85)</f>
        <v>5331.4973409269596</v>
      </c>
      <c r="P86" s="22"/>
      <c r="Q86" s="22"/>
      <c r="R86" s="22"/>
      <c r="S86" s="27"/>
      <c r="T86" s="22"/>
      <c r="U86" s="17"/>
    </row>
    <row r="87" spans="1:21" s="16" customFormat="1" ht="26.4" x14ac:dyDescent="0.3">
      <c r="A87" s="31">
        <v>76</v>
      </c>
      <c r="B87" s="8">
        <v>8374</v>
      </c>
      <c r="C87" s="8" t="s">
        <v>145</v>
      </c>
      <c r="D87" s="61" t="s">
        <v>212</v>
      </c>
      <c r="E87" s="6">
        <v>2</v>
      </c>
      <c r="F87" s="7" t="s">
        <v>26</v>
      </c>
      <c r="G87" s="5" t="s">
        <v>146</v>
      </c>
      <c r="H87" s="29" t="s">
        <v>135</v>
      </c>
      <c r="I87" s="29" t="s">
        <v>147</v>
      </c>
      <c r="J87" s="29" t="s">
        <v>147</v>
      </c>
      <c r="K87" s="7" t="s">
        <v>148</v>
      </c>
      <c r="L87" s="3" t="s">
        <v>28</v>
      </c>
      <c r="M87" s="28" t="s">
        <v>29</v>
      </c>
      <c r="N87" s="4">
        <v>1829.3994439134999</v>
      </c>
      <c r="O87" s="9">
        <f t="shared" si="2"/>
        <v>3658.7988878269998</v>
      </c>
      <c r="P87" s="22"/>
      <c r="Q87" s="22" t="s">
        <v>38</v>
      </c>
      <c r="R87" s="22"/>
      <c r="S87" s="27">
        <v>41704</v>
      </c>
      <c r="T87" s="22" t="s">
        <v>162</v>
      </c>
      <c r="U87" s="17" t="s">
        <v>36</v>
      </c>
    </row>
    <row r="88" spans="1:21" s="16" customFormat="1" ht="26.4" x14ac:dyDescent="0.3">
      <c r="A88" s="31">
        <v>78</v>
      </c>
      <c r="B88" s="8">
        <v>7511</v>
      </c>
      <c r="C88" s="8" t="s">
        <v>149</v>
      </c>
      <c r="D88" s="61" t="s">
        <v>212</v>
      </c>
      <c r="E88" s="6">
        <v>1</v>
      </c>
      <c r="F88" s="7" t="s">
        <v>26</v>
      </c>
      <c r="G88" s="5" t="s">
        <v>150</v>
      </c>
      <c r="H88" s="29" t="s">
        <v>27</v>
      </c>
      <c r="I88" s="29" t="s">
        <v>151</v>
      </c>
      <c r="J88" s="29" t="s">
        <v>151</v>
      </c>
      <c r="K88" s="7" t="s">
        <v>152</v>
      </c>
      <c r="L88" s="3" t="s">
        <v>28</v>
      </c>
      <c r="M88" s="28" t="s">
        <v>29</v>
      </c>
      <c r="N88" s="4">
        <v>886</v>
      </c>
      <c r="O88" s="9">
        <f t="shared" si="2"/>
        <v>886</v>
      </c>
      <c r="P88" s="22"/>
      <c r="Q88" s="22" t="s">
        <v>38</v>
      </c>
      <c r="R88" s="22"/>
      <c r="S88" s="27">
        <v>40431</v>
      </c>
      <c r="T88" s="22" t="s">
        <v>162</v>
      </c>
      <c r="U88" s="17" t="s">
        <v>36</v>
      </c>
    </row>
    <row r="89" spans="1:21" s="16" customFormat="1" ht="26.4" x14ac:dyDescent="0.3">
      <c r="A89" s="31">
        <v>79</v>
      </c>
      <c r="B89" s="8">
        <v>6291</v>
      </c>
      <c r="C89" s="8" t="s">
        <v>153</v>
      </c>
      <c r="D89" s="61" t="s">
        <v>212</v>
      </c>
      <c r="E89" s="6">
        <v>1</v>
      </c>
      <c r="F89" s="7" t="s">
        <v>26</v>
      </c>
      <c r="G89" s="5" t="s">
        <v>154</v>
      </c>
      <c r="H89" s="29" t="s">
        <v>27</v>
      </c>
      <c r="I89" s="29" t="s">
        <v>155</v>
      </c>
      <c r="J89" s="29" t="s">
        <v>156</v>
      </c>
      <c r="K89" s="7" t="s">
        <v>157</v>
      </c>
      <c r="L89" s="3" t="s">
        <v>28</v>
      </c>
      <c r="M89" s="28" t="s">
        <v>29</v>
      </c>
      <c r="N89" s="4">
        <v>680.17</v>
      </c>
      <c r="O89" s="9">
        <f t="shared" si="2"/>
        <v>680.17</v>
      </c>
      <c r="P89" s="22"/>
      <c r="Q89" s="22" t="s">
        <v>38</v>
      </c>
      <c r="R89" s="22"/>
      <c r="S89" s="27">
        <v>40943</v>
      </c>
      <c r="T89" s="22" t="s">
        <v>162</v>
      </c>
      <c r="U89" s="17" t="s">
        <v>36</v>
      </c>
    </row>
    <row r="90" spans="1:21" s="16" customFormat="1" ht="13.2" x14ac:dyDescent="0.3">
      <c r="A90" s="31"/>
      <c r="B90" s="8"/>
      <c r="C90" s="8"/>
      <c r="D90" s="61"/>
      <c r="E90" s="6"/>
      <c r="F90" s="7"/>
      <c r="G90" s="5"/>
      <c r="H90" s="29"/>
      <c r="I90" s="29"/>
      <c r="J90" s="29"/>
      <c r="K90" s="7"/>
      <c r="L90" s="3"/>
      <c r="M90" s="28"/>
      <c r="N90" s="4"/>
      <c r="O90" s="9"/>
      <c r="P90" s="22"/>
      <c r="Q90" s="22"/>
      <c r="R90" s="22"/>
      <c r="S90" s="27"/>
      <c r="T90" s="22"/>
      <c r="U90" s="17"/>
    </row>
    <row r="91" spans="1:21" s="16" customFormat="1" ht="26.4" x14ac:dyDescent="0.3">
      <c r="A91" s="31">
        <v>80</v>
      </c>
      <c r="B91" s="8" t="s">
        <v>30</v>
      </c>
      <c r="C91" s="8" t="s">
        <v>158</v>
      </c>
      <c r="D91" s="72" t="s">
        <v>211</v>
      </c>
      <c r="E91" s="6">
        <v>31</v>
      </c>
      <c r="F91" s="7" t="s">
        <v>26</v>
      </c>
      <c r="G91" s="5" t="s">
        <v>159</v>
      </c>
      <c r="H91" s="29" t="s">
        <v>30</v>
      </c>
      <c r="I91" s="29" t="s">
        <v>30</v>
      </c>
      <c r="J91" s="29" t="s">
        <v>30</v>
      </c>
      <c r="K91" s="7" t="s">
        <v>30</v>
      </c>
      <c r="L91" s="3" t="s">
        <v>28</v>
      </c>
      <c r="M91" s="28" t="s">
        <v>33</v>
      </c>
      <c r="N91" s="4">
        <v>0.86284687164455198</v>
      </c>
      <c r="O91" s="9">
        <f t="shared" si="2"/>
        <v>26.74825302098111</v>
      </c>
      <c r="P91" s="22"/>
      <c r="Q91" s="22" t="s">
        <v>38</v>
      </c>
      <c r="R91" s="22"/>
      <c r="S91" s="27">
        <v>41704</v>
      </c>
      <c r="T91" s="22" t="s">
        <v>162</v>
      </c>
      <c r="U91" s="17" t="s">
        <v>36</v>
      </c>
    </row>
    <row r="92" spans="1:21" s="16" customFormat="1" ht="26.4" x14ac:dyDescent="0.3">
      <c r="A92" s="31">
        <v>81</v>
      </c>
      <c r="B92" s="8" t="s">
        <v>30</v>
      </c>
      <c r="C92" s="8" t="s">
        <v>158</v>
      </c>
      <c r="D92" s="72" t="s">
        <v>211</v>
      </c>
      <c r="E92" s="6">
        <v>10</v>
      </c>
      <c r="F92" s="7" t="s">
        <v>26</v>
      </c>
      <c r="G92" s="5" t="s">
        <v>159</v>
      </c>
      <c r="H92" s="29" t="s">
        <v>30</v>
      </c>
      <c r="I92" s="29" t="s">
        <v>30</v>
      </c>
      <c r="J92" s="29" t="s">
        <v>30</v>
      </c>
      <c r="K92" s="7" t="s">
        <v>30</v>
      </c>
      <c r="L92" s="3" t="s">
        <v>28</v>
      </c>
      <c r="M92" s="28" t="s">
        <v>33</v>
      </c>
      <c r="N92" s="4">
        <v>2.5</v>
      </c>
      <c r="O92" s="9">
        <f t="shared" si="2"/>
        <v>25</v>
      </c>
      <c r="P92" s="22"/>
      <c r="Q92" s="22" t="s">
        <v>38</v>
      </c>
      <c r="R92" s="22"/>
      <c r="S92" s="27">
        <v>40431</v>
      </c>
      <c r="T92" s="22" t="s">
        <v>162</v>
      </c>
      <c r="U92" s="17" t="s">
        <v>36</v>
      </c>
    </row>
    <row r="93" spans="1:21" s="16" customFormat="1" ht="26.4" x14ac:dyDescent="0.3">
      <c r="A93" s="31">
        <v>82</v>
      </c>
      <c r="B93" s="8" t="s">
        <v>30</v>
      </c>
      <c r="C93" s="8" t="s">
        <v>158</v>
      </c>
      <c r="D93" s="72" t="s">
        <v>211</v>
      </c>
      <c r="E93" s="6">
        <v>5</v>
      </c>
      <c r="F93" s="7" t="s">
        <v>26</v>
      </c>
      <c r="G93" s="5" t="s">
        <v>160</v>
      </c>
      <c r="H93" s="29" t="s">
        <v>30</v>
      </c>
      <c r="I93" s="29" t="s">
        <v>30</v>
      </c>
      <c r="J93" s="29" t="s">
        <v>30</v>
      </c>
      <c r="K93" s="7" t="s">
        <v>30</v>
      </c>
      <c r="L93" s="3" t="s">
        <v>28</v>
      </c>
      <c r="M93" s="28" t="s">
        <v>33</v>
      </c>
      <c r="N93" s="4">
        <v>3</v>
      </c>
      <c r="O93" s="9">
        <f t="shared" si="2"/>
        <v>15</v>
      </c>
      <c r="P93" s="22"/>
      <c r="Q93" s="22" t="s">
        <v>38</v>
      </c>
      <c r="R93" s="22"/>
      <c r="S93" s="27">
        <v>40431</v>
      </c>
      <c r="T93" s="22" t="s">
        <v>162</v>
      </c>
      <c r="U93" s="17" t="s">
        <v>36</v>
      </c>
    </row>
    <row r="94" spans="1:21" s="16" customFormat="1" ht="26.4" x14ac:dyDescent="0.3">
      <c r="A94" s="31">
        <v>83</v>
      </c>
      <c r="B94" s="8" t="s">
        <v>30</v>
      </c>
      <c r="C94" s="8" t="s">
        <v>158</v>
      </c>
      <c r="D94" s="72" t="s">
        <v>211</v>
      </c>
      <c r="E94" s="6">
        <v>3</v>
      </c>
      <c r="F94" s="7" t="s">
        <v>26</v>
      </c>
      <c r="G94" s="5" t="s">
        <v>161</v>
      </c>
      <c r="H94" s="29" t="s">
        <v>30</v>
      </c>
      <c r="I94" s="29" t="s">
        <v>30</v>
      </c>
      <c r="J94" s="29" t="s">
        <v>30</v>
      </c>
      <c r="K94" s="7" t="s">
        <v>30</v>
      </c>
      <c r="L94" s="3" t="s">
        <v>28</v>
      </c>
      <c r="M94" s="28" t="s">
        <v>33</v>
      </c>
      <c r="N94" s="4">
        <v>0.66595563918874801</v>
      </c>
      <c r="O94" s="9">
        <f t="shared" si="2"/>
        <v>1.997866917566244</v>
      </c>
      <c r="P94" s="22"/>
      <c r="Q94" s="22" t="s">
        <v>38</v>
      </c>
      <c r="R94" s="22"/>
      <c r="S94" s="27">
        <v>41704</v>
      </c>
      <c r="T94" s="22" t="s">
        <v>162</v>
      </c>
      <c r="U94" s="17" t="s">
        <v>36</v>
      </c>
    </row>
    <row r="95" spans="1:21" s="16" customFormat="1" ht="26.4" x14ac:dyDescent="0.3">
      <c r="A95" s="31">
        <v>84</v>
      </c>
      <c r="B95" s="8" t="s">
        <v>30</v>
      </c>
      <c r="C95" s="8" t="s">
        <v>158</v>
      </c>
      <c r="D95" s="72" t="s">
        <v>211</v>
      </c>
      <c r="E95" s="6">
        <v>4</v>
      </c>
      <c r="F95" s="7" t="s">
        <v>26</v>
      </c>
      <c r="G95" s="5" t="s">
        <v>159</v>
      </c>
      <c r="H95" s="29" t="s">
        <v>30</v>
      </c>
      <c r="I95" s="29" t="s">
        <v>30</v>
      </c>
      <c r="J95" s="29" t="s">
        <v>30</v>
      </c>
      <c r="K95" s="7" t="s">
        <v>30</v>
      </c>
      <c r="L95" s="3" t="s">
        <v>28</v>
      </c>
      <c r="M95" s="28" t="s">
        <v>33</v>
      </c>
      <c r="N95" s="4">
        <v>4</v>
      </c>
      <c r="O95" s="9">
        <f t="shared" si="2"/>
        <v>16</v>
      </c>
      <c r="P95" s="22"/>
      <c r="Q95" s="22" t="s">
        <v>38</v>
      </c>
      <c r="R95" s="22"/>
      <c r="S95" s="27">
        <v>41006</v>
      </c>
      <c r="T95" s="22" t="s">
        <v>162</v>
      </c>
      <c r="U95" s="17" t="s">
        <v>36</v>
      </c>
    </row>
    <row r="96" spans="1:21" s="16" customFormat="1" ht="26.4" x14ac:dyDescent="0.3">
      <c r="A96" s="31">
        <v>85</v>
      </c>
      <c r="B96" s="8" t="s">
        <v>30</v>
      </c>
      <c r="C96" s="8" t="s">
        <v>158</v>
      </c>
      <c r="D96" s="72" t="s">
        <v>211</v>
      </c>
      <c r="E96" s="6">
        <v>4</v>
      </c>
      <c r="F96" s="7" t="s">
        <v>26</v>
      </c>
      <c r="G96" s="5" t="s">
        <v>159</v>
      </c>
      <c r="H96" s="29" t="s">
        <v>30</v>
      </c>
      <c r="I96" s="29" t="s">
        <v>30</v>
      </c>
      <c r="J96" s="29" t="s">
        <v>30</v>
      </c>
      <c r="K96" s="7" t="s">
        <v>30</v>
      </c>
      <c r="L96" s="3" t="s">
        <v>28</v>
      </c>
      <c r="M96" s="28" t="s">
        <v>33</v>
      </c>
      <c r="N96" s="4">
        <v>11.6</v>
      </c>
      <c r="O96" s="9">
        <f t="shared" si="2"/>
        <v>46.4</v>
      </c>
      <c r="P96" s="22"/>
      <c r="Q96" s="22" t="s">
        <v>38</v>
      </c>
      <c r="R96" s="22"/>
      <c r="S96" s="27">
        <v>41065</v>
      </c>
      <c r="T96" s="22" t="s">
        <v>162</v>
      </c>
      <c r="U96" s="17" t="s">
        <v>36</v>
      </c>
    </row>
    <row r="97" spans="1:21" s="10" customFormat="1" ht="26.25" customHeight="1" thickBot="1" x14ac:dyDescent="0.35">
      <c r="A97" s="23"/>
      <c r="B97" s="19"/>
      <c r="C97" s="20"/>
      <c r="D97" s="18"/>
      <c r="E97" s="72">
        <f>SUM(E91:E96)</f>
        <v>57</v>
      </c>
      <c r="F97" s="21"/>
      <c r="G97" s="11"/>
      <c r="H97" s="21"/>
      <c r="I97" s="21"/>
      <c r="J97" s="21"/>
      <c r="K97" s="21"/>
      <c r="L97" s="12"/>
      <c r="M97" s="30"/>
      <c r="N97" s="13"/>
      <c r="O97" s="73">
        <f>SUM(O91:O96)</f>
        <v>131.14611993854734</v>
      </c>
      <c r="P97" s="14"/>
      <c r="Q97" s="24"/>
      <c r="R97" s="24"/>
      <c r="S97" s="25"/>
      <c r="T97" s="24"/>
      <c r="U97" s="15"/>
    </row>
  </sheetData>
  <mergeCells count="35">
    <mergeCell ref="A3:C3"/>
    <mergeCell ref="D3:H3"/>
    <mergeCell ref="I3:K3"/>
    <mergeCell ref="L3:U3"/>
    <mergeCell ref="A4:C4"/>
    <mergeCell ref="D4:H4"/>
    <mergeCell ref="I4:K4"/>
    <mergeCell ref="L4:U4"/>
    <mergeCell ref="A1:U1"/>
    <mergeCell ref="A2:C2"/>
    <mergeCell ref="D2:H2"/>
    <mergeCell ref="I2:K2"/>
    <mergeCell ref="L2:U2"/>
    <mergeCell ref="A5:C5"/>
    <mergeCell ref="D5:H5"/>
    <mergeCell ref="I5:K5"/>
    <mergeCell ref="L5:U5"/>
    <mergeCell ref="A6:C6"/>
    <mergeCell ref="D6:H6"/>
    <mergeCell ref="I6:K6"/>
    <mergeCell ref="L6:U6"/>
    <mergeCell ref="A7:C7"/>
    <mergeCell ref="D7:H7"/>
    <mergeCell ref="I7:K7"/>
    <mergeCell ref="L7:U7"/>
    <mergeCell ref="A8:C8"/>
    <mergeCell ref="D8:H8"/>
    <mergeCell ref="I8:K8"/>
    <mergeCell ref="L8:U8"/>
    <mergeCell ref="A9:C9"/>
    <mergeCell ref="D9:H9"/>
    <mergeCell ref="I9:K9"/>
    <mergeCell ref="L9:U9"/>
    <mergeCell ref="A10:G10"/>
    <mergeCell ref="I10:U10"/>
  </mergeCells>
  <hyperlinks>
    <hyperlink ref="L6" r:id="rId1" display="BondarenkoO@BV.com / "/>
  </hyperlinks>
  <pageMargins left="0.23622047244094491" right="0.11811023622047245" top="0.27559055118110237" bottom="0.23622047244094491" header="0" footer="0"/>
  <pageSetup paperSize="9" scale="57" fitToHeight="0" orientation="landscape" r:id="rId2"/>
  <headerFooter>
    <oddHeader>&amp;C&amp;14Attachment 1</oddHeader>
    <oddFooter>&amp;CPage &amp;P of &amp;N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661034D287CF4AB265EA64FB043D8D" ma:contentTypeVersion="2" ma:contentTypeDescription="Create a new document." ma:contentTypeScope="" ma:versionID="cde38c04cad0e016f2e2d2b2fc649c83">
  <xsd:schema xmlns:xsd="http://www.w3.org/2001/XMLSchema" xmlns:xs="http://www.w3.org/2001/XMLSchema" xmlns:p="http://schemas.microsoft.com/office/2006/metadata/properties" xmlns:ns2="d13cbd1f-8744-4bef-a7c2-7dd6c9e1e241" targetNamespace="http://schemas.microsoft.com/office/2006/metadata/properties" ma:root="true" ma:fieldsID="1337db2d547ebc8fdf10dfe20d0f1b78" ns2:_="">
    <xsd:import namespace="d13cbd1f-8744-4bef-a7c2-7dd6c9e1e24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cbd1f-8744-4bef-a7c2-7dd6c9e1e2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E8CCC9-8CD1-485D-942A-8809858603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C155C3-98A6-40FB-8D1C-7317C8A83512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13cbd1f-8744-4bef-a7c2-7dd6c9e1e241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68514E3-4933-4C5C-AD02-90BD640F8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3cbd1f-8744-4bef-a7c2-7dd6c9e1e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TOP-BVCO-0042</vt:lpstr>
      <vt:lpstr>'TOP-BVCO-0042'!Print_Area</vt:lpstr>
      <vt:lpstr>'TOP-BVCO-0042'!Print_Titles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"PlaceresF</dc:creator>
  <cp:lastModifiedBy>Vano Goliadze</cp:lastModifiedBy>
  <cp:lastPrinted>2017-04-04T21:22:41Z</cp:lastPrinted>
  <dcterms:created xsi:type="dcterms:W3CDTF">2014-10-02T11:48:55Z</dcterms:created>
  <dcterms:modified xsi:type="dcterms:W3CDTF">2017-08-16T11:47:18Z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0x01010095661034D287CF4AB265EA64FB043D8D</vt:lpwstr>
  </property>
</Properties>
</file>