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600" windowWidth="21720" windowHeight="12420"/>
  </bookViews>
  <sheets>
    <sheet name="Sheet2" sheetId="2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E45" i="2"/>
  <c r="E44"/>
  <c r="E43"/>
  <c r="E42"/>
  <c r="G47"/>
  <c r="F47"/>
  <c r="D47"/>
  <c r="C47"/>
  <c r="E41"/>
  <c r="E37"/>
  <c r="E32"/>
  <c r="E31"/>
  <c r="E30"/>
  <c r="E29"/>
  <c r="E28"/>
  <c r="E27"/>
  <c r="E26"/>
  <c r="E25"/>
  <c r="E24"/>
  <c r="E23"/>
  <c r="E21"/>
  <c r="E20"/>
  <c r="E19"/>
  <c r="E18"/>
  <c r="E17"/>
  <c r="E16"/>
  <c r="E15"/>
  <c r="E14"/>
  <c r="E13"/>
  <c r="E12"/>
  <c r="E4"/>
  <c r="E47" l="1"/>
</calcChain>
</file>

<file path=xl/sharedStrings.xml><?xml version="1.0" encoding="utf-8"?>
<sst xmlns="http://schemas.openxmlformats.org/spreadsheetml/2006/main" count="76" uniqueCount="76">
  <si>
    <t>სამედიცინო შემთხვევების რეგისტრაციის მოდული</t>
  </si>
  <si>
    <t>სამედიცინო კლასიფიკატორები</t>
  </si>
  <si>
    <t>იმუნიზაცია / ვაქცინაცია</t>
  </si>
  <si>
    <t>სამედიცინო მედიაცია</t>
  </si>
  <si>
    <t xml:space="preserve">ელექტრონული დანიშნულების მოდული </t>
  </si>
  <si>
    <t xml:space="preserve">Common Data </t>
  </si>
  <si>
    <t>მარაგების მართვის მოდული</t>
  </si>
  <si>
    <t>მიმართვების ადმინისტრირების მოდული</t>
  </si>
  <si>
    <t>დაბადება გარდაცვალების მოდული</t>
  </si>
  <si>
    <t>სააფთიაქო დაწესებულებების მოდული</t>
  </si>
  <si>
    <t>ინფექციურ დაავადებათა მონიტორინგი და მართვა (ტუბი)</t>
  </si>
  <si>
    <t>დიალიზის მართვა</t>
  </si>
  <si>
    <t>მომხმარებელთა მართვის მოდული User Management</t>
  </si>
  <si>
    <t>ლიმიტების მართვის ბაზა Medical Data</t>
  </si>
  <si>
    <t>სამედიცინო დაწესებულებების ლიცენზირებისა და ნებართვების მოდული</t>
  </si>
  <si>
    <t>სამედიცინო პერსონალის სერტიფიცირებისა და აკრედიტაციის მოდული</t>
  </si>
  <si>
    <t>Db Name</t>
  </si>
  <si>
    <t>Row Count</t>
  </si>
  <si>
    <t>Hmis_Reporting</t>
  </si>
  <si>
    <t>Hmis_Classifications</t>
  </si>
  <si>
    <t>Hmis_CommonData</t>
  </si>
  <si>
    <t>Hmis_Dashboard</t>
  </si>
  <si>
    <t>Hmis_Dialysis</t>
  </si>
  <si>
    <t>Hmis_Doctors</t>
  </si>
  <si>
    <t>Hmis_Immunization</t>
  </si>
  <si>
    <t>Hmis_Logs</t>
  </si>
  <si>
    <t>Hmis_Mediation</t>
  </si>
  <si>
    <t>Hmis_MedicalData</t>
  </si>
  <si>
    <t>Hmis_Pharmacy</t>
  </si>
  <si>
    <t>Hmis_Population</t>
  </si>
  <si>
    <t>Hmis_Portal</t>
  </si>
  <si>
    <t>Hmis_Prescription</t>
  </si>
  <si>
    <t>Hmis_Referrals</t>
  </si>
  <si>
    <t>Hmis_Regulation</t>
  </si>
  <si>
    <t>Hmis_Stock</t>
  </si>
  <si>
    <t>Hmis_Tuberculosis</t>
  </si>
  <si>
    <t>Hmis_UserManagement</t>
  </si>
  <si>
    <t>Hmis_CaseRegistrationNew</t>
  </si>
  <si>
    <t>Hmis_Cloud</t>
  </si>
  <si>
    <t>Hmis_Ambulatory</t>
  </si>
  <si>
    <t>Hmis_Billing</t>
  </si>
  <si>
    <t>ფინანსური ანგარიშგებისა და მართვის</t>
  </si>
  <si>
    <t xml:space="preserve">ანალიტიკური ინსტრუმენტები </t>
  </si>
  <si>
    <t>Log Data</t>
  </si>
  <si>
    <t>დაზღვეულთა მონაცემთა ბაზა</t>
  </si>
  <si>
    <t>sum</t>
  </si>
  <si>
    <t>2014 წლის, 13 მარტის 20:00 საათის მდგომარეობით</t>
  </si>
  <si>
    <t>ელექტრონული ანგარიშგების მოდული სადაზღვევო კომპანიებისათვის</t>
  </si>
  <si>
    <t>messaging</t>
  </si>
  <si>
    <t>მოდულის ჩამონათვალი</t>
  </si>
  <si>
    <t xml:space="preserve">ჯანმრთელობის დაცვის ერთიანი საინფორმაციო  სისტემის პორტალი </t>
  </si>
  <si>
    <t xml:space="preserve">ფარმაცევტული პროდუქტების მოდული </t>
  </si>
  <si>
    <t>სატესტოზეა ჯერ</t>
  </si>
  <si>
    <t>ბაზა არ აქვს</t>
  </si>
  <si>
    <t>ა. სოცი საყოველთაო</t>
  </si>
  <si>
    <t>საყოველთაოს ანალიტიკა, მკვდარი ბაზა (სარგისის ბაზა)</t>
  </si>
  <si>
    <t>ბ. სოცი ვერტიკალი</t>
  </si>
  <si>
    <t>გ. NCDC - 066 შესაყვანი</t>
  </si>
  <si>
    <t>დ. NCDC - 066 ანალიტიკა</t>
  </si>
  <si>
    <t>ე. NCDC ფინანსური</t>
  </si>
  <si>
    <t>ვ. NCDC Global Fund</t>
  </si>
  <si>
    <t>ზ. აჭარის ჯანდაცვა</t>
  </si>
  <si>
    <t>Size MB</t>
  </si>
  <si>
    <t>Space Avalable MB</t>
  </si>
  <si>
    <t>Total MB</t>
  </si>
  <si>
    <t>HDD GB</t>
  </si>
  <si>
    <t xml:space="preserve">ელექტრონული ანგარიშგების მოდული სამედიცინო დაწესებულებებისთვის </t>
  </si>
  <si>
    <t>ა. დაწესებულებების ფასები</t>
  </si>
  <si>
    <t>ბ. ინფო დაწესებულებების შესახებ (მინისტრის 33 ბრძანება)</t>
  </si>
  <si>
    <t>დ. მოქალაქეების საძიებო</t>
  </si>
  <si>
    <t>ე. სასწრაფოების პორტალი</t>
  </si>
  <si>
    <t>საინფორმაციო პორტალი</t>
  </si>
  <si>
    <t>ა. ზოგადი ამბულატორია</t>
  </si>
  <si>
    <t>გ. სოფლის ექიმი</t>
  </si>
  <si>
    <t>დ. ფსიქიატრია</t>
  </si>
  <si>
    <t>სამედიცინო სერვისებით  მოსარგებლეთა რეგისტრაციის მოდული</t>
  </si>
</sst>
</file>

<file path=xl/styles.xml><?xml version="1.0" encoding="utf-8"?>
<styleSheet xmlns="http://schemas.openxmlformats.org/spreadsheetml/2006/main">
  <numFmts count="2">
    <numFmt numFmtId="43" formatCode="_-* #,##0.00\ _L_a_r_i_-;\-* #,##0.00\ _L_a_r_i_-;_-* &quot;-&quot;??\ _L_a_r_i_-;_-@_-"/>
    <numFmt numFmtId="164" formatCode="_-* #,##0.0\ _L_a_r_i_-;\-* #,##0.0\ _L_a_r_i_-;_-* &quot;-&quot;??\ _L_a_r_i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Fill="1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43" fontId="0" fillId="0" borderId="0" xfId="1" applyFont="1" applyAlignment="1">
      <alignment horizontal="left" vertical="center"/>
    </xf>
    <xf numFmtId="164" fontId="0" fillId="0" borderId="0" xfId="1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3" fontId="2" fillId="0" borderId="0" xfId="1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43" fontId="2" fillId="2" borderId="0" xfId="1" applyFont="1" applyFill="1" applyAlignment="1">
      <alignment horizontal="left" vertic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2" borderId="0" xfId="0" applyFont="1" applyFill="1" applyAlignment="1">
      <alignment horizontal="left" vertical="center" wrapText="1"/>
    </xf>
    <xf numFmtId="164" fontId="0" fillId="0" borderId="0" xfId="1" applyNumberFormat="1" applyFont="1" applyFill="1" applyAlignment="1">
      <alignment horizontal="left" vertical="center"/>
    </xf>
    <xf numFmtId="0" fontId="3" fillId="0" borderId="0" xfId="0" applyFont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7"/>
  <sheetViews>
    <sheetView tabSelected="1" workbookViewId="0"/>
  </sheetViews>
  <sheetFormatPr defaultRowHeight="15"/>
  <cols>
    <col min="1" max="1" width="85.7109375" style="11" customWidth="1"/>
    <col min="2" max="2" width="24.42578125" style="2" customWidth="1"/>
    <col min="3" max="3" width="17.7109375" style="4" customWidth="1"/>
    <col min="4" max="4" width="15.7109375" style="2" customWidth="1"/>
    <col min="5" max="5" width="18.42578125" style="2" customWidth="1"/>
    <col min="6" max="6" width="19.5703125" style="2" customWidth="1"/>
    <col min="7" max="7" width="14" style="2" customWidth="1"/>
  </cols>
  <sheetData>
    <row r="1" spans="1:7">
      <c r="A1" s="10" t="s">
        <v>46</v>
      </c>
    </row>
    <row r="2" spans="1:7">
      <c r="A2" s="10"/>
    </row>
    <row r="3" spans="1:7">
      <c r="A3" s="10" t="s">
        <v>49</v>
      </c>
      <c r="B3" s="6" t="s">
        <v>16</v>
      </c>
      <c r="C3" s="7" t="s">
        <v>62</v>
      </c>
      <c r="D3" s="6" t="s">
        <v>63</v>
      </c>
      <c r="E3" s="6" t="s">
        <v>64</v>
      </c>
      <c r="F3" s="6" t="s">
        <v>17</v>
      </c>
      <c r="G3" s="6" t="s">
        <v>65</v>
      </c>
    </row>
    <row r="4" spans="1:7">
      <c r="A4" s="11" t="s">
        <v>66</v>
      </c>
      <c r="B4" s="2" t="s">
        <v>18</v>
      </c>
      <c r="C4" s="5">
        <v>364696.56</v>
      </c>
      <c r="D4" s="5">
        <v>18520.68</v>
      </c>
      <c r="E4" s="5">
        <f>D4+C4</f>
        <v>383217.24</v>
      </c>
      <c r="F4" s="5">
        <v>155823446</v>
      </c>
      <c r="G4" s="2">
        <v>500</v>
      </c>
    </row>
    <row r="5" spans="1:7">
      <c r="A5" s="14" t="s">
        <v>54</v>
      </c>
      <c r="C5" s="5"/>
      <c r="D5" s="5"/>
      <c r="E5" s="5"/>
      <c r="F5" s="5"/>
    </row>
    <row r="6" spans="1:7">
      <c r="A6" s="14" t="s">
        <v>56</v>
      </c>
      <c r="C6" s="5"/>
      <c r="D6" s="5"/>
      <c r="E6" s="5"/>
      <c r="F6" s="5"/>
    </row>
    <row r="7" spans="1:7">
      <c r="A7" s="14" t="s">
        <v>57</v>
      </c>
      <c r="C7" s="5"/>
      <c r="D7" s="5"/>
      <c r="E7" s="5"/>
      <c r="F7" s="5"/>
    </row>
    <row r="8" spans="1:7">
      <c r="A8" s="14" t="s">
        <v>58</v>
      </c>
      <c r="C8" s="5"/>
      <c r="D8" s="5"/>
      <c r="E8" s="5"/>
      <c r="F8" s="5"/>
    </row>
    <row r="9" spans="1:7">
      <c r="A9" s="14" t="s">
        <v>59</v>
      </c>
      <c r="C9" s="5"/>
      <c r="D9" s="5"/>
      <c r="E9" s="5"/>
      <c r="F9" s="5"/>
    </row>
    <row r="10" spans="1:7">
      <c r="A10" s="14" t="s">
        <v>60</v>
      </c>
      <c r="C10" s="5"/>
      <c r="D10" s="5"/>
      <c r="E10" s="5"/>
      <c r="F10" s="5"/>
    </row>
    <row r="11" spans="1:7">
      <c r="A11" s="14" t="s">
        <v>61</v>
      </c>
      <c r="C11" s="5"/>
      <c r="D11" s="5"/>
      <c r="E11" s="5"/>
      <c r="F11" s="5"/>
    </row>
    <row r="12" spans="1:7">
      <c r="A12" s="11" t="s">
        <v>1</v>
      </c>
      <c r="B12" s="2" t="s">
        <v>19</v>
      </c>
      <c r="C12" s="5">
        <v>48.06</v>
      </c>
      <c r="D12" s="5">
        <v>14.45</v>
      </c>
      <c r="E12" s="5">
        <f t="shared" ref="E12:E45" si="0">D12+C12</f>
        <v>62.510000000000005</v>
      </c>
      <c r="F12" s="5">
        <v>32984</v>
      </c>
      <c r="G12" s="3">
        <v>350</v>
      </c>
    </row>
    <row r="13" spans="1:7">
      <c r="A13" s="11" t="s">
        <v>5</v>
      </c>
      <c r="B13" s="2" t="s">
        <v>20</v>
      </c>
      <c r="C13" s="5">
        <v>2990.06</v>
      </c>
      <c r="D13" s="5">
        <v>780.65</v>
      </c>
      <c r="E13" s="5">
        <f t="shared" si="0"/>
        <v>3770.71</v>
      </c>
      <c r="F13" s="5">
        <v>1973981</v>
      </c>
      <c r="G13" s="3"/>
    </row>
    <row r="14" spans="1:7">
      <c r="A14" s="11" t="s">
        <v>42</v>
      </c>
      <c r="B14" s="2" t="s">
        <v>21</v>
      </c>
      <c r="C14" s="5">
        <v>5697.56</v>
      </c>
      <c r="D14" s="5">
        <v>866.55</v>
      </c>
      <c r="E14" s="5">
        <f t="shared" si="0"/>
        <v>6564.1100000000006</v>
      </c>
      <c r="F14" s="5">
        <v>4301268</v>
      </c>
      <c r="G14" s="3"/>
    </row>
    <row r="15" spans="1:7">
      <c r="A15" s="11" t="s">
        <v>11</v>
      </c>
      <c r="B15" s="2" t="s">
        <v>22</v>
      </c>
      <c r="C15" s="5">
        <v>2207.31</v>
      </c>
      <c r="D15" s="5">
        <v>529.77</v>
      </c>
      <c r="E15" s="5">
        <f t="shared" si="0"/>
        <v>2737.08</v>
      </c>
      <c r="F15" s="5">
        <v>467500</v>
      </c>
      <c r="G15" s="3"/>
    </row>
    <row r="16" spans="1:7">
      <c r="A16" s="11" t="s">
        <v>15</v>
      </c>
      <c r="B16" s="2" t="s">
        <v>23</v>
      </c>
      <c r="C16" s="5">
        <v>234.75</v>
      </c>
      <c r="D16" s="5">
        <v>16.63</v>
      </c>
      <c r="E16" s="5">
        <f t="shared" si="0"/>
        <v>251.38</v>
      </c>
      <c r="F16" s="5">
        <v>174834</v>
      </c>
      <c r="G16" s="3"/>
    </row>
    <row r="17" spans="1:7">
      <c r="A17" s="11" t="s">
        <v>2</v>
      </c>
      <c r="B17" s="2" t="s">
        <v>24</v>
      </c>
      <c r="C17" s="5">
        <v>10436</v>
      </c>
      <c r="D17" s="5">
        <v>201.1</v>
      </c>
      <c r="E17" s="5">
        <f t="shared" si="0"/>
        <v>10637.1</v>
      </c>
      <c r="F17" s="5">
        <v>5249662</v>
      </c>
      <c r="G17" s="3"/>
    </row>
    <row r="18" spans="1:7">
      <c r="A18" s="11" t="s">
        <v>43</v>
      </c>
      <c r="B18" s="2" t="s">
        <v>25</v>
      </c>
      <c r="C18" s="5">
        <v>8332.25</v>
      </c>
      <c r="D18" s="5">
        <v>38.119999999999997</v>
      </c>
      <c r="E18" s="5">
        <f t="shared" si="0"/>
        <v>8370.3700000000008</v>
      </c>
      <c r="F18" s="5">
        <v>3792616</v>
      </c>
      <c r="G18" s="3"/>
    </row>
    <row r="19" spans="1:7">
      <c r="A19" s="11" t="s">
        <v>3</v>
      </c>
      <c r="B19" s="2" t="s">
        <v>26</v>
      </c>
      <c r="C19" s="5">
        <v>1253.25</v>
      </c>
      <c r="D19" s="5">
        <v>111.96</v>
      </c>
      <c r="E19" s="5">
        <f t="shared" si="0"/>
        <v>1365.21</v>
      </c>
      <c r="F19" s="5">
        <v>265326</v>
      </c>
      <c r="G19" s="3"/>
    </row>
    <row r="20" spans="1:7">
      <c r="A20" s="11" t="s">
        <v>13</v>
      </c>
      <c r="B20" s="2" t="s">
        <v>27</v>
      </c>
      <c r="C20" s="5">
        <v>4868.5600000000004</v>
      </c>
      <c r="D20" s="5">
        <v>701.87</v>
      </c>
      <c r="E20" s="5">
        <f t="shared" si="0"/>
        <v>5570.43</v>
      </c>
      <c r="F20" s="5">
        <v>8331211</v>
      </c>
      <c r="G20" s="3"/>
    </row>
    <row r="21" spans="1:7">
      <c r="A21" s="11" t="s">
        <v>51</v>
      </c>
      <c r="B21" s="2" t="s">
        <v>28</v>
      </c>
      <c r="C21" s="5">
        <v>755.38</v>
      </c>
      <c r="D21" s="5">
        <v>97.52</v>
      </c>
      <c r="E21" s="5">
        <f t="shared" si="0"/>
        <v>852.9</v>
      </c>
      <c r="F21" s="5">
        <v>278938</v>
      </c>
      <c r="G21" s="3"/>
    </row>
    <row r="22" spans="1:7">
      <c r="A22" s="11" t="s">
        <v>9</v>
      </c>
      <c r="C22" s="5"/>
      <c r="D22" s="5"/>
      <c r="E22" s="5"/>
      <c r="F22" s="5"/>
      <c r="G22" s="3"/>
    </row>
    <row r="23" spans="1:7">
      <c r="A23" s="11" t="s">
        <v>44</v>
      </c>
      <c r="B23" s="2" t="s">
        <v>29</v>
      </c>
      <c r="C23" s="5">
        <v>2115.06</v>
      </c>
      <c r="D23" s="5">
        <v>253.84</v>
      </c>
      <c r="E23" s="5">
        <f t="shared" si="0"/>
        <v>2368.9</v>
      </c>
      <c r="F23" s="5">
        <v>5396789</v>
      </c>
      <c r="G23" s="3"/>
    </row>
    <row r="24" spans="1:7">
      <c r="A24" s="11" t="s">
        <v>50</v>
      </c>
      <c r="B24" s="2" t="s">
        <v>30</v>
      </c>
      <c r="C24" s="5">
        <v>4</v>
      </c>
      <c r="D24" s="5">
        <v>4</v>
      </c>
      <c r="E24" s="5">
        <f t="shared" si="0"/>
        <v>8</v>
      </c>
      <c r="F24" s="5">
        <v>71</v>
      </c>
      <c r="G24" s="3"/>
    </row>
    <row r="25" spans="1:7">
      <c r="A25" s="11" t="s">
        <v>4</v>
      </c>
      <c r="B25" s="2" t="s">
        <v>31</v>
      </c>
      <c r="C25" s="5">
        <v>134.69</v>
      </c>
      <c r="D25" s="5">
        <v>4.54</v>
      </c>
      <c r="E25" s="5">
        <f t="shared" si="0"/>
        <v>139.22999999999999</v>
      </c>
      <c r="F25" s="5">
        <v>136830</v>
      </c>
      <c r="G25" s="3"/>
    </row>
    <row r="26" spans="1:7">
      <c r="A26" s="11" t="s">
        <v>7</v>
      </c>
      <c r="B26" s="2" t="s">
        <v>32</v>
      </c>
      <c r="C26" s="5">
        <v>7366.44</v>
      </c>
      <c r="D26" s="5">
        <v>635.34</v>
      </c>
      <c r="E26" s="5">
        <f t="shared" si="0"/>
        <v>8001.78</v>
      </c>
      <c r="F26" s="5">
        <v>2307193</v>
      </c>
      <c r="G26" s="3"/>
    </row>
    <row r="27" spans="1:7">
      <c r="A27" s="11" t="s">
        <v>14</v>
      </c>
      <c r="B27" s="2" t="s">
        <v>33</v>
      </c>
      <c r="C27" s="5">
        <v>3004.81</v>
      </c>
      <c r="D27" s="5">
        <v>450.45</v>
      </c>
      <c r="E27" s="5">
        <f t="shared" si="0"/>
        <v>3455.2599999999998</v>
      </c>
      <c r="F27" s="5">
        <v>431234</v>
      </c>
      <c r="G27" s="3"/>
    </row>
    <row r="28" spans="1:7">
      <c r="A28" s="11" t="s">
        <v>6</v>
      </c>
      <c r="B28" s="2" t="s">
        <v>34</v>
      </c>
      <c r="C28" s="5">
        <v>31.5</v>
      </c>
      <c r="D28" s="5">
        <v>5.48</v>
      </c>
      <c r="E28" s="5">
        <f t="shared" si="0"/>
        <v>36.980000000000004</v>
      </c>
      <c r="F28" s="5">
        <v>24201</v>
      </c>
      <c r="G28" s="3"/>
    </row>
    <row r="29" spans="1:7">
      <c r="A29" s="11" t="s">
        <v>10</v>
      </c>
      <c r="B29" s="2" t="s">
        <v>35</v>
      </c>
      <c r="C29" s="5">
        <v>355.13</v>
      </c>
      <c r="D29" s="5">
        <v>0.8</v>
      </c>
      <c r="E29" s="5">
        <f t="shared" si="0"/>
        <v>355.93</v>
      </c>
      <c r="F29" s="5">
        <v>664964</v>
      </c>
      <c r="G29" s="3"/>
    </row>
    <row r="30" spans="1:7">
      <c r="A30" s="11" t="s">
        <v>12</v>
      </c>
      <c r="B30" s="2" t="s">
        <v>36</v>
      </c>
      <c r="C30" s="5">
        <v>4520.8100000000004</v>
      </c>
      <c r="D30" s="5">
        <v>111.07</v>
      </c>
      <c r="E30" s="5">
        <f t="shared" si="0"/>
        <v>4631.88</v>
      </c>
      <c r="F30" s="5">
        <v>1065964</v>
      </c>
      <c r="G30" s="3"/>
    </row>
    <row r="31" spans="1:7">
      <c r="A31" s="11" t="s">
        <v>0</v>
      </c>
      <c r="B31" s="2" t="s">
        <v>37</v>
      </c>
      <c r="C31" s="5">
        <v>35090.06</v>
      </c>
      <c r="D31" s="5">
        <v>2789.44</v>
      </c>
      <c r="E31" s="5">
        <f t="shared" si="0"/>
        <v>37879.5</v>
      </c>
      <c r="F31" s="5">
        <v>12984338</v>
      </c>
      <c r="G31" s="2">
        <v>250</v>
      </c>
    </row>
    <row r="32" spans="1:7">
      <c r="A32" s="11" t="s">
        <v>71</v>
      </c>
      <c r="B32" s="2" t="s">
        <v>38</v>
      </c>
      <c r="C32" s="5">
        <v>77267.19</v>
      </c>
      <c r="D32" s="5">
        <v>6680.76</v>
      </c>
      <c r="E32" s="5">
        <f t="shared" si="0"/>
        <v>83947.95</v>
      </c>
      <c r="F32" s="5">
        <v>39230953</v>
      </c>
      <c r="G32" s="2">
        <v>250</v>
      </c>
    </row>
    <row r="33" spans="1:7">
      <c r="A33" s="14" t="s">
        <v>67</v>
      </c>
      <c r="C33" s="5"/>
      <c r="D33" s="5"/>
      <c r="E33" s="5"/>
      <c r="F33" s="5"/>
    </row>
    <row r="34" spans="1:7">
      <c r="A34" s="14" t="s">
        <v>68</v>
      </c>
      <c r="C34" s="5"/>
      <c r="D34" s="5"/>
      <c r="E34" s="5"/>
      <c r="F34" s="5"/>
    </row>
    <row r="35" spans="1:7">
      <c r="A35" s="14" t="s">
        <v>69</v>
      </c>
      <c r="C35" s="5"/>
      <c r="D35" s="5"/>
      <c r="E35" s="5"/>
      <c r="F35" s="5"/>
    </row>
    <row r="36" spans="1:7">
      <c r="A36" s="14" t="s">
        <v>70</v>
      </c>
      <c r="C36" s="5"/>
      <c r="D36" s="5"/>
      <c r="E36" s="5"/>
      <c r="F36" s="5"/>
    </row>
    <row r="37" spans="1:7">
      <c r="A37" s="11" t="s">
        <v>75</v>
      </c>
      <c r="B37" s="2" t="s">
        <v>39</v>
      </c>
      <c r="C37" s="5">
        <v>38282.19</v>
      </c>
      <c r="D37" s="5">
        <v>514.05999999999995</v>
      </c>
      <c r="E37" s="5">
        <f t="shared" si="0"/>
        <v>38796.25</v>
      </c>
      <c r="F37" s="5">
        <v>47895621</v>
      </c>
      <c r="G37" s="2">
        <v>200</v>
      </c>
    </row>
    <row r="38" spans="1:7">
      <c r="A38" s="14" t="s">
        <v>72</v>
      </c>
      <c r="C38" s="5"/>
      <c r="D38" s="5"/>
      <c r="E38" s="5"/>
      <c r="F38" s="5"/>
    </row>
    <row r="39" spans="1:7">
      <c r="A39" s="14" t="s">
        <v>73</v>
      </c>
      <c r="C39" s="5"/>
      <c r="D39" s="5"/>
      <c r="E39" s="5"/>
      <c r="F39" s="5"/>
    </row>
    <row r="40" spans="1:7">
      <c r="A40" s="14" t="s">
        <v>74</v>
      </c>
      <c r="C40" s="5"/>
      <c r="D40" s="5"/>
      <c r="E40" s="5"/>
      <c r="F40" s="5"/>
    </row>
    <row r="41" spans="1:7">
      <c r="A41" s="11" t="s">
        <v>41</v>
      </c>
      <c r="B41" s="2" t="s">
        <v>40</v>
      </c>
      <c r="C41" s="5">
        <v>100228.81</v>
      </c>
      <c r="D41" s="5">
        <v>1816.71</v>
      </c>
      <c r="E41" s="5">
        <f t="shared" si="0"/>
        <v>102045.52</v>
      </c>
      <c r="F41" s="5">
        <v>48026895</v>
      </c>
      <c r="G41" s="2">
        <v>350</v>
      </c>
    </row>
    <row r="42" spans="1:7" s="1" customFormat="1">
      <c r="A42" s="15" t="s">
        <v>47</v>
      </c>
      <c r="B42" s="16"/>
      <c r="C42" s="13">
        <v>326496.13</v>
      </c>
      <c r="D42" s="13">
        <v>118447.33</v>
      </c>
      <c r="E42" s="13">
        <f t="shared" si="0"/>
        <v>444943.46</v>
      </c>
      <c r="F42" s="13">
        <v>318248612</v>
      </c>
      <c r="G42" s="16"/>
    </row>
    <row r="43" spans="1:7" s="1" customFormat="1">
      <c r="A43" s="15" t="s">
        <v>48</v>
      </c>
      <c r="B43" s="16" t="s">
        <v>53</v>
      </c>
      <c r="C43" s="13"/>
      <c r="D43" s="13"/>
      <c r="E43" s="13">
        <f t="shared" si="0"/>
        <v>0</v>
      </c>
      <c r="F43" s="13"/>
      <c r="G43" s="16"/>
    </row>
    <row r="44" spans="1:7" s="1" customFormat="1">
      <c r="A44" s="15" t="s">
        <v>8</v>
      </c>
      <c r="B44" s="16" t="s">
        <v>52</v>
      </c>
      <c r="C44" s="13"/>
      <c r="D44" s="13"/>
      <c r="E44" s="13">
        <f t="shared" si="0"/>
        <v>0</v>
      </c>
      <c r="F44" s="13"/>
      <c r="G44" s="16"/>
    </row>
    <row r="45" spans="1:7" s="1" customFormat="1">
      <c r="A45" s="15" t="s">
        <v>55</v>
      </c>
      <c r="B45" s="16"/>
      <c r="C45" s="13">
        <v>36138.629999999997</v>
      </c>
      <c r="D45" s="13">
        <v>1.21</v>
      </c>
      <c r="E45" s="13">
        <f t="shared" si="0"/>
        <v>36139.839999999997</v>
      </c>
      <c r="F45" s="13">
        <v>2823739</v>
      </c>
      <c r="G45" s="16">
        <v>120</v>
      </c>
    </row>
    <row r="46" spans="1:7" s="1" customFormat="1">
      <c r="A46" s="15"/>
      <c r="B46" s="16"/>
      <c r="C46" s="13"/>
      <c r="D46" s="13"/>
      <c r="E46" s="13"/>
      <c r="F46" s="13"/>
      <c r="G46" s="16"/>
    </row>
    <row r="47" spans="1:7">
      <c r="A47" s="12" t="s">
        <v>45</v>
      </c>
      <c r="B47" s="8"/>
      <c r="C47" s="9">
        <f>SUM(C4:C46)</f>
        <v>1032555.19</v>
      </c>
      <c r="D47" s="9">
        <f>SUM(D4:D46)</f>
        <v>153594.32999999999</v>
      </c>
      <c r="E47" s="9">
        <f>SUM(E4:E46)</f>
        <v>1186149.5200000003</v>
      </c>
      <c r="F47" s="9">
        <f>SUM(F4:F46)</f>
        <v>659929170</v>
      </c>
      <c r="G47" s="9">
        <f>SUM(G4:G46)</f>
        <v>2020</v>
      </c>
    </row>
  </sheetData>
  <mergeCells count="1">
    <mergeCell ref="G12:G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2014-03-14T09:27:24Z</dcterms:modified>
</cp:coreProperties>
</file>