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108" windowWidth="15132" windowHeight="759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K7" i="1" l="1"/>
  <c r="F30" i="1"/>
  <c r="F29" i="1"/>
  <c r="E31" i="1"/>
  <c r="D31" i="1"/>
  <c r="J10" i="1" l="1"/>
  <c r="J7" i="1"/>
  <c r="I9" i="1"/>
  <c r="I10" i="1"/>
  <c r="I8" i="1"/>
  <c r="I1" i="1"/>
  <c r="I2" i="1"/>
  <c r="I3" i="1"/>
  <c r="I4" i="1"/>
  <c r="I5" i="1"/>
  <c r="I6" i="1"/>
  <c r="I7" i="1"/>
  <c r="F17" i="1"/>
  <c r="F16" i="1"/>
  <c r="G2" i="1" l="1"/>
  <c r="H2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" i="1"/>
  <c r="G12" i="1" s="1"/>
  <c r="F2" i="1"/>
  <c r="F3" i="1"/>
  <c r="F4" i="1"/>
  <c r="F5" i="1"/>
  <c r="F6" i="1"/>
  <c r="F7" i="1"/>
  <c r="F8" i="1"/>
  <c r="F9" i="1"/>
  <c r="F10" i="1"/>
  <c r="F11" i="1"/>
  <c r="F1" i="1"/>
  <c r="D12" i="1"/>
  <c r="E12" i="1"/>
  <c r="H1" i="1" l="1"/>
  <c r="H12" i="1" s="1"/>
  <c r="H13" i="1" s="1"/>
  <c r="F12" i="1"/>
</calcChain>
</file>

<file path=xl/sharedStrings.xml><?xml version="1.0" encoding="utf-8"?>
<sst xmlns="http://schemas.openxmlformats.org/spreadsheetml/2006/main" count="32" uniqueCount="22">
  <si>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უ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ტ</t>
    </r>
    <r>
      <rPr>
        <sz val="10"/>
        <color rgb="FF000000"/>
        <rFont val="Sylfaen"/>
        <family val="1"/>
        <charset val="204"/>
      </rPr>
      <t>ყვ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ც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იე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ნი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დ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ზ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კი</t>
    </r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)</t>
    </r>
  </si>
  <si>
    <t>ჯანდაცვა</t>
  </si>
  <si>
    <t>ჰუმანიტარული</t>
  </si>
  <si>
    <t>ხელოვნება</t>
  </si>
  <si>
    <t>ა  რარული</t>
  </si>
  <si>
    <t xml:space="preserve"> ანათლება</t>
  </si>
  <si>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ც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უ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ც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იე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და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კ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კ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)</t>
    </r>
  </si>
  <si>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აი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ჟ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და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ფ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ც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უ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ქ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ს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)</t>
    </r>
  </si>
  <si>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თ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ტ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კ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,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ფ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რ</t>
    </r>
    <r>
      <rPr>
        <sz val="10"/>
        <color rgb="FF000000"/>
        <rFont val="Sylfaen"/>
        <family val="1"/>
        <charset val="204"/>
      </rPr>
      <t>მ</t>
    </r>
    <r>
      <rPr>
        <sz val="10"/>
        <color rgb="FF000000"/>
        <rFont val="Sylfaen"/>
        <family val="1"/>
        <charset val="204"/>
      </rPr>
      <t>ა</t>
    </r>
    <r>
      <rPr>
        <sz val="10"/>
        <color rgb="FF000000"/>
        <rFont val="Sylfaen"/>
        <family val="1"/>
        <charset val="204"/>
      </rPr>
      <t>ც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უ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ქ</t>
    </r>
    <r>
      <rPr>
        <sz val="10"/>
        <color rgb="FF000000"/>
        <rFont val="Sylfaen"/>
        <family val="1"/>
        <charset val="204"/>
      </rPr>
      <t>ნ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>ლ</t>
    </r>
    <r>
      <rPr>
        <sz val="10"/>
        <color rgb="FF000000"/>
        <rFont val="Sylfaen"/>
        <family val="1"/>
        <charset val="204"/>
      </rPr>
      <t>ო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ე</t>
    </r>
    <r>
      <rPr>
        <sz val="10"/>
        <color rgb="FF000000"/>
        <rFont val="Sylfaen"/>
        <family val="1"/>
        <charset val="204"/>
      </rPr>
      <t>ბ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,</t>
    </r>
    <r>
      <rPr>
        <sz val="10"/>
        <color rgb="FF00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ზ</t>
    </r>
    <r>
      <rPr>
        <sz val="10"/>
        <color rgb="FF000000"/>
        <rFont val="Sylfaen"/>
        <family val="1"/>
        <charset val="204"/>
      </rPr>
      <t>ი</t>
    </r>
    <r>
      <rPr>
        <sz val="10"/>
        <color rgb="FF000000"/>
        <rFont val="Sylfaen"/>
        <family val="1"/>
        <charset val="204"/>
      </rPr>
      <t>კა</t>
    </r>
  </si>
  <si>
    <t>ბიზნესი და ეკონომიკა</t>
  </si>
  <si>
    <t>სამართალი</t>
  </si>
  <si>
    <t>c</t>
  </si>
  <si>
    <t>b</t>
  </si>
  <si>
    <t>a</t>
  </si>
  <si>
    <t>0,8%</t>
  </si>
  <si>
    <t>8,9%</t>
  </si>
  <si>
    <t>24,7%</t>
  </si>
  <si>
    <t>28,0%</t>
  </si>
  <si>
    <t>20,0%</t>
  </si>
  <si>
    <t>12,8%</t>
  </si>
  <si>
    <t>4,7%</t>
  </si>
  <si>
    <t>0,2%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</si>
</sst>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04"/>
    </font>
    <font>
      <sz val="10"/>
      <color rgb="FF000000"/>
      <name val="Sylfaen"/>
      <family val="1"/>
      <charset val="204"/>
    </font>
    <font>
      <b/>
      <sz val="14"/>
      <color rgb="FF0070C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EFF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left" vertical="top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2" fontId="0" fillId="0" borderId="0" xfId="0" applyNumberFormat="1" applyBorder="1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left" vertical="top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0" xfId="0" applyNumberFormat="1" applyFill="1" applyBorder="1"/>
    <xf numFmtId="0" fontId="2" fillId="3" borderId="2" xfId="0" applyFont="1" applyFill="1" applyBorder="1" applyAlignment="1">
      <alignment horizontal="center" vertical="center" wrapText="1" readingOrder="1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4" workbookViewId="0">
      <selection activeCell="L7" sqref="L7"/>
    </sheetView>
  </sheetViews>
  <sheetFormatPr defaultRowHeight="14.4" x14ac:dyDescent="0.3"/>
  <cols>
    <col min="1" max="1" width="1" customWidth="1"/>
    <col min="2" max="2" width="52.5546875" customWidth="1"/>
    <col min="3" max="3" width="9.109375" customWidth="1"/>
    <col min="4" max="4" width="15" style="1" customWidth="1"/>
    <col min="5" max="5" width="8.21875" style="1" customWidth="1"/>
    <col min="6" max="6" width="11.21875" style="1" customWidth="1"/>
    <col min="8" max="8" width="8.88671875" style="2"/>
    <col min="9" max="9" width="8.88671875" style="1"/>
    <col min="10" max="10" width="9.5546875" style="1" bestFit="1" customWidth="1"/>
  </cols>
  <sheetData>
    <row r="1" spans="1:12" ht="15.75" customHeight="1" x14ac:dyDescent="0.3">
      <c r="A1" s="9" t="s">
        <v>0</v>
      </c>
      <c r="B1" s="9"/>
      <c r="C1" s="3" t="s">
        <v>13</v>
      </c>
      <c r="D1" s="4">
        <v>3.64</v>
      </c>
      <c r="E1" s="4">
        <v>9</v>
      </c>
      <c r="F1" s="4">
        <f>D1+E1</f>
        <v>12.64</v>
      </c>
      <c r="G1" s="5">
        <f>1200000*F1/100</f>
        <v>151680</v>
      </c>
      <c r="H1" s="6">
        <f>G1/2250</f>
        <v>67.413333333333327</v>
      </c>
      <c r="I1" s="8">
        <f>H1*100/$F$16</f>
        <v>4.377906784311655</v>
      </c>
    </row>
    <row r="2" spans="1:12" ht="15.6" customHeight="1" x14ac:dyDescent="0.3">
      <c r="A2" s="9" t="s">
        <v>1</v>
      </c>
      <c r="B2" s="9"/>
      <c r="C2" s="3" t="s">
        <v>13</v>
      </c>
      <c r="D2" s="4">
        <v>3.64</v>
      </c>
      <c r="E2" s="4">
        <v>1</v>
      </c>
      <c r="F2" s="4">
        <f t="shared" ref="F2:F11" si="0">D2+E2</f>
        <v>4.6400000000000006</v>
      </c>
      <c r="G2" s="5">
        <f t="shared" ref="G2:G11" si="1">1200000*F2/100</f>
        <v>55680.000000000007</v>
      </c>
      <c r="H2" s="6">
        <f t="shared" ref="H2:H11" si="2">G2/2250</f>
        <v>24.74666666666667</v>
      </c>
      <c r="I2" s="8">
        <f t="shared" ref="I2:I7" si="3">H2*100/$F$16</f>
        <v>1.6070797056333925</v>
      </c>
    </row>
    <row r="3" spans="1:12" ht="15.6" customHeight="1" x14ac:dyDescent="0.3">
      <c r="A3" s="9" t="s">
        <v>2</v>
      </c>
      <c r="B3" s="9"/>
      <c r="C3" s="3" t="s">
        <v>13</v>
      </c>
      <c r="D3" s="4">
        <v>3.64</v>
      </c>
      <c r="E3" s="4">
        <v>6</v>
      </c>
      <c r="F3" s="4">
        <f t="shared" si="0"/>
        <v>9.64</v>
      </c>
      <c r="G3" s="5">
        <f t="shared" si="1"/>
        <v>115680</v>
      </c>
      <c r="H3" s="6">
        <f t="shared" si="2"/>
        <v>51.413333333333334</v>
      </c>
      <c r="I3" s="8">
        <f t="shared" si="3"/>
        <v>3.3388466298073061</v>
      </c>
    </row>
    <row r="4" spans="1:12" ht="15.75" customHeight="1" x14ac:dyDescent="0.3">
      <c r="A4" s="9" t="s">
        <v>3</v>
      </c>
      <c r="B4" s="9"/>
      <c r="C4" s="3" t="s">
        <v>13</v>
      </c>
      <c r="D4" s="4">
        <v>3.64</v>
      </c>
      <c r="E4" s="4">
        <v>0.5</v>
      </c>
      <c r="F4" s="4">
        <f t="shared" si="0"/>
        <v>4.1400000000000006</v>
      </c>
      <c r="G4" s="5">
        <f t="shared" si="1"/>
        <v>49680.000000000007</v>
      </c>
      <c r="H4" s="6">
        <f t="shared" si="2"/>
        <v>22.080000000000002</v>
      </c>
      <c r="I4" s="8">
        <f t="shared" si="3"/>
        <v>1.4339030132160009</v>
      </c>
    </row>
    <row r="5" spans="1:12" ht="15.6" customHeight="1" x14ac:dyDescent="0.3">
      <c r="A5" s="9" t="s">
        <v>4</v>
      </c>
      <c r="B5" s="9"/>
      <c r="C5" s="3" t="s">
        <v>13</v>
      </c>
      <c r="D5" s="4">
        <v>3.64</v>
      </c>
      <c r="E5" s="4">
        <v>1</v>
      </c>
      <c r="F5" s="4">
        <f t="shared" si="0"/>
        <v>4.6400000000000006</v>
      </c>
      <c r="G5" s="5">
        <f t="shared" si="1"/>
        <v>55680.000000000007</v>
      </c>
      <c r="H5" s="6">
        <f t="shared" si="2"/>
        <v>24.74666666666667</v>
      </c>
      <c r="I5" s="8">
        <f t="shared" si="3"/>
        <v>1.6070797056333925</v>
      </c>
    </row>
    <row r="6" spans="1:12" ht="15.75" customHeight="1" x14ac:dyDescent="0.3">
      <c r="A6" s="9" t="s">
        <v>5</v>
      </c>
      <c r="B6" s="9"/>
      <c r="C6" s="3" t="s">
        <v>13</v>
      </c>
      <c r="D6" s="4">
        <v>3.64</v>
      </c>
      <c r="E6" s="4">
        <v>6</v>
      </c>
      <c r="F6" s="4">
        <f t="shared" si="0"/>
        <v>9.64</v>
      </c>
      <c r="G6" s="5">
        <f t="shared" si="1"/>
        <v>115680</v>
      </c>
      <c r="H6" s="6">
        <f t="shared" si="2"/>
        <v>51.413333333333334</v>
      </c>
      <c r="I6" s="8">
        <f t="shared" si="3"/>
        <v>3.3388466298073061</v>
      </c>
    </row>
    <row r="7" spans="1:12" ht="15.6" customHeight="1" x14ac:dyDescent="0.3">
      <c r="A7" s="10" t="s">
        <v>6</v>
      </c>
      <c r="B7" s="10"/>
      <c r="C7" s="11" t="s">
        <v>13</v>
      </c>
      <c r="D7" s="12">
        <v>3.64</v>
      </c>
      <c r="E7" s="12">
        <v>8.5</v>
      </c>
      <c r="F7" s="12">
        <f t="shared" si="0"/>
        <v>12.14</v>
      </c>
      <c r="G7" s="13">
        <f t="shared" si="1"/>
        <v>145680</v>
      </c>
      <c r="H7" s="14">
        <f t="shared" si="2"/>
        <v>64.74666666666667</v>
      </c>
      <c r="I7" s="15">
        <f t="shared" si="3"/>
        <v>4.2047300918942634</v>
      </c>
      <c r="J7" s="1">
        <f>SUM(I1:I7)</f>
        <v>19.908392560303316</v>
      </c>
      <c r="K7" s="2">
        <f>SUM(H4:H7,F7)</f>
        <v>175.12666666666667</v>
      </c>
      <c r="L7">
        <v>230</v>
      </c>
    </row>
    <row r="8" spans="1:12" ht="15.6" customHeight="1" x14ac:dyDescent="0.3">
      <c r="A8" s="9" t="s">
        <v>7</v>
      </c>
      <c r="B8" s="9"/>
      <c r="C8" s="3" t="s">
        <v>12</v>
      </c>
      <c r="D8" s="4">
        <v>3.64</v>
      </c>
      <c r="E8" s="4">
        <v>9.5</v>
      </c>
      <c r="F8" s="4">
        <f t="shared" si="0"/>
        <v>13.14</v>
      </c>
      <c r="G8" s="5">
        <f t="shared" si="1"/>
        <v>157680</v>
      </c>
      <c r="H8" s="6">
        <f t="shared" si="2"/>
        <v>70.08</v>
      </c>
      <c r="I8" s="8">
        <f>H8*100/$F$17</f>
        <v>4.7800873348148327</v>
      </c>
    </row>
    <row r="9" spans="1:12" ht="15.75" customHeight="1" x14ac:dyDescent="0.3">
      <c r="A9" s="9" t="s">
        <v>8</v>
      </c>
      <c r="B9" s="9"/>
      <c r="C9" s="3" t="s">
        <v>12</v>
      </c>
      <c r="D9" s="4">
        <v>3.64</v>
      </c>
      <c r="E9" s="4">
        <v>10.5</v>
      </c>
      <c r="F9" s="4">
        <f t="shared" si="0"/>
        <v>14.14</v>
      </c>
      <c r="G9" s="5">
        <f t="shared" si="1"/>
        <v>169680</v>
      </c>
      <c r="H9" s="6">
        <f t="shared" si="2"/>
        <v>75.413333333333327</v>
      </c>
      <c r="I9" s="8">
        <f t="shared" ref="I9:I10" si="4">H9*100/$F$17</f>
        <v>5.1438687149377271</v>
      </c>
    </row>
    <row r="10" spans="1:12" ht="15.6" customHeight="1" x14ac:dyDescent="0.3">
      <c r="A10" s="9" t="s">
        <v>9</v>
      </c>
      <c r="B10" s="9"/>
      <c r="C10" s="3" t="s">
        <v>12</v>
      </c>
      <c r="D10" s="4">
        <v>3.64</v>
      </c>
      <c r="E10" s="4">
        <v>5</v>
      </c>
      <c r="F10" s="4">
        <f t="shared" si="0"/>
        <v>8.64</v>
      </c>
      <c r="G10" s="5">
        <f t="shared" si="1"/>
        <v>103680</v>
      </c>
      <c r="H10" s="6">
        <f t="shared" si="2"/>
        <v>46.08</v>
      </c>
      <c r="I10" s="8">
        <f t="shared" si="4"/>
        <v>3.1430711242618079</v>
      </c>
      <c r="J10" s="1">
        <f>SUM(I8:I10)</f>
        <v>13.067027174014367</v>
      </c>
    </row>
    <row r="11" spans="1:12" ht="15.75" customHeight="1" x14ac:dyDescent="0.3">
      <c r="A11" s="9" t="s">
        <v>10</v>
      </c>
      <c r="B11" s="9"/>
      <c r="C11" s="3" t="s">
        <v>11</v>
      </c>
      <c r="D11" s="4">
        <v>3.64</v>
      </c>
      <c r="E11" s="4">
        <v>3</v>
      </c>
      <c r="F11" s="4">
        <f t="shared" si="0"/>
        <v>6.6400000000000006</v>
      </c>
      <c r="G11" s="5">
        <f t="shared" si="1"/>
        <v>79680.000000000015</v>
      </c>
      <c r="H11" s="6">
        <f t="shared" si="2"/>
        <v>35.413333333333341</v>
      </c>
      <c r="I11" s="8"/>
    </row>
    <row r="12" spans="1:12" x14ac:dyDescent="0.3">
      <c r="A12" s="5"/>
      <c r="B12" s="5"/>
      <c r="C12" s="5"/>
      <c r="D12" s="7">
        <f>SUM(D1:D11)</f>
        <v>40.04</v>
      </c>
      <c r="E12" s="7">
        <f>SUM(E1:E11)</f>
        <v>60</v>
      </c>
      <c r="F12" s="7">
        <f>SUM(F1:F11)</f>
        <v>100.04</v>
      </c>
      <c r="G12" s="5">
        <f>SUM(G1:G11)</f>
        <v>1200480</v>
      </c>
      <c r="H12" s="6">
        <f>SUM(H1:H11)</f>
        <v>533.54666666666662</v>
      </c>
      <c r="I12" s="8"/>
    </row>
    <row r="13" spans="1:12" x14ac:dyDescent="0.3">
      <c r="A13" s="5"/>
      <c r="B13" s="5"/>
      <c r="C13" s="5"/>
      <c r="D13" s="7"/>
      <c r="E13" s="7"/>
      <c r="F13" s="7"/>
      <c r="G13" s="5"/>
      <c r="H13" s="6">
        <f>H12*2250</f>
        <v>1200480</v>
      </c>
      <c r="I13" s="8"/>
    </row>
    <row r="16" spans="1:12" x14ac:dyDescent="0.3">
      <c r="C16" t="s">
        <v>13</v>
      </c>
      <c r="D16">
        <v>4541</v>
      </c>
      <c r="E16">
        <v>33.909999999999997</v>
      </c>
      <c r="F16" s="2">
        <f>D16*E16/100</f>
        <v>1539.8531</v>
      </c>
    </row>
    <row r="17" spans="3:6" x14ac:dyDescent="0.3">
      <c r="C17" t="s">
        <v>12</v>
      </c>
      <c r="D17">
        <v>5155</v>
      </c>
      <c r="E17">
        <v>28.44</v>
      </c>
      <c r="F17" s="2">
        <f t="shared" ref="F17" si="5">D17*E17/100</f>
        <v>1466.0820000000001</v>
      </c>
    </row>
    <row r="22" spans="3:6" ht="15" thickBot="1" x14ac:dyDescent="0.35"/>
    <row r="23" spans="3:6" ht="18" thickBot="1" x14ac:dyDescent="0.35">
      <c r="D23" s="16" t="s">
        <v>14</v>
      </c>
      <c r="E23" s="1">
        <v>0.8</v>
      </c>
    </row>
    <row r="24" spans="3:6" ht="18" thickBot="1" x14ac:dyDescent="0.35">
      <c r="D24" s="16" t="s">
        <v>15</v>
      </c>
      <c r="E24" s="1">
        <v>8.9</v>
      </c>
    </row>
    <row r="25" spans="3:6" ht="18" thickBot="1" x14ac:dyDescent="0.35">
      <c r="D25" s="16" t="s">
        <v>16</v>
      </c>
      <c r="E25" s="1">
        <v>24.7</v>
      </c>
    </row>
    <row r="26" spans="3:6" ht="18" thickBot="1" x14ac:dyDescent="0.35">
      <c r="D26" s="16" t="s">
        <v>17</v>
      </c>
      <c r="E26" s="1">
        <v>28</v>
      </c>
    </row>
    <row r="27" spans="3:6" ht="18" thickBot="1" x14ac:dyDescent="0.35">
      <c r="D27" s="16" t="s">
        <v>18</v>
      </c>
      <c r="E27" s="1">
        <v>20</v>
      </c>
    </row>
    <row r="28" spans="3:6" ht="18" thickBot="1" x14ac:dyDescent="0.35">
      <c r="D28" s="16" t="s">
        <v>19</v>
      </c>
      <c r="E28" s="1">
        <v>12.8</v>
      </c>
    </row>
    <row r="29" spans="3:6" ht="18" thickBot="1" x14ac:dyDescent="0.35">
      <c r="D29" s="16" t="s">
        <v>20</v>
      </c>
      <c r="E29" s="17">
        <v>4.7</v>
      </c>
      <c r="F29" s="1">
        <f>D16*E29/100</f>
        <v>213.42700000000002</v>
      </c>
    </row>
    <row r="30" spans="3:6" ht="18" thickBot="1" x14ac:dyDescent="0.35">
      <c r="D30" s="16" t="s">
        <v>21</v>
      </c>
      <c r="E30" s="17">
        <v>0.2</v>
      </c>
      <c r="F30" s="1">
        <f>D16*E30/100</f>
        <v>9.0820000000000007</v>
      </c>
    </row>
    <row r="31" spans="3:6" x14ac:dyDescent="0.3">
      <c r="D31" s="1">
        <f>SUM(D23:D30)</f>
        <v>0</v>
      </c>
      <c r="E31" s="1">
        <f>SUM(E23:E30)</f>
        <v>100.10000000000001</v>
      </c>
    </row>
  </sheetData>
  <mergeCells count="11">
    <mergeCell ref="A11:B11"/>
    <mergeCell ref="A10:B10"/>
    <mergeCell ref="A9:B9"/>
    <mergeCell ref="A8:B8"/>
    <mergeCell ref="A7:B7"/>
    <mergeCell ref="A1:B1"/>
    <mergeCell ref="A6:B6"/>
    <mergeCell ref="A5:B5"/>
    <mergeCell ref="A4:B4"/>
    <mergeCell ref="A3:B3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cp:lastPrinted>2015-08-14T11:23:31Z</cp:lastPrinted>
  <dcterms:created xsi:type="dcterms:W3CDTF">2015-08-14T11:23:46Z</dcterms:created>
  <dcterms:modified xsi:type="dcterms:W3CDTF">2015-08-17T13:33:37Z</dcterms:modified>
</cp:coreProperties>
</file>