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Sheet1!$A$10:$W$10</definedName>
  </definedNames>
  <calcPr calcId="124519"/>
</workbook>
</file>

<file path=xl/calcChain.xml><?xml version="1.0" encoding="utf-8"?>
<calcChain xmlns="http://schemas.openxmlformats.org/spreadsheetml/2006/main">
  <c r="V90" i="1"/>
  <c r="U90"/>
  <c r="T90"/>
  <c r="S90"/>
  <c r="R90"/>
  <c r="Q90"/>
  <c r="O90"/>
  <c r="N90"/>
  <c r="M90"/>
  <c r="L90"/>
  <c r="K90"/>
  <c r="J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P42"/>
  <c r="P90" s="1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V9"/>
  <c r="T9"/>
  <c r="S9"/>
  <c r="R9"/>
  <c r="Q9"/>
  <c r="P9"/>
  <c r="O9"/>
  <c r="N9"/>
  <c r="M9"/>
  <c r="L9"/>
  <c r="K9"/>
  <c r="J9"/>
  <c r="W8"/>
  <c r="W7"/>
  <c r="W6"/>
  <c r="U5"/>
  <c r="U9" s="1"/>
  <c r="W90" l="1"/>
  <c r="W5"/>
  <c r="W9"/>
</calcChain>
</file>

<file path=xl/comments1.xml><?xml version="1.0" encoding="utf-8"?>
<comments xmlns="http://schemas.openxmlformats.org/spreadsheetml/2006/main">
  <authors>
    <author>Author</author>
  </authors>
  <commentList>
    <comment ref="L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თამთა გაარკვევს</t>
        </r>
      </text>
    </comment>
  </commentList>
</comments>
</file>

<file path=xl/sharedStrings.xml><?xml version="1.0" encoding="utf-8"?>
<sst xmlns="http://schemas.openxmlformats.org/spreadsheetml/2006/main" count="527" uniqueCount="314">
  <si>
    <t>ორგანიზაციის</t>
  </si>
  <si>
    <t>სახ. პროგრამის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</si>
  <si>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</si>
  <si>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</si>
  <si>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</si>
  <si>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</si>
  <si>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</si>
  <si>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</si>
  <si>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</si>
  <si>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</si>
  <si>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</si>
  <si>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</si>
  <si>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</si>
  <si>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</si>
  <si>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ბენეფიციარი</t>
  </si>
  <si>
    <t>შემთხვევა</t>
  </si>
  <si>
    <t>მისამართი</t>
  </si>
  <si>
    <t>კოდი</t>
  </si>
  <si>
    <t>ლიმიტი</t>
  </si>
  <si>
    <t>კომპონენტი</t>
  </si>
  <si>
    <t>ადმინისტრაციულ-ტერიტორიული ერთეული</t>
  </si>
  <si>
    <t>ბენეფ.რაოდ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</si>
  <si>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</si>
  <si>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კრიზისულ მდგომარეობაში მყოფი ბავშვიანი ოჯახების გადაუდებელი დახმარება</t>
  </si>
  <si>
    <t>ვაუჩერი – 1000 ლარამდე</t>
  </si>
  <si>
    <t>მინიმუმ 800 ბენეფიციარი</t>
  </si>
  <si>
    <t>კრიზისული</t>
  </si>
  <si>
    <t>ბავშვთა ხელოვნური კვების პროდუქტებით უზრუნველყოფა</t>
  </si>
  <si>
    <t>ვაუჩერი – 80 ლარი</t>
  </si>
  <si>
    <t>1000 ბენეფიციარი</t>
  </si>
  <si>
    <t>ავერსი–გეოფარმი</t>
  </si>
  <si>
    <t>თბილისი. კოსტავას 11. ტ–2996771</t>
  </si>
  <si>
    <t>კვება</t>
  </si>
  <si>
    <t>ჯიპისი</t>
  </si>
  <si>
    <t>თბილისი. სანაპიროს 6. ტ–2952802</t>
  </si>
  <si>
    <t>სულ</t>
  </si>
  <si>
    <t>თავისუფალი პედაგოგიკის ცენტრი</t>
  </si>
  <si>
    <t>თბილისი</t>
  </si>
  <si>
    <t>პირველი ნაბიჯი საქართველო</t>
  </si>
  <si>
    <t>4</t>
  </si>
  <si>
    <t>5</t>
  </si>
  <si>
    <t>6</t>
  </si>
  <si>
    <t>8</t>
  </si>
  <si>
    <t>9</t>
  </si>
  <si>
    <t>ინვალიდ ბავშვთა და მოზარდთა რეაბილიტაციის ხელშეწყობა "ნერგები"</t>
  </si>
  <si>
    <t>ზუგდიდი, რუსთაველის 192</t>
  </si>
  <si>
    <t>10</t>
  </si>
  <si>
    <t>11</t>
  </si>
  <si>
    <t>12</t>
  </si>
  <si>
    <t>14</t>
  </si>
  <si>
    <t>ხიდი სოციალური ინკლუზიისთვის</t>
  </si>
  <si>
    <t>ქუთაისი. ხარებავას 41</t>
  </si>
  <si>
    <t>15</t>
  </si>
  <si>
    <t>კოალიცია სოციალური რეფორმებისთვის</t>
  </si>
  <si>
    <t>16</t>
  </si>
  <si>
    <t>გორი</t>
  </si>
  <si>
    <t>თელავი</t>
  </si>
  <si>
    <t>ქუთაისი</t>
  </si>
  <si>
    <t>დღის ცენტრების ქვეპროგრამა</t>
  </si>
  <si>
    <t xml:space="preserve">შშმპ – 11 ლარი        სხვა – 6 ლარი. </t>
  </si>
  <si>
    <t>446–შშმპ          560–ბავშვი 637-შშმ ბავშვი 66–მძიმე ბავშვი</t>
  </si>
  <si>
    <t>დაბა ასპინძის საჯარო სკოლა</t>
  </si>
  <si>
    <t>ასპინძა. რუსთაველის ქ. 7 ტ–577282302. კლარა ზედგენიძე</t>
  </si>
  <si>
    <t>0218</t>
  </si>
  <si>
    <t>დღის ცენტრები - მიტოვება</t>
  </si>
  <si>
    <t>ასპინძა</t>
  </si>
  <si>
    <t>ფონდის "ბათუმის განათლების, განვითარებისა და დასაქმების ცენტრი"</t>
  </si>
  <si>
    <t>ბათუმი, თამარ მეფის გამზ. პირველი შესახვევი N4. ტ-593730293</t>
  </si>
  <si>
    <t>0063</t>
  </si>
  <si>
    <t>21</t>
  </si>
  <si>
    <t>დღის ცენტრები - შშმ ბავშვები</t>
  </si>
  <si>
    <t>ბათუმი</t>
  </si>
  <si>
    <t>სამედიცინო ასოციაცია "თანა"</t>
  </si>
  <si>
    <t xml:space="preserve">ბათუმი. სათნოების ქუჩის I ჩიხი N5
</t>
  </si>
  <si>
    <t>0238</t>
  </si>
  <si>
    <t xml:space="preserve">25 </t>
  </si>
  <si>
    <t>საზოგადოება ბილიკი</t>
  </si>
  <si>
    <t xml:space="preserve">გორი. მშვიდობის გამზ.#12ა. ტ-0370275410. 270932.  599 53 40 35   მარიკა მღებრიშვილი     </t>
  </si>
  <si>
    <t>0053</t>
  </si>
  <si>
    <t>30</t>
  </si>
  <si>
    <t xml:space="preserve">გორი. რუსთაველის 19ა. ტ-0370275410. 277291. 599 53 40 35   მარიკა მღებრიშვილი  </t>
  </si>
  <si>
    <t>0054</t>
  </si>
  <si>
    <t>კეთილდღეობისა და განვითარების ცენტრი</t>
  </si>
  <si>
    <t>გორი, თარხნიშვილის ქ.#20. ტ-0370279825. 599792572. 558900559</t>
  </si>
  <si>
    <t>0055</t>
  </si>
  <si>
    <t>Life Line</t>
  </si>
  <si>
    <t>გურჯაანი, ფალიაშვილის 22. ტ-555385583. 93147805</t>
  </si>
  <si>
    <t>0208</t>
  </si>
  <si>
    <t>33</t>
  </si>
  <si>
    <t>დღის ცენტრები 18+ შშმპ</t>
  </si>
  <si>
    <t>გურჯაანი</t>
  </si>
  <si>
    <t>გურჯაანი. ერეკლე მეორის ქ.N15</t>
  </si>
  <si>
    <t>0292</t>
  </si>
  <si>
    <t>კავშირი "ორიონი"</t>
  </si>
  <si>
    <t>ზესტაფონი. წერეთლის ქ. N4. ტ-599133181. 492253402</t>
  </si>
  <si>
    <t>0056</t>
  </si>
  <si>
    <t>40</t>
  </si>
  <si>
    <t>ზესტაფონი</t>
  </si>
  <si>
    <t>0248</t>
  </si>
  <si>
    <t>ზუგდიდი</t>
  </si>
  <si>
    <t>საქართველოს ეს-ო-ეს ბავშვთა სოფელი</t>
  </si>
  <si>
    <t>ზუგდიდი. რუსთაველის 93, მე-3 სართული</t>
  </si>
  <si>
    <t>0277</t>
  </si>
  <si>
    <t>20</t>
  </si>
  <si>
    <t>საქართველოს ყრუთა კავშირი</t>
  </si>
  <si>
    <t>თბილისი, მაიაკოვსკის ქ. N6. ტ-577456615. 2910667</t>
  </si>
  <si>
    <t>0003</t>
  </si>
  <si>
    <t>31</t>
  </si>
  <si>
    <t>თბილისი, ლუბლიანას ქ.# 21ბ. 2603604. 2603624</t>
  </si>
  <si>
    <t>0005</t>
  </si>
  <si>
    <t>55</t>
  </si>
  <si>
    <t>ბავშვი და გარემო</t>
  </si>
  <si>
    <t>თბილისი. აბასთუმნის ქ. N4</t>
  </si>
  <si>
    <t>0009</t>
  </si>
  <si>
    <t>45</t>
  </si>
  <si>
    <t>მშობელთა ხიდი</t>
  </si>
  <si>
    <t>თბილისი. გოცირიძის ქ.#2. ტ-577473440. 2309321</t>
  </si>
  <si>
    <t>0018</t>
  </si>
  <si>
    <t>24</t>
  </si>
  <si>
    <t>თბილისი. გოცირიძის ქ. N2</t>
  </si>
  <si>
    <t>0019</t>
  </si>
  <si>
    <t>ანიკა</t>
  </si>
  <si>
    <t>თბილისი. ცოტნე დადიანის ქ.# 136. ტ-2694536</t>
  </si>
  <si>
    <t>0021</t>
  </si>
  <si>
    <t>57</t>
  </si>
  <si>
    <t>თბილისი. თემქის დასახლება, მე-11 მ/რ, მე-3 კვარტალი. ტ-2694536</t>
  </si>
  <si>
    <t>0022</t>
  </si>
  <si>
    <t>ფონდი "თაობა"</t>
  </si>
  <si>
    <t>თბილისი, ნუცუბიძის 187–ა. ტ-2537448. 2537449.  2322760</t>
  </si>
  <si>
    <t>0026</t>
  </si>
  <si>
    <t>68</t>
  </si>
  <si>
    <t>კავშირი ადამიანებისათვის განსაკუთრებულ ზრუნვას რომ საჭიროებენ</t>
  </si>
  <si>
    <t>თბილისი. კობარეთის ქ. N7. ტ-2776307. 2775485</t>
  </si>
  <si>
    <t>0038</t>
  </si>
  <si>
    <t>82</t>
  </si>
  <si>
    <t>საქველმოქმედო ფონდი საქართველოს კარიტასი</t>
  </si>
  <si>
    <t>თბილისი. თორნიკე ერისთავის ქ. N2. ტ-599568176</t>
  </si>
  <si>
    <t>0039</t>
  </si>
  <si>
    <t>25</t>
  </si>
  <si>
    <t>თბილისი. თორნიკე ერისთავის ქ. N2. ტ-2693413. 591229701 942073; 5 7 75 60 12 თამარ შარაშიძე</t>
  </si>
  <si>
    <t>0042</t>
  </si>
  <si>
    <t>120</t>
  </si>
  <si>
    <t>ბავშვი,ოჯახი,საზოგადოება</t>
  </si>
  <si>
    <t>თბილისი, ვაჟა-ფშაველას გამზ.76 ბ, მე-3 სართული, ბინა N39. ტ-577715609</t>
  </si>
  <si>
    <t>0044</t>
  </si>
  <si>
    <t>თბილისი, ბორჯომის ქ.#10. ტ-599564721. 2347621</t>
  </si>
  <si>
    <t>0071</t>
  </si>
  <si>
    <t>46</t>
  </si>
  <si>
    <t>თბილისი, ბორჯომის ქ.#10</t>
  </si>
  <si>
    <t>0077</t>
  </si>
  <si>
    <t>მზრუნველობასმოკლებულ მოზარდთა კავშირი რწმენა</t>
  </si>
  <si>
    <t>თბილისი. ვ.ნინუას ქ. #3</t>
  </si>
  <si>
    <t>0173</t>
  </si>
  <si>
    <t>სმენისა და მეტყველების დარღვევის მქონე ბავშვთა დახმარების ასოციაცია</t>
  </si>
  <si>
    <t>თბილისი, ვაჟა-ფშაველას გამზ.73. 3 კვ.კორპ. 1ბ. ბინა N14. ტ-599513397. 2323482</t>
  </si>
  <si>
    <t>0177</t>
  </si>
  <si>
    <t>დღის ცენტრი ლაზარე</t>
  </si>
  <si>
    <t>თბილისი, სოფელი გლდანი</t>
  </si>
  <si>
    <t>0246</t>
  </si>
  <si>
    <t xml:space="preserve">30 </t>
  </si>
  <si>
    <t>ია</t>
  </si>
  <si>
    <t>თბილისი, გლდანის მე-4მ/რ, კორპ.113, ბ 1ბ</t>
  </si>
  <si>
    <t>0250</t>
  </si>
  <si>
    <t>0251</t>
  </si>
  <si>
    <t>სარეაბილიტაციო და სოციალური ადაპტაციის ცენტრი "აისი"</t>
  </si>
  <si>
    <t>თბილისი, ჩიქვანაიას 21</t>
  </si>
  <si>
    <t>0254</t>
  </si>
  <si>
    <t>50</t>
  </si>
  <si>
    <t>0255</t>
  </si>
  <si>
    <t xml:space="preserve">50 </t>
  </si>
  <si>
    <t>საქველმოქმედო ფონდი "ჩემი სახლი"</t>
  </si>
  <si>
    <t>თბილისი, ნიკოლოზ ყიფშიძის 13-ა</t>
  </si>
  <si>
    <t>0258</t>
  </si>
  <si>
    <t>ავადმყოფთა მომსახურე სასულიერო პირთა ორდენის (კამილიელების) ფილიალი საქართველოში</t>
  </si>
  <si>
    <t>თბილისი. თემქა 11მ/რ, მე-2 კვ, ანაპის 414 დივიზიის 11</t>
  </si>
  <si>
    <t>0260</t>
  </si>
  <si>
    <t>ახალი ნაბიჯები</t>
  </si>
  <si>
    <t>თბილისი, ვარკეთილი 3, 3მ/რ, 180-ე საჯარო სკოლა</t>
  </si>
  <si>
    <t>0264</t>
  </si>
  <si>
    <t>26</t>
  </si>
  <si>
    <t>0265</t>
  </si>
  <si>
    <t>თბილისი, ლუბლიანას 21</t>
  </si>
  <si>
    <t>0266</t>
  </si>
  <si>
    <t>43</t>
  </si>
  <si>
    <t>დღის ცენტრები - მძიმე და ღრმა</t>
  </si>
  <si>
    <t>ფსიქიკური ჯანმრთელობის ასოციაცია</t>
  </si>
  <si>
    <t>თბილისი, კონსტიტუციის 2</t>
  </si>
  <si>
    <t>0270</t>
  </si>
  <si>
    <t>34</t>
  </si>
  <si>
    <t>0276</t>
  </si>
  <si>
    <t>19</t>
  </si>
  <si>
    <t>0284</t>
  </si>
  <si>
    <t>23</t>
  </si>
  <si>
    <t>ალტერ ეგო</t>
  </si>
  <si>
    <t>თელავი. რუსთაველის ქ.#11. ტ-593342594. 593978311</t>
  </si>
  <si>
    <t>0057</t>
  </si>
  <si>
    <t>39</t>
  </si>
  <si>
    <t>ინვალიდთა სოციალური დახმარების ფონდი ახალი სიცოცხლე</t>
  </si>
  <si>
    <t>თელავი. ჩოლოყაშვილის ქ. N37</t>
  </si>
  <si>
    <t>0210</t>
  </si>
  <si>
    <t>ახალი სიცოცხლე</t>
  </si>
  <si>
    <t xml:space="preserve">თელავი, ჩოლოყაშვილის ქ. N37
</t>
  </si>
  <si>
    <t>0233</t>
  </si>
  <si>
    <t>თელავის ფსიქონევროლოგიური დისპანსერი</t>
  </si>
  <si>
    <t xml:space="preserve">თელავი, ალადაშვილის 2
</t>
  </si>
  <si>
    <t>0239</t>
  </si>
  <si>
    <t>ქუთაისის განათლების, განვითარების და დასაქმების ცენტრი</t>
  </si>
  <si>
    <t>თერჯოლა. ოთხი ძმის ქ.#13. ტ-599157315. 0431251330</t>
  </si>
  <si>
    <t>0050</t>
  </si>
  <si>
    <t>თერჯოლა</t>
  </si>
  <si>
    <t>თერჯოლის შშმ ბავშვთა სასწავლო-სარეაბილიტაციო ცენტრი „იმედის სხივი“</t>
  </si>
  <si>
    <t>თერჯოლა. რუსთაველის ქ.#166. ტ-593608474. 598411594</t>
  </si>
  <si>
    <t>0074</t>
  </si>
  <si>
    <t>პარტნიორობა ბავშვებისთვის</t>
  </si>
  <si>
    <t>თიანეთი. რუსთაველის ქ.#59. ტ-2224007. 2913274 ია კლდიაშვილი</t>
  </si>
  <si>
    <t>0237</t>
  </si>
  <si>
    <t>თიანეთი</t>
  </si>
  <si>
    <t>სარეაბილიტაციო ცენტრი იავნანა</t>
  </si>
  <si>
    <t>ლანჩხუთი. მარჯანიშვილის ქ. N11. ტ-0494223041. 592004141</t>
  </si>
  <si>
    <t>0139</t>
  </si>
  <si>
    <t>ლანჩხუთი</t>
  </si>
  <si>
    <t>მომავლის რწმენა 2009</t>
  </si>
  <si>
    <t xml:space="preserve">მცხეთა. მამულაშვილის ქ. 10
</t>
  </si>
  <si>
    <t>0232</t>
  </si>
  <si>
    <t>მცხეთა</t>
  </si>
  <si>
    <t>გურიის რეგიონის ინვალიდთა ასოციაცია საქველმოქმედო ჰუმანიტარული ორგანიზაცია</t>
  </si>
  <si>
    <t>ოზურგეთი. კოსტავას ქ.#123. ტ-555946466. 577780059</t>
  </si>
  <si>
    <t>0061</t>
  </si>
  <si>
    <t>ოზურგეთი</t>
  </si>
  <si>
    <t>მომავლის სხივი</t>
  </si>
  <si>
    <t>ოზურგეთი, შევჩენკოს ქ.#5. ტ-595556544 ხათუნა ცერცვაძე</t>
  </si>
  <si>
    <t>0174</t>
  </si>
  <si>
    <t>საქართველოში მცხოვრებ პოლონელ ქალთა ასოციაცია "მეგობრობა"</t>
  </si>
  <si>
    <t>რუსთავი. შევჩენკოს ქ.#5. ტ-2317756. 599144671. 597146146. ქეთევან ტრიპოლსკი</t>
  </si>
  <si>
    <t>0176</t>
  </si>
  <si>
    <t>რუსთავი</t>
  </si>
  <si>
    <t>ნერვული დაავადებებით დაავადებული ბავშვების მშობელთა ასოციაცია</t>
  </si>
  <si>
    <t>რუსთავი, მე-6 მ/რ, ფალიაშვილის ქუჩის მიმდებარე ნაკვეთი N189. ქეთევან დურგლიშვილი</t>
  </si>
  <si>
    <t>0256</t>
  </si>
  <si>
    <t>რუსთავი. მე-6 მ/რ, ფალიაშვილის ქუჩის მიმდებარე ნაკვეთი N89</t>
  </si>
  <si>
    <t>0263</t>
  </si>
  <si>
    <t>რუსთავი, რუსთაველის 20</t>
  </si>
  <si>
    <t>0269</t>
  </si>
  <si>
    <t>18</t>
  </si>
  <si>
    <t>საქართველოს ყრუთა სამედიცინო სამსახური - პოლიკლინიკა ფიცი</t>
  </si>
  <si>
    <t>რუსთავი. ჭავჭავაძის 15</t>
  </si>
  <si>
    <t>0281</t>
  </si>
  <si>
    <t>0282</t>
  </si>
  <si>
    <t>36</t>
  </si>
  <si>
    <t>გენი</t>
  </si>
  <si>
    <t>რუსთავი. ჭავჭავაძის N15</t>
  </si>
  <si>
    <t>0305</t>
  </si>
  <si>
    <t>0306</t>
  </si>
  <si>
    <t>მზე სწორად მოეფინების</t>
  </si>
  <si>
    <t>საგარეჯო. კახეთის გზატკეცილი 80-ა</t>
  </si>
  <si>
    <t>0249</t>
  </si>
  <si>
    <t>საგარეჯო</t>
  </si>
  <si>
    <t xml:space="preserve">სამტრედია.  ჭანტურიას ქ. N 72 . N 1 ბაგა-ბაღი". ტ-599157315. 0431251330                  </t>
  </si>
  <si>
    <t>0049</t>
  </si>
  <si>
    <t>სამტრედია</t>
  </si>
  <si>
    <t>საჩხერე. გორგასალის 6</t>
  </si>
  <si>
    <t>0290</t>
  </si>
  <si>
    <t>საჩხერე</t>
  </si>
  <si>
    <t>ფოთი, წმ.გიორგის 56</t>
  </si>
  <si>
    <t>0230</t>
  </si>
  <si>
    <t>28</t>
  </si>
  <si>
    <t>ფოთი</t>
  </si>
  <si>
    <t>ქარელი. ვაჟა- ფშაველას ქ. N19</t>
  </si>
  <si>
    <t>0295</t>
  </si>
  <si>
    <t>ქარელი</t>
  </si>
  <si>
    <t>ქუთაისი. 9 აპრილის ქ. N33ა. ტ-2693413. 591229701 942073; 5 7 75 60 12 თამარ შარაშიძე</t>
  </si>
  <si>
    <t>0043</t>
  </si>
  <si>
    <t>შპს შშმ და სხვა სოციალურად დაუცველ პირთა სასწავლო საწარმო</t>
  </si>
  <si>
    <t>ქუთაისი, ნიკეას 1 შესახვ. N8. ტ-599212844 ვალენტინა მახათაძე</t>
  </si>
  <si>
    <t>0047</t>
  </si>
  <si>
    <t xml:space="preserve">ქუთაისი. წერეთლის მე-5 შეს N6. ტ-599157315. 0431251330  ნათია ნამიჭეიშვილი                         </t>
  </si>
  <si>
    <t>0048</t>
  </si>
  <si>
    <t>ააიპ განვითარებისა და რეაბილიტაციის ცენტრი "თაირისი"</t>
  </si>
  <si>
    <t>ქუთაისი, ახალგაზრდობის გამზირი მე-3 შეს N4. ტ-599713155. 599169572 სოფიო ტყებუჩავა</t>
  </si>
  <si>
    <t>0084</t>
  </si>
  <si>
    <t>ქუთაისის ფსიქო–სოციალური რეაბილიტაციის ცენტრი</t>
  </si>
  <si>
    <t>ქუთაისი, ნინოშვილის ქ. მე7-ე ჩიხი N12. ტ-599182102. მაია ნუცუბიძე</t>
  </si>
  <si>
    <t>0135</t>
  </si>
  <si>
    <t>0278</t>
  </si>
  <si>
    <t>0279</t>
  </si>
  <si>
    <t>შშმ ბენეფიციართა დღის ცენტრი "ვალენტინი"</t>
  </si>
  <si>
    <t>ქუთაისი. ნიკეას ქ.N12</t>
  </si>
  <si>
    <t>0302</t>
  </si>
  <si>
    <t>ქუთაისი. დუმბაძის N59-61</t>
  </si>
  <si>
    <t>0304</t>
  </si>
  <si>
    <t>განათლების ცენტრი</t>
  </si>
  <si>
    <t>ჩოხატაური, წერეთლის 3</t>
  </si>
  <si>
    <t>0268</t>
  </si>
  <si>
    <t>22</t>
  </si>
  <si>
    <t>ჩოხატაური</t>
  </si>
  <si>
    <t>ააიპ ,,იმედი-3"</t>
  </si>
  <si>
    <t>ჩხოროწყუ, ჭავჭავაძის 12</t>
  </si>
  <si>
    <t>0235</t>
  </si>
  <si>
    <t>ჩხოროწყუ</t>
  </si>
  <si>
    <t>საბა+2011</t>
  </si>
  <si>
    <t>წალენჯიხა. სოფ.ეწერი</t>
  </si>
  <si>
    <t>0283</t>
  </si>
  <si>
    <t>წალენჯიხა</t>
  </si>
  <si>
    <t>სიღნაღის მრავალშვილიან დედათა და უნარშეზღუდულ ბავშვთა დახმარების კომიტეტი</t>
  </si>
  <si>
    <t>სიღნაღი. წნორი. რუსთაველის 43</t>
  </si>
  <si>
    <t>0291</t>
  </si>
  <si>
    <t>წნორი</t>
  </si>
  <si>
    <t>სარეაბილიტაციო ცენტრი ჩვენი სახლი</t>
  </si>
  <si>
    <t>წყალტუბო, 9 აპრილის ქ. პირველი შეს. N2. ტ-599281812. 0436224919 თეონა კიკნაძე</t>
  </si>
  <si>
    <t>0211</t>
  </si>
  <si>
    <t>წყალტუბო</t>
  </si>
  <si>
    <t xml:space="preserve">ჭიათურა, ბარათაშვილის ქ.#53. ტ-577405403 ტ–593 72 99 01 ნუნუ კალევრა
</t>
  </si>
  <si>
    <t>0008</t>
  </si>
  <si>
    <t>ჭიათურა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</si>
</sst>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name val="Sylfaen"/>
      <family val="1"/>
    </font>
    <font>
      <sz val="11"/>
      <name val="Sylfaen"/>
      <family val="1"/>
    </font>
    <font>
      <sz val="10"/>
      <name val="Sylfae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name val="Sylfaen"/>
      <family val="1"/>
    </font>
    <font>
      <sz val="12"/>
      <color rgb="FFFFFF00"/>
      <name val="Sylfaen"/>
      <family val="1"/>
    </font>
    <font>
      <sz val="11"/>
      <name val="Courier New Ge"/>
      <family val="3"/>
    </font>
    <font>
      <sz val="10"/>
      <name val="Courier New Ge"/>
      <family val="3"/>
    </font>
    <font>
      <sz val="12"/>
      <name val="Courier New Ge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 applyAlignment="1">
      <alignment horizontal="left" vertical="top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 vertical="top"/>
    </xf>
    <xf numFmtId="49" fontId="2" fillId="0" borderId="0" xfId="0" applyNumberFormat="1" applyFont="1" applyBorder="1" applyAlignment="1">
      <alignment vertical="top" wrapText="1"/>
    </xf>
    <xf numFmtId="49" fontId="9" fillId="0" borderId="4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vertical="top"/>
    </xf>
    <xf numFmtId="0" fontId="8" fillId="0" borderId="5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0" fillId="2" borderId="4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/>
    </xf>
    <xf numFmtId="49" fontId="9" fillId="3" borderId="4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vertical="top" wrapText="1"/>
    </xf>
    <xf numFmtId="49" fontId="3" fillId="3" borderId="4" xfId="0" applyNumberFormat="1" applyFont="1" applyFill="1" applyBorder="1" applyAlignment="1">
      <alignment vertical="top" wrapText="1"/>
    </xf>
    <xf numFmtId="49" fontId="4" fillId="3" borderId="4" xfId="0" applyNumberFormat="1" applyFont="1" applyFill="1" applyBorder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right" vertical="top" wrapText="1"/>
    </xf>
    <xf numFmtId="49" fontId="12" fillId="0" borderId="6" xfId="0" applyNumberFormat="1" applyFont="1" applyBorder="1" applyAlignment="1">
      <alignment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right" vertical="top" wrapText="1"/>
    </xf>
    <xf numFmtId="49" fontId="13" fillId="0" borderId="4" xfId="1" applyNumberFormat="1" applyFont="1" applyBorder="1" applyAlignment="1">
      <alignment horizontal="right" vertical="top"/>
    </xf>
    <xf numFmtId="49" fontId="12" fillId="0" borderId="4" xfId="1" applyNumberFormat="1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0"/>
  <sheetViews>
    <sheetView tabSelected="1" topLeftCell="H1" workbookViewId="0">
      <selection activeCell="X11" sqref="X11"/>
    </sheetView>
  </sheetViews>
  <sheetFormatPr defaultRowHeight="15" outlineLevelRow="1"/>
  <cols>
    <col min="1" max="1" width="4.7109375" style="10" customWidth="1"/>
    <col min="2" max="2" width="5.42578125" style="10" customWidth="1"/>
    <col min="3" max="3" width="42.28515625" style="10" customWidth="1"/>
    <col min="4" max="4" width="12.5703125" style="10" customWidth="1"/>
    <col min="5" max="5" width="11.42578125" style="10" customWidth="1"/>
    <col min="6" max="6" width="12.28515625" style="10" customWidth="1"/>
    <col min="7" max="7" width="16.7109375" style="10" customWidth="1"/>
    <col min="8" max="8" width="10.85546875" style="75" customWidth="1"/>
    <col min="9" max="9" width="9.7109375" style="10" customWidth="1"/>
    <col min="10" max="19" width="9.42578125" style="10" customWidth="1"/>
    <col min="20" max="20" width="9.42578125" style="76" customWidth="1"/>
    <col min="21" max="21" width="9.42578125" style="77" customWidth="1"/>
    <col min="22" max="22" width="11" style="77" customWidth="1"/>
    <col min="23" max="23" width="11.85546875" style="77" customWidth="1"/>
    <col min="24" max="16384" width="9.140625" style="10"/>
  </cols>
  <sheetData>
    <row r="1" spans="1:23" ht="17.25" customHeight="1">
      <c r="A1" s="1"/>
      <c r="B1" s="2"/>
      <c r="C1" s="3"/>
      <c r="D1" s="3"/>
      <c r="E1" s="4"/>
      <c r="F1" s="5"/>
      <c r="G1" s="5"/>
      <c r="H1" s="6"/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9"/>
      <c r="V1" s="9"/>
      <c r="W1" s="9"/>
    </row>
    <row r="2" spans="1:23" ht="17.25" customHeight="1">
      <c r="A2" s="1"/>
      <c r="B2" s="2"/>
      <c r="C2" s="3"/>
      <c r="D2" s="11" t="s">
        <v>0</v>
      </c>
      <c r="E2" s="11"/>
      <c r="F2" s="11"/>
      <c r="G2" s="12" t="s">
        <v>1</v>
      </c>
      <c r="H2" s="12"/>
      <c r="I2" s="13"/>
      <c r="J2" s="14" t="s">
        <v>2</v>
      </c>
      <c r="K2" s="14" t="s">
        <v>3</v>
      </c>
      <c r="L2" s="14" t="s">
        <v>4</v>
      </c>
      <c r="M2" s="14" t="s">
        <v>5</v>
      </c>
      <c r="N2" s="14" t="s">
        <v>6</v>
      </c>
      <c r="O2" s="14" t="s">
        <v>7</v>
      </c>
      <c r="P2" s="14" t="s">
        <v>8</v>
      </c>
      <c r="Q2" s="14" t="s">
        <v>9</v>
      </c>
      <c r="R2" s="14" t="s">
        <v>10</v>
      </c>
      <c r="S2" s="14" t="s">
        <v>11</v>
      </c>
      <c r="T2" s="15" t="s">
        <v>12</v>
      </c>
      <c r="U2" s="16" t="s">
        <v>13</v>
      </c>
      <c r="V2" s="17" t="s">
        <v>14</v>
      </c>
      <c r="W2" s="18" t="s">
        <v>15</v>
      </c>
    </row>
    <row r="3" spans="1:23" ht="17.25" customHeight="1">
      <c r="A3" s="1"/>
      <c r="B3" s="2"/>
      <c r="C3" s="19"/>
      <c r="D3" s="20" t="s">
        <v>16</v>
      </c>
      <c r="E3" s="4" t="s">
        <v>17</v>
      </c>
      <c r="F3" s="5" t="s">
        <v>18</v>
      </c>
      <c r="G3" s="5" t="s">
        <v>19</v>
      </c>
      <c r="H3" s="6" t="s">
        <v>20</v>
      </c>
      <c r="I3" s="5" t="s">
        <v>18</v>
      </c>
      <c r="J3" s="21" t="s">
        <v>21</v>
      </c>
      <c r="K3" s="21" t="s">
        <v>21</v>
      </c>
      <c r="L3" s="21" t="s">
        <v>21</v>
      </c>
      <c r="M3" s="21" t="s">
        <v>21</v>
      </c>
      <c r="N3" s="21" t="s">
        <v>21</v>
      </c>
      <c r="O3" s="21" t="s">
        <v>21</v>
      </c>
      <c r="P3" s="21" t="s">
        <v>21</v>
      </c>
      <c r="Q3" s="21" t="s">
        <v>21</v>
      </c>
      <c r="R3" s="21" t="s">
        <v>21</v>
      </c>
      <c r="S3" s="21" t="s">
        <v>21</v>
      </c>
      <c r="T3" s="22" t="s">
        <v>21</v>
      </c>
      <c r="U3" s="23" t="s">
        <v>21</v>
      </c>
      <c r="V3" s="23"/>
      <c r="W3" s="24"/>
    </row>
    <row r="4" spans="1:23" ht="17.25" customHeight="1">
      <c r="A4" s="25">
        <v>1</v>
      </c>
      <c r="C4" s="26" t="s">
        <v>22</v>
      </c>
      <c r="D4" s="27"/>
      <c r="E4" s="28"/>
      <c r="F4" s="29"/>
      <c r="G4" s="29"/>
      <c r="H4" s="30"/>
      <c r="I4" s="29"/>
      <c r="J4" s="31"/>
      <c r="K4" s="31"/>
      <c r="L4" s="32"/>
      <c r="M4" s="32"/>
      <c r="N4" s="32"/>
      <c r="O4" s="32"/>
      <c r="P4" s="32"/>
      <c r="Q4" s="32"/>
      <c r="R4" s="32"/>
      <c r="S4" s="32"/>
      <c r="T4" s="33"/>
      <c r="U4" s="34"/>
      <c r="V4" s="34"/>
      <c r="W4" s="35"/>
    </row>
    <row r="5" spans="1:23" ht="17.25" customHeight="1" outlineLevel="1">
      <c r="A5" s="36">
        <v>1.1000000000000001</v>
      </c>
      <c r="C5" s="26" t="s">
        <v>23</v>
      </c>
      <c r="D5" s="27"/>
      <c r="E5" s="28" t="s">
        <v>24</v>
      </c>
      <c r="F5" s="29" t="s">
        <v>25</v>
      </c>
      <c r="G5" s="29" t="s">
        <v>26</v>
      </c>
      <c r="H5" s="30"/>
      <c r="I5" s="29"/>
      <c r="J5" s="31"/>
      <c r="K5" s="31"/>
      <c r="L5" s="37">
        <v>320</v>
      </c>
      <c r="M5" s="32"/>
      <c r="N5" s="31"/>
      <c r="O5" s="31"/>
      <c r="P5" s="32">
        <v>186</v>
      </c>
      <c r="Q5" s="32"/>
      <c r="R5" s="31">
        <v>225</v>
      </c>
      <c r="S5" s="31">
        <v>144</v>
      </c>
      <c r="T5" s="38"/>
      <c r="U5" s="39">
        <f>133+164+30+66</f>
        <v>393</v>
      </c>
      <c r="V5" s="39"/>
      <c r="W5" s="35">
        <f t="shared" ref="W5:W32" si="0">J5+K5+L5+M5+N5+O5+P5+Q5+R5+S5+T5+U5</f>
        <v>1268</v>
      </c>
    </row>
    <row r="6" spans="1:23" ht="17.25" customHeight="1" outlineLevel="1">
      <c r="A6" s="36">
        <v>1.2</v>
      </c>
      <c r="B6" s="40" t="s">
        <v>27</v>
      </c>
      <c r="C6" s="41"/>
      <c r="D6" s="27"/>
      <c r="E6" s="28" t="s">
        <v>28</v>
      </c>
      <c r="F6" s="29" t="s">
        <v>29</v>
      </c>
      <c r="G6" s="29"/>
      <c r="H6" s="30"/>
      <c r="I6" s="29"/>
      <c r="J6" s="31"/>
      <c r="K6" s="31"/>
      <c r="L6" s="31"/>
      <c r="M6" s="31"/>
      <c r="N6" s="31"/>
      <c r="O6" s="31"/>
      <c r="P6" s="32"/>
      <c r="Q6" s="31"/>
      <c r="R6" s="31"/>
      <c r="S6" s="31"/>
      <c r="T6" s="35"/>
      <c r="U6" s="42"/>
      <c r="V6" s="42"/>
      <c r="W6" s="35">
        <f t="shared" si="0"/>
        <v>0</v>
      </c>
    </row>
    <row r="7" spans="1:23" ht="17.25" customHeight="1" outlineLevel="1">
      <c r="A7" s="43"/>
      <c r="B7" s="44">
        <v>1</v>
      </c>
      <c r="C7" s="45" t="s">
        <v>30</v>
      </c>
      <c r="D7" s="45" t="s">
        <v>31</v>
      </c>
      <c r="E7" s="28"/>
      <c r="F7" s="46"/>
      <c r="G7" s="46" t="s">
        <v>32</v>
      </c>
      <c r="H7" s="47"/>
      <c r="I7" s="46"/>
      <c r="J7" s="32">
        <v>551</v>
      </c>
      <c r="K7" s="32">
        <v>620</v>
      </c>
      <c r="L7" s="32">
        <v>633</v>
      </c>
      <c r="M7" s="32">
        <v>653</v>
      </c>
      <c r="N7" s="32">
        <v>663</v>
      </c>
      <c r="O7" s="32">
        <v>647</v>
      </c>
      <c r="P7" s="32">
        <v>657</v>
      </c>
      <c r="Q7" s="32">
        <v>674</v>
      </c>
      <c r="R7" s="32">
        <v>659</v>
      </c>
      <c r="S7" s="32">
        <v>655</v>
      </c>
      <c r="T7" s="33">
        <v>617</v>
      </c>
      <c r="U7" s="34">
        <v>608</v>
      </c>
      <c r="V7" s="34"/>
      <c r="W7" s="35">
        <f t="shared" si="0"/>
        <v>7637</v>
      </c>
    </row>
    <row r="8" spans="1:23" ht="17.25" customHeight="1" outlineLevel="1">
      <c r="A8" s="43"/>
      <c r="B8" s="44">
        <v>2</v>
      </c>
      <c r="C8" s="45" t="s">
        <v>33</v>
      </c>
      <c r="D8" s="45" t="s">
        <v>34</v>
      </c>
      <c r="E8" s="28"/>
      <c r="F8" s="46"/>
      <c r="G8" s="46" t="s">
        <v>32</v>
      </c>
      <c r="H8" s="47"/>
      <c r="I8" s="46"/>
      <c r="J8" s="32">
        <v>304</v>
      </c>
      <c r="K8" s="32">
        <v>355</v>
      </c>
      <c r="L8" s="32">
        <v>345</v>
      </c>
      <c r="M8" s="32">
        <v>333</v>
      </c>
      <c r="N8" s="32">
        <v>330</v>
      </c>
      <c r="O8" s="32">
        <v>332</v>
      </c>
      <c r="P8" s="32">
        <v>330</v>
      </c>
      <c r="Q8" s="32">
        <v>325</v>
      </c>
      <c r="R8" s="32">
        <v>337</v>
      </c>
      <c r="S8" s="32">
        <v>292</v>
      </c>
      <c r="T8" s="33">
        <v>320</v>
      </c>
      <c r="U8" s="34">
        <v>335</v>
      </c>
      <c r="V8" s="34"/>
      <c r="W8" s="35">
        <f t="shared" si="0"/>
        <v>3938</v>
      </c>
    </row>
    <row r="9" spans="1:23" ht="17.25" customHeight="1">
      <c r="A9" s="48"/>
      <c r="B9" s="49"/>
      <c r="C9" s="50" t="s">
        <v>35</v>
      </c>
      <c r="D9" s="50"/>
      <c r="E9" s="51"/>
      <c r="F9" s="52"/>
      <c r="G9" s="52"/>
      <c r="H9" s="53"/>
      <c r="I9" s="52"/>
      <c r="J9" s="54">
        <f>J5+J7+J8</f>
        <v>855</v>
      </c>
      <c r="K9" s="54">
        <f t="shared" ref="K9:V9" si="1">K5+K7+K8</f>
        <v>975</v>
      </c>
      <c r="L9" s="54">
        <f t="shared" si="1"/>
        <v>1298</v>
      </c>
      <c r="M9" s="54">
        <f t="shared" si="1"/>
        <v>986</v>
      </c>
      <c r="N9" s="54">
        <f t="shared" si="1"/>
        <v>993</v>
      </c>
      <c r="O9" s="54">
        <f t="shared" si="1"/>
        <v>979</v>
      </c>
      <c r="P9" s="54">
        <f t="shared" si="1"/>
        <v>1173</v>
      </c>
      <c r="Q9" s="54">
        <f t="shared" si="1"/>
        <v>999</v>
      </c>
      <c r="R9" s="54">
        <f t="shared" si="1"/>
        <v>1221</v>
      </c>
      <c r="S9" s="54">
        <f t="shared" si="1"/>
        <v>1091</v>
      </c>
      <c r="T9" s="54">
        <f t="shared" si="1"/>
        <v>937</v>
      </c>
      <c r="U9" s="54">
        <f t="shared" si="1"/>
        <v>1336</v>
      </c>
      <c r="V9" s="54">
        <f t="shared" si="1"/>
        <v>0</v>
      </c>
      <c r="W9" s="38">
        <f t="shared" si="0"/>
        <v>12843</v>
      </c>
    </row>
    <row r="10" spans="1:23" ht="17.25" customHeight="1">
      <c r="A10" s="25">
        <v>2</v>
      </c>
      <c r="C10" s="61" t="s">
        <v>58</v>
      </c>
      <c r="D10" s="62"/>
      <c r="E10" s="28" t="s">
        <v>59</v>
      </c>
      <c r="F10" s="28" t="s">
        <v>60</v>
      </c>
      <c r="G10" s="28"/>
      <c r="H10" s="47"/>
      <c r="I10" s="28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5"/>
      <c r="U10" s="42"/>
      <c r="V10" s="42"/>
      <c r="W10" s="35">
        <f t="shared" si="0"/>
        <v>0</v>
      </c>
    </row>
    <row r="11" spans="1:23" ht="17.25" customHeight="1" outlineLevel="1">
      <c r="A11" s="43"/>
      <c r="B11" s="63">
        <v>35</v>
      </c>
      <c r="C11" s="64" t="s">
        <v>61</v>
      </c>
      <c r="D11" s="45" t="s">
        <v>62</v>
      </c>
      <c r="E11" s="65" t="s">
        <v>63</v>
      </c>
      <c r="F11" s="66" t="s">
        <v>49</v>
      </c>
      <c r="G11" s="66" t="s">
        <v>64</v>
      </c>
      <c r="H11" s="67" t="s">
        <v>65</v>
      </c>
      <c r="I11" s="66"/>
      <c r="J11" s="32">
        <v>8</v>
      </c>
      <c r="K11" s="32">
        <v>8</v>
      </c>
      <c r="L11" s="32">
        <v>8</v>
      </c>
      <c r="M11" s="32">
        <v>8</v>
      </c>
      <c r="N11" s="32">
        <v>8</v>
      </c>
      <c r="O11" s="32">
        <v>8</v>
      </c>
      <c r="P11" s="32"/>
      <c r="Q11" s="32"/>
      <c r="R11" s="32"/>
      <c r="S11" s="32"/>
      <c r="T11" s="33">
        <v>6</v>
      </c>
      <c r="U11" s="34">
        <v>8</v>
      </c>
      <c r="V11" s="34"/>
      <c r="W11" s="35">
        <f t="shared" si="0"/>
        <v>62</v>
      </c>
    </row>
    <row r="12" spans="1:23" ht="17.25" customHeight="1" outlineLevel="1">
      <c r="A12" s="43"/>
      <c r="B12" s="63">
        <v>43</v>
      </c>
      <c r="C12" s="45" t="s">
        <v>66</v>
      </c>
      <c r="D12" s="45" t="s">
        <v>67</v>
      </c>
      <c r="E12" s="65" t="s">
        <v>68</v>
      </c>
      <c r="F12" s="66" t="s">
        <v>69</v>
      </c>
      <c r="G12" s="66" t="s">
        <v>70</v>
      </c>
      <c r="H12" s="67" t="s">
        <v>71</v>
      </c>
      <c r="I12" s="66"/>
      <c r="J12" s="32">
        <v>21</v>
      </c>
      <c r="K12" s="32">
        <v>21</v>
      </c>
      <c r="L12" s="32">
        <v>21</v>
      </c>
      <c r="M12" s="32">
        <v>21</v>
      </c>
      <c r="N12" s="32">
        <v>21</v>
      </c>
      <c r="O12" s="32">
        <v>21</v>
      </c>
      <c r="P12" s="32">
        <v>21</v>
      </c>
      <c r="Q12" s="32"/>
      <c r="R12" s="32">
        <v>21</v>
      </c>
      <c r="S12" s="32">
        <v>21</v>
      </c>
      <c r="T12" s="33">
        <v>21</v>
      </c>
      <c r="U12" s="34">
        <v>20</v>
      </c>
      <c r="V12" s="34"/>
      <c r="W12" s="35">
        <f t="shared" si="0"/>
        <v>230</v>
      </c>
    </row>
    <row r="13" spans="1:23" ht="17.25" customHeight="1" outlineLevel="1">
      <c r="A13" s="43"/>
      <c r="B13" s="63">
        <v>44</v>
      </c>
      <c r="C13" s="45" t="s">
        <v>72</v>
      </c>
      <c r="D13" s="45" t="s">
        <v>73</v>
      </c>
      <c r="E13" s="65" t="s">
        <v>74</v>
      </c>
      <c r="F13" s="68" t="s">
        <v>75</v>
      </c>
      <c r="G13" s="66" t="s">
        <v>70</v>
      </c>
      <c r="H13" s="69" t="s">
        <v>71</v>
      </c>
      <c r="I13" s="68"/>
      <c r="J13" s="32">
        <v>22</v>
      </c>
      <c r="K13" s="32">
        <v>22</v>
      </c>
      <c r="L13" s="32">
        <v>22</v>
      </c>
      <c r="M13" s="32">
        <v>22</v>
      </c>
      <c r="N13" s="32">
        <v>21</v>
      </c>
      <c r="O13" s="32">
        <v>22</v>
      </c>
      <c r="P13" s="32">
        <v>24</v>
      </c>
      <c r="Q13" s="32">
        <v>24</v>
      </c>
      <c r="R13" s="32">
        <v>24</v>
      </c>
      <c r="S13" s="32">
        <v>24</v>
      </c>
      <c r="T13" s="33">
        <v>23</v>
      </c>
      <c r="U13" s="34">
        <v>23</v>
      </c>
      <c r="V13" s="34"/>
      <c r="W13" s="35">
        <f t="shared" si="0"/>
        <v>273</v>
      </c>
    </row>
    <row r="14" spans="1:23" ht="17.25" customHeight="1" outlineLevel="1">
      <c r="A14" s="43"/>
      <c r="B14" s="63">
        <v>31</v>
      </c>
      <c r="C14" s="45" t="s">
        <v>76</v>
      </c>
      <c r="D14" s="45" t="s">
        <v>77</v>
      </c>
      <c r="E14" s="65" t="s">
        <v>78</v>
      </c>
      <c r="F14" s="68" t="s">
        <v>79</v>
      </c>
      <c r="G14" s="66" t="s">
        <v>64</v>
      </c>
      <c r="H14" s="69" t="s">
        <v>55</v>
      </c>
      <c r="I14" s="68"/>
      <c r="J14" s="32">
        <v>30</v>
      </c>
      <c r="K14" s="32">
        <v>30</v>
      </c>
      <c r="L14" s="32">
        <v>30</v>
      </c>
      <c r="M14" s="32">
        <v>30</v>
      </c>
      <c r="N14" s="32">
        <v>30</v>
      </c>
      <c r="O14" s="32">
        <v>29</v>
      </c>
      <c r="P14" s="32">
        <v>30</v>
      </c>
      <c r="Q14" s="32">
        <v>30</v>
      </c>
      <c r="R14" s="32">
        <v>30</v>
      </c>
      <c r="S14" s="32">
        <v>30</v>
      </c>
      <c r="T14" s="33">
        <v>27</v>
      </c>
      <c r="U14" s="34">
        <v>23</v>
      </c>
      <c r="V14" s="34"/>
      <c r="W14" s="35">
        <f t="shared" si="0"/>
        <v>349</v>
      </c>
    </row>
    <row r="15" spans="1:23" ht="17.25" customHeight="1" outlineLevel="1">
      <c r="A15" s="43"/>
      <c r="B15" s="63">
        <v>32</v>
      </c>
      <c r="C15" s="45" t="s">
        <v>76</v>
      </c>
      <c r="D15" s="45" t="s">
        <v>80</v>
      </c>
      <c r="E15" s="65" t="s">
        <v>81</v>
      </c>
      <c r="F15" s="68" t="s">
        <v>79</v>
      </c>
      <c r="G15" s="66" t="s">
        <v>64</v>
      </c>
      <c r="H15" s="69" t="s">
        <v>55</v>
      </c>
      <c r="I15" s="68"/>
      <c r="J15" s="32">
        <v>27</v>
      </c>
      <c r="K15" s="32">
        <v>30</v>
      </c>
      <c r="L15" s="32">
        <v>30</v>
      </c>
      <c r="M15" s="32">
        <v>30</v>
      </c>
      <c r="N15" s="32">
        <v>30</v>
      </c>
      <c r="O15" s="32">
        <v>30</v>
      </c>
      <c r="P15" s="32">
        <v>30</v>
      </c>
      <c r="Q15" s="32">
        <v>30</v>
      </c>
      <c r="R15" s="32">
        <v>30</v>
      </c>
      <c r="S15" s="32">
        <v>28</v>
      </c>
      <c r="T15" s="33">
        <v>27</v>
      </c>
      <c r="U15" s="34">
        <v>30</v>
      </c>
      <c r="V15" s="34"/>
      <c r="W15" s="35">
        <f t="shared" si="0"/>
        <v>352</v>
      </c>
    </row>
    <row r="16" spans="1:23" ht="17.25" customHeight="1" outlineLevel="1">
      <c r="A16" s="43"/>
      <c r="B16" s="63">
        <v>33</v>
      </c>
      <c r="C16" s="45" t="s">
        <v>82</v>
      </c>
      <c r="D16" s="45" t="s">
        <v>83</v>
      </c>
      <c r="E16" s="65" t="s">
        <v>84</v>
      </c>
      <c r="F16" s="68" t="s">
        <v>79</v>
      </c>
      <c r="G16" s="66" t="s">
        <v>70</v>
      </c>
      <c r="H16" s="69" t="s">
        <v>55</v>
      </c>
      <c r="I16" s="68"/>
      <c r="J16" s="32">
        <v>22</v>
      </c>
      <c r="K16" s="32">
        <v>22</v>
      </c>
      <c r="L16" s="32">
        <v>27</v>
      </c>
      <c r="M16" s="32">
        <v>25</v>
      </c>
      <c r="N16" s="32">
        <v>25</v>
      </c>
      <c r="O16" s="32">
        <v>29</v>
      </c>
      <c r="P16" s="32">
        <v>29</v>
      </c>
      <c r="Q16" s="32">
        <v>30</v>
      </c>
      <c r="R16" s="32">
        <v>30</v>
      </c>
      <c r="S16" s="32">
        <v>30</v>
      </c>
      <c r="T16" s="33">
        <v>30</v>
      </c>
      <c r="U16" s="34">
        <v>30</v>
      </c>
      <c r="V16" s="34"/>
      <c r="W16" s="35">
        <f t="shared" si="0"/>
        <v>329</v>
      </c>
    </row>
    <row r="17" spans="1:23" ht="17.25" customHeight="1" outlineLevel="1">
      <c r="A17" s="43"/>
      <c r="B17" s="63">
        <v>51</v>
      </c>
      <c r="C17" s="58" t="s">
        <v>85</v>
      </c>
      <c r="D17" s="58" t="s">
        <v>86</v>
      </c>
      <c r="E17" s="65" t="s">
        <v>87</v>
      </c>
      <c r="F17" s="68" t="s">
        <v>88</v>
      </c>
      <c r="G17" s="66" t="s">
        <v>89</v>
      </c>
      <c r="H17" s="69" t="s">
        <v>90</v>
      </c>
      <c r="I17" s="68"/>
      <c r="J17" s="32">
        <v>29</v>
      </c>
      <c r="K17" s="32">
        <v>32</v>
      </c>
      <c r="L17" s="32">
        <v>32</v>
      </c>
      <c r="M17" s="32"/>
      <c r="N17" s="32"/>
      <c r="O17" s="32"/>
      <c r="P17" s="32"/>
      <c r="Q17" s="32"/>
      <c r="R17" s="32"/>
      <c r="S17" s="32"/>
      <c r="T17" s="33"/>
      <c r="U17" s="34"/>
      <c r="V17" s="34"/>
      <c r="W17" s="35">
        <f t="shared" si="0"/>
        <v>93</v>
      </c>
    </row>
    <row r="18" spans="1:23" ht="17.25" customHeight="1" outlineLevel="1">
      <c r="A18" s="43"/>
      <c r="B18" s="63">
        <v>72</v>
      </c>
      <c r="C18" s="45" t="s">
        <v>85</v>
      </c>
      <c r="D18" s="45" t="s">
        <v>91</v>
      </c>
      <c r="E18" s="70" t="s">
        <v>92</v>
      </c>
      <c r="F18" s="68" t="s">
        <v>88</v>
      </c>
      <c r="G18" s="66" t="s">
        <v>89</v>
      </c>
      <c r="H18" s="69" t="s">
        <v>90</v>
      </c>
      <c r="I18" s="68"/>
      <c r="J18" s="32"/>
      <c r="K18" s="32"/>
      <c r="L18" s="32"/>
      <c r="M18" s="32">
        <v>32</v>
      </c>
      <c r="N18" s="32">
        <v>32</v>
      </c>
      <c r="O18" s="32">
        <v>32</v>
      </c>
      <c r="P18" s="32">
        <v>33</v>
      </c>
      <c r="Q18" s="32">
        <v>33</v>
      </c>
      <c r="R18" s="32">
        <v>33</v>
      </c>
      <c r="S18" s="32">
        <v>33</v>
      </c>
      <c r="T18" s="33">
        <v>33</v>
      </c>
      <c r="U18" s="34">
        <v>33</v>
      </c>
      <c r="V18" s="34"/>
      <c r="W18" s="35">
        <f t="shared" si="0"/>
        <v>294</v>
      </c>
    </row>
    <row r="19" spans="1:23" ht="17.25" customHeight="1" outlineLevel="1">
      <c r="A19" s="43"/>
      <c r="B19" s="63">
        <v>36</v>
      </c>
      <c r="C19" s="45" t="s">
        <v>93</v>
      </c>
      <c r="D19" s="45" t="s">
        <v>94</v>
      </c>
      <c r="E19" s="65" t="s">
        <v>95</v>
      </c>
      <c r="F19" s="68" t="s">
        <v>96</v>
      </c>
      <c r="G19" s="66" t="s">
        <v>70</v>
      </c>
      <c r="H19" s="69" t="s">
        <v>97</v>
      </c>
      <c r="I19" s="68"/>
      <c r="J19" s="32">
        <v>40</v>
      </c>
      <c r="K19" s="32">
        <v>40</v>
      </c>
      <c r="L19" s="32">
        <v>40</v>
      </c>
      <c r="M19" s="32">
        <v>39</v>
      </c>
      <c r="N19" s="32">
        <v>39</v>
      </c>
      <c r="O19" s="32">
        <v>39</v>
      </c>
      <c r="P19" s="32">
        <v>40</v>
      </c>
      <c r="Q19" s="32">
        <v>39</v>
      </c>
      <c r="R19" s="32">
        <v>39</v>
      </c>
      <c r="S19" s="32">
        <v>36</v>
      </c>
      <c r="T19" s="33">
        <v>36</v>
      </c>
      <c r="U19" s="34">
        <v>39</v>
      </c>
      <c r="V19" s="34"/>
      <c r="W19" s="35">
        <f t="shared" si="0"/>
        <v>466</v>
      </c>
    </row>
    <row r="20" spans="1:23" ht="17.25" customHeight="1" outlineLevel="1">
      <c r="A20" s="43"/>
      <c r="B20" s="63">
        <v>34</v>
      </c>
      <c r="C20" s="45" t="s">
        <v>44</v>
      </c>
      <c r="D20" s="45" t="s">
        <v>45</v>
      </c>
      <c r="E20" s="65" t="s">
        <v>98</v>
      </c>
      <c r="F20" s="68" t="s">
        <v>49</v>
      </c>
      <c r="G20" s="66" t="s">
        <v>70</v>
      </c>
      <c r="H20" s="69" t="s">
        <v>99</v>
      </c>
      <c r="I20" s="68"/>
      <c r="J20" s="32">
        <v>13</v>
      </c>
      <c r="K20" s="32">
        <v>14</v>
      </c>
      <c r="L20" s="32">
        <v>14</v>
      </c>
      <c r="M20" s="32">
        <v>14</v>
      </c>
      <c r="N20" s="32">
        <v>14</v>
      </c>
      <c r="O20" s="32">
        <v>13</v>
      </c>
      <c r="P20" s="32">
        <v>13</v>
      </c>
      <c r="Q20" s="32"/>
      <c r="R20" s="32">
        <v>12</v>
      </c>
      <c r="S20" s="32">
        <v>13</v>
      </c>
      <c r="T20" s="33">
        <v>12</v>
      </c>
      <c r="U20" s="34">
        <v>11</v>
      </c>
      <c r="V20" s="34"/>
      <c r="W20" s="35">
        <f t="shared" si="0"/>
        <v>143</v>
      </c>
    </row>
    <row r="21" spans="1:23" ht="17.25" customHeight="1" outlineLevel="1">
      <c r="A21" s="43"/>
      <c r="B21" s="63">
        <v>62</v>
      </c>
      <c r="C21" s="58" t="s">
        <v>100</v>
      </c>
      <c r="D21" s="58" t="s">
        <v>101</v>
      </c>
      <c r="E21" s="70" t="s">
        <v>102</v>
      </c>
      <c r="F21" s="68" t="s">
        <v>103</v>
      </c>
      <c r="G21" s="66" t="s">
        <v>64</v>
      </c>
      <c r="H21" s="69" t="s">
        <v>99</v>
      </c>
      <c r="I21" s="68"/>
      <c r="J21" s="32">
        <v>18</v>
      </c>
      <c r="K21" s="32">
        <v>18</v>
      </c>
      <c r="L21" s="32">
        <v>18</v>
      </c>
      <c r="M21" s="32">
        <v>20</v>
      </c>
      <c r="N21" s="32">
        <v>20</v>
      </c>
      <c r="O21" s="32">
        <v>20</v>
      </c>
      <c r="P21" s="32">
        <v>17</v>
      </c>
      <c r="Q21" s="32"/>
      <c r="R21" s="32">
        <v>20</v>
      </c>
      <c r="S21" s="32">
        <v>20</v>
      </c>
      <c r="T21" s="33">
        <v>20</v>
      </c>
      <c r="U21" s="34">
        <v>20</v>
      </c>
      <c r="V21" s="34"/>
      <c r="W21" s="35">
        <f t="shared" si="0"/>
        <v>211</v>
      </c>
    </row>
    <row r="22" spans="1:23" ht="17.25" customHeight="1" outlineLevel="1">
      <c r="A22" s="43"/>
      <c r="B22" s="63">
        <v>4</v>
      </c>
      <c r="C22" s="45" t="s">
        <v>104</v>
      </c>
      <c r="D22" s="45" t="s">
        <v>105</v>
      </c>
      <c r="E22" s="65" t="s">
        <v>106</v>
      </c>
      <c r="F22" s="68" t="s">
        <v>107</v>
      </c>
      <c r="G22" s="66" t="s">
        <v>89</v>
      </c>
      <c r="H22" s="69" t="s">
        <v>37</v>
      </c>
      <c r="I22" s="68"/>
      <c r="J22" s="32">
        <v>31</v>
      </c>
      <c r="K22" s="32">
        <v>31</v>
      </c>
      <c r="L22" s="32">
        <v>31</v>
      </c>
      <c r="M22" s="32">
        <v>31</v>
      </c>
      <c r="N22" s="32">
        <v>29</v>
      </c>
      <c r="O22" s="32">
        <v>30</v>
      </c>
      <c r="P22" s="32">
        <v>30</v>
      </c>
      <c r="Q22" s="32">
        <v>27</v>
      </c>
      <c r="R22" s="32">
        <v>26</v>
      </c>
      <c r="S22" s="32">
        <v>26</v>
      </c>
      <c r="T22" s="33">
        <v>26</v>
      </c>
      <c r="U22" s="34">
        <v>27</v>
      </c>
      <c r="V22" s="34"/>
      <c r="W22" s="35">
        <f t="shared" si="0"/>
        <v>345</v>
      </c>
    </row>
    <row r="23" spans="1:23" ht="17.25" customHeight="1" outlineLevel="1">
      <c r="A23" s="43"/>
      <c r="B23" s="63">
        <v>5</v>
      </c>
      <c r="C23" s="45" t="s">
        <v>38</v>
      </c>
      <c r="D23" s="45" t="s">
        <v>108</v>
      </c>
      <c r="E23" s="65" t="s">
        <v>109</v>
      </c>
      <c r="F23" s="68" t="s">
        <v>110</v>
      </c>
      <c r="G23" s="66" t="s">
        <v>70</v>
      </c>
      <c r="H23" s="69" t="s">
        <v>37</v>
      </c>
      <c r="I23" s="68"/>
      <c r="J23" s="32">
        <v>7</v>
      </c>
      <c r="K23" s="32">
        <v>9</v>
      </c>
      <c r="L23" s="32">
        <v>8</v>
      </c>
      <c r="M23" s="32">
        <v>7</v>
      </c>
      <c r="N23" s="32">
        <v>8</v>
      </c>
      <c r="O23" s="32">
        <v>10</v>
      </c>
      <c r="P23" s="32">
        <v>4</v>
      </c>
      <c r="Q23" s="32"/>
      <c r="R23" s="32">
        <v>1</v>
      </c>
      <c r="S23" s="32">
        <v>2</v>
      </c>
      <c r="T23" s="33">
        <v>2</v>
      </c>
      <c r="U23" s="34">
        <v>2</v>
      </c>
      <c r="V23" s="34"/>
      <c r="W23" s="35">
        <f t="shared" si="0"/>
        <v>60</v>
      </c>
    </row>
    <row r="24" spans="1:23" ht="17.25" customHeight="1" outlineLevel="1">
      <c r="A24" s="43"/>
      <c r="B24" s="63">
        <v>8</v>
      </c>
      <c r="C24" s="45" t="s">
        <v>111</v>
      </c>
      <c r="D24" s="58" t="s">
        <v>112</v>
      </c>
      <c r="E24" s="65" t="s">
        <v>113</v>
      </c>
      <c r="F24" s="68" t="s">
        <v>114</v>
      </c>
      <c r="G24" s="66" t="s">
        <v>64</v>
      </c>
      <c r="H24" s="69" t="s">
        <v>37</v>
      </c>
      <c r="I24" s="68"/>
      <c r="J24" s="32">
        <v>34</v>
      </c>
      <c r="K24" s="32">
        <v>34</v>
      </c>
      <c r="L24" s="32">
        <v>34</v>
      </c>
      <c r="M24" s="32">
        <v>39</v>
      </c>
      <c r="N24" s="32">
        <v>39</v>
      </c>
      <c r="O24" s="32">
        <v>38</v>
      </c>
      <c r="P24" s="32">
        <v>39</v>
      </c>
      <c r="Q24" s="32"/>
      <c r="R24" s="32">
        <v>40</v>
      </c>
      <c r="S24" s="32">
        <v>43</v>
      </c>
      <c r="T24" s="33">
        <v>43</v>
      </c>
      <c r="U24" s="34">
        <v>42</v>
      </c>
      <c r="V24" s="34"/>
      <c r="W24" s="35">
        <f t="shared" si="0"/>
        <v>425</v>
      </c>
    </row>
    <row r="25" spans="1:23" ht="17.25" customHeight="1" outlineLevel="1">
      <c r="A25" s="43"/>
      <c r="B25" s="63">
        <v>12</v>
      </c>
      <c r="C25" s="45" t="s">
        <v>115</v>
      </c>
      <c r="D25" s="45" t="s">
        <v>116</v>
      </c>
      <c r="E25" s="65" t="s">
        <v>117</v>
      </c>
      <c r="F25" s="68" t="s">
        <v>118</v>
      </c>
      <c r="G25" s="66" t="s">
        <v>70</v>
      </c>
      <c r="H25" s="69" t="s">
        <v>37</v>
      </c>
      <c r="I25" s="68"/>
      <c r="J25" s="32">
        <v>14</v>
      </c>
      <c r="K25" s="32">
        <v>17</v>
      </c>
      <c r="L25" s="32">
        <v>17</v>
      </c>
      <c r="M25" s="32">
        <v>14</v>
      </c>
      <c r="N25" s="32">
        <v>14</v>
      </c>
      <c r="O25" s="32">
        <v>14</v>
      </c>
      <c r="P25" s="32">
        <v>15</v>
      </c>
      <c r="Q25" s="32">
        <v>14</v>
      </c>
      <c r="R25" s="32">
        <v>16</v>
      </c>
      <c r="S25" s="32">
        <v>17</v>
      </c>
      <c r="T25" s="33">
        <v>18</v>
      </c>
      <c r="U25" s="34">
        <v>23</v>
      </c>
      <c r="V25" s="34"/>
      <c r="W25" s="35">
        <f t="shared" si="0"/>
        <v>193</v>
      </c>
    </row>
    <row r="26" spans="1:23" ht="17.25" customHeight="1" outlineLevel="1">
      <c r="A26" s="43"/>
      <c r="B26" s="63">
        <v>13</v>
      </c>
      <c r="C26" s="45" t="s">
        <v>115</v>
      </c>
      <c r="D26" s="45" t="s">
        <v>119</v>
      </c>
      <c r="E26" s="65" t="s">
        <v>120</v>
      </c>
      <c r="F26" s="68" t="s">
        <v>114</v>
      </c>
      <c r="G26" s="66" t="s">
        <v>89</v>
      </c>
      <c r="H26" s="69" t="s">
        <v>37</v>
      </c>
      <c r="I26" s="68"/>
      <c r="J26" s="32">
        <v>27</v>
      </c>
      <c r="K26" s="32">
        <v>27</v>
      </c>
      <c r="L26" s="32">
        <v>27</v>
      </c>
      <c r="M26" s="32">
        <v>28</v>
      </c>
      <c r="N26" s="32">
        <v>28</v>
      </c>
      <c r="O26" s="32">
        <v>30</v>
      </c>
      <c r="P26" s="32">
        <v>28</v>
      </c>
      <c r="Q26" s="32">
        <v>30</v>
      </c>
      <c r="R26" s="32">
        <v>30</v>
      </c>
      <c r="S26" s="32">
        <v>31</v>
      </c>
      <c r="T26" s="33">
        <v>30</v>
      </c>
      <c r="U26" s="34">
        <v>31</v>
      </c>
      <c r="V26" s="34"/>
      <c r="W26" s="35">
        <f t="shared" si="0"/>
        <v>347</v>
      </c>
    </row>
    <row r="27" spans="1:23" ht="17.25" customHeight="1" outlineLevel="1">
      <c r="A27" s="43"/>
      <c r="B27" s="63">
        <v>16</v>
      </c>
      <c r="C27" s="45" t="s">
        <v>121</v>
      </c>
      <c r="D27" s="45" t="s">
        <v>122</v>
      </c>
      <c r="E27" s="65" t="s">
        <v>123</v>
      </c>
      <c r="F27" s="68" t="s">
        <v>124</v>
      </c>
      <c r="G27" s="66" t="s">
        <v>89</v>
      </c>
      <c r="H27" s="69" t="s">
        <v>37</v>
      </c>
      <c r="I27" s="68"/>
      <c r="J27" s="32">
        <v>30</v>
      </c>
      <c r="K27" s="32">
        <v>32</v>
      </c>
      <c r="L27" s="32">
        <v>32</v>
      </c>
      <c r="M27" s="32">
        <v>31</v>
      </c>
      <c r="N27" s="32">
        <v>32</v>
      </c>
      <c r="O27" s="32">
        <v>31</v>
      </c>
      <c r="P27" s="32">
        <v>31</v>
      </c>
      <c r="Q27" s="32">
        <v>30</v>
      </c>
      <c r="R27" s="32">
        <v>32</v>
      </c>
      <c r="S27" s="32">
        <v>31</v>
      </c>
      <c r="T27" s="33">
        <v>33</v>
      </c>
      <c r="U27" s="34">
        <v>35</v>
      </c>
      <c r="V27" s="34"/>
      <c r="W27" s="35">
        <f t="shared" si="0"/>
        <v>380</v>
      </c>
    </row>
    <row r="28" spans="1:23" ht="17.25" customHeight="1" outlineLevel="1">
      <c r="A28" s="43"/>
      <c r="B28" s="63">
        <v>17</v>
      </c>
      <c r="C28" s="45" t="s">
        <v>121</v>
      </c>
      <c r="D28" s="45" t="s">
        <v>125</v>
      </c>
      <c r="E28" s="65" t="s">
        <v>126</v>
      </c>
      <c r="F28" s="68" t="s">
        <v>114</v>
      </c>
      <c r="G28" s="66" t="s">
        <v>70</v>
      </c>
      <c r="H28" s="69" t="s">
        <v>37</v>
      </c>
      <c r="I28" s="68"/>
      <c r="J28" s="32">
        <v>18</v>
      </c>
      <c r="K28" s="32">
        <v>19</v>
      </c>
      <c r="L28" s="32">
        <v>20</v>
      </c>
      <c r="M28" s="32">
        <v>17</v>
      </c>
      <c r="N28" s="32">
        <v>16</v>
      </c>
      <c r="O28" s="32">
        <v>17</v>
      </c>
      <c r="P28" s="32">
        <v>16</v>
      </c>
      <c r="Q28" s="32">
        <v>18</v>
      </c>
      <c r="R28" s="32">
        <v>17</v>
      </c>
      <c r="S28" s="32">
        <v>13</v>
      </c>
      <c r="T28" s="33">
        <v>13</v>
      </c>
      <c r="U28" s="34">
        <v>14</v>
      </c>
      <c r="V28" s="34"/>
      <c r="W28" s="35">
        <f t="shared" si="0"/>
        <v>198</v>
      </c>
    </row>
    <row r="29" spans="1:23" ht="17.25" customHeight="1" outlineLevel="1">
      <c r="A29" s="43"/>
      <c r="B29" s="63">
        <v>18</v>
      </c>
      <c r="C29" s="45" t="s">
        <v>127</v>
      </c>
      <c r="D29" s="45" t="s">
        <v>128</v>
      </c>
      <c r="E29" s="65" t="s">
        <v>129</v>
      </c>
      <c r="F29" s="68" t="s">
        <v>130</v>
      </c>
      <c r="G29" s="66" t="s">
        <v>89</v>
      </c>
      <c r="H29" s="69" t="s">
        <v>37</v>
      </c>
      <c r="I29" s="68"/>
      <c r="J29" s="32">
        <v>18</v>
      </c>
      <c r="K29" s="32">
        <v>18</v>
      </c>
      <c r="L29" s="32">
        <v>16</v>
      </c>
      <c r="M29" s="32">
        <v>18</v>
      </c>
      <c r="N29" s="32">
        <v>18</v>
      </c>
      <c r="O29" s="32">
        <v>17</v>
      </c>
      <c r="P29" s="32">
        <v>16</v>
      </c>
      <c r="Q29" s="32">
        <v>16</v>
      </c>
      <c r="R29" s="32">
        <v>19</v>
      </c>
      <c r="S29" s="32">
        <v>18</v>
      </c>
      <c r="T29" s="33">
        <v>19</v>
      </c>
      <c r="U29" s="34">
        <v>19</v>
      </c>
      <c r="V29" s="34"/>
      <c r="W29" s="35">
        <f t="shared" si="0"/>
        <v>212</v>
      </c>
    </row>
    <row r="30" spans="1:23" ht="17.25" customHeight="1" outlineLevel="1">
      <c r="A30" s="43"/>
      <c r="B30" s="63">
        <v>20</v>
      </c>
      <c r="C30" s="45" t="s">
        <v>131</v>
      </c>
      <c r="D30" s="45" t="s">
        <v>132</v>
      </c>
      <c r="E30" s="65" t="s">
        <v>133</v>
      </c>
      <c r="F30" s="68" t="s">
        <v>134</v>
      </c>
      <c r="G30" s="66" t="s">
        <v>89</v>
      </c>
      <c r="H30" s="69" t="s">
        <v>37</v>
      </c>
      <c r="I30" s="68"/>
      <c r="J30" s="32">
        <v>38</v>
      </c>
      <c r="K30" s="32">
        <v>40</v>
      </c>
      <c r="L30" s="32">
        <v>40</v>
      </c>
      <c r="M30" s="32">
        <v>40</v>
      </c>
      <c r="N30" s="32">
        <v>39</v>
      </c>
      <c r="O30" s="32">
        <v>40</v>
      </c>
      <c r="P30" s="32">
        <v>39</v>
      </c>
      <c r="Q30" s="32"/>
      <c r="R30" s="32">
        <v>40</v>
      </c>
      <c r="S30" s="32">
        <v>40</v>
      </c>
      <c r="T30" s="33">
        <v>40</v>
      </c>
      <c r="U30" s="34">
        <v>39</v>
      </c>
      <c r="V30" s="34"/>
      <c r="W30" s="35">
        <f t="shared" si="0"/>
        <v>435</v>
      </c>
    </row>
    <row r="31" spans="1:23" ht="17.25" customHeight="1" outlineLevel="1">
      <c r="A31" s="43"/>
      <c r="B31" s="63">
        <v>21</v>
      </c>
      <c r="C31" s="45" t="s">
        <v>135</v>
      </c>
      <c r="D31" s="45" t="s">
        <v>136</v>
      </c>
      <c r="E31" s="65" t="s">
        <v>137</v>
      </c>
      <c r="F31" s="68" t="s">
        <v>138</v>
      </c>
      <c r="G31" s="66" t="s">
        <v>89</v>
      </c>
      <c r="H31" s="69" t="s">
        <v>37</v>
      </c>
      <c r="I31" s="68"/>
      <c r="J31" s="32">
        <v>6</v>
      </c>
      <c r="K31" s="32">
        <v>5</v>
      </c>
      <c r="L31" s="32">
        <v>6</v>
      </c>
      <c r="M31" s="32">
        <v>7</v>
      </c>
      <c r="N31" s="32">
        <v>5</v>
      </c>
      <c r="O31" s="32">
        <v>7</v>
      </c>
      <c r="P31" s="32">
        <v>7</v>
      </c>
      <c r="Q31" s="32"/>
      <c r="R31" s="32">
        <v>6</v>
      </c>
      <c r="S31" s="32">
        <v>7</v>
      </c>
      <c r="T31" s="33">
        <v>7</v>
      </c>
      <c r="U31" s="34">
        <v>8</v>
      </c>
      <c r="V31" s="34"/>
      <c r="W31" s="35">
        <f t="shared" si="0"/>
        <v>71</v>
      </c>
    </row>
    <row r="32" spans="1:23" ht="17.25" customHeight="1" outlineLevel="1">
      <c r="A32" s="43"/>
      <c r="B32" s="63">
        <v>22</v>
      </c>
      <c r="C32" s="45" t="s">
        <v>135</v>
      </c>
      <c r="D32" s="45" t="s">
        <v>139</v>
      </c>
      <c r="E32" s="65" t="s">
        <v>140</v>
      </c>
      <c r="F32" s="68" t="s">
        <v>141</v>
      </c>
      <c r="G32" s="66" t="s">
        <v>64</v>
      </c>
      <c r="H32" s="69" t="s">
        <v>37</v>
      </c>
      <c r="I32" s="68"/>
      <c r="J32" s="32">
        <v>83</v>
      </c>
      <c r="K32" s="32">
        <v>90</v>
      </c>
      <c r="L32" s="32">
        <v>92</v>
      </c>
      <c r="M32" s="32">
        <v>93</v>
      </c>
      <c r="N32" s="32">
        <v>104</v>
      </c>
      <c r="O32" s="32">
        <v>104</v>
      </c>
      <c r="P32" s="32">
        <v>102</v>
      </c>
      <c r="Q32" s="32">
        <v>99</v>
      </c>
      <c r="R32" s="32">
        <v>107</v>
      </c>
      <c r="S32" s="32">
        <v>105</v>
      </c>
      <c r="T32" s="33">
        <v>103</v>
      </c>
      <c r="U32" s="34">
        <v>106</v>
      </c>
      <c r="V32" s="34"/>
      <c r="W32" s="35">
        <f t="shared" si="0"/>
        <v>1188</v>
      </c>
    </row>
    <row r="33" spans="1:23" ht="17.25" customHeight="1" outlineLevel="1">
      <c r="A33" s="43"/>
      <c r="B33" s="63">
        <v>24</v>
      </c>
      <c r="C33" s="58" t="s">
        <v>142</v>
      </c>
      <c r="D33" s="45" t="s">
        <v>143</v>
      </c>
      <c r="E33" s="65" t="s">
        <v>144</v>
      </c>
      <c r="F33" s="68" t="s">
        <v>79</v>
      </c>
      <c r="G33" s="66" t="s">
        <v>89</v>
      </c>
      <c r="H33" s="69" t="s">
        <v>37</v>
      </c>
      <c r="I33" s="68"/>
      <c r="J33" s="32">
        <v>29</v>
      </c>
      <c r="K33" s="32">
        <v>30</v>
      </c>
      <c r="L33" s="32">
        <v>30</v>
      </c>
      <c r="M33" s="32">
        <v>30</v>
      </c>
      <c r="N33" s="32">
        <v>29</v>
      </c>
      <c r="O33" s="32">
        <v>30</v>
      </c>
      <c r="P33" s="32">
        <v>30</v>
      </c>
      <c r="Q33" s="32">
        <v>30</v>
      </c>
      <c r="R33" s="32">
        <v>30</v>
      </c>
      <c r="S33" s="32">
        <v>30</v>
      </c>
      <c r="T33" s="33">
        <v>30</v>
      </c>
      <c r="U33" s="34">
        <v>30</v>
      </c>
      <c r="V33" s="34"/>
      <c r="W33" s="35">
        <f t="shared" ref="W33:W89" si="2">J33+K33+L33+M33+N33+O33+P33+Q33+R33+S33+T33+U33</f>
        <v>358</v>
      </c>
    </row>
    <row r="34" spans="1:23" ht="17.25" customHeight="1" outlineLevel="1">
      <c r="A34" s="43"/>
      <c r="B34" s="63">
        <v>14</v>
      </c>
      <c r="C34" s="55" t="s">
        <v>36</v>
      </c>
      <c r="D34" s="55" t="s">
        <v>145</v>
      </c>
      <c r="E34" s="65" t="s">
        <v>146</v>
      </c>
      <c r="F34" s="68" t="s">
        <v>147</v>
      </c>
      <c r="G34" s="66" t="s">
        <v>70</v>
      </c>
      <c r="H34" s="69" t="s">
        <v>37</v>
      </c>
      <c r="I34" s="68"/>
      <c r="J34" s="32">
        <v>40</v>
      </c>
      <c r="K34" s="32">
        <v>40</v>
      </c>
      <c r="L34" s="32">
        <v>39</v>
      </c>
      <c r="M34" s="32">
        <v>41</v>
      </c>
      <c r="N34" s="32">
        <v>42</v>
      </c>
      <c r="O34" s="32">
        <v>42</v>
      </c>
      <c r="P34" s="32">
        <v>39</v>
      </c>
      <c r="Q34" s="32"/>
      <c r="R34" s="32">
        <v>43</v>
      </c>
      <c r="S34" s="32">
        <v>41</v>
      </c>
      <c r="T34" s="33">
        <v>41</v>
      </c>
      <c r="U34" s="34">
        <v>41</v>
      </c>
      <c r="V34" s="34"/>
      <c r="W34" s="35">
        <f t="shared" si="2"/>
        <v>449</v>
      </c>
    </row>
    <row r="35" spans="1:23" ht="17.25" customHeight="1" outlineLevel="1">
      <c r="A35" s="43"/>
      <c r="B35" s="63">
        <v>15</v>
      </c>
      <c r="C35" s="55" t="s">
        <v>36</v>
      </c>
      <c r="D35" s="55" t="s">
        <v>148</v>
      </c>
      <c r="E35" s="65" t="s">
        <v>149</v>
      </c>
      <c r="F35" s="68" t="s">
        <v>47</v>
      </c>
      <c r="G35" s="66" t="s">
        <v>89</v>
      </c>
      <c r="H35" s="69" t="s">
        <v>37</v>
      </c>
      <c r="I35" s="68"/>
      <c r="J35" s="32">
        <v>12</v>
      </c>
      <c r="K35" s="32">
        <v>12</v>
      </c>
      <c r="L35" s="32">
        <v>12</v>
      </c>
      <c r="M35" s="32">
        <v>13</v>
      </c>
      <c r="N35" s="32">
        <v>14</v>
      </c>
      <c r="O35" s="32">
        <v>13</v>
      </c>
      <c r="P35" s="32">
        <v>12</v>
      </c>
      <c r="Q35" s="32"/>
      <c r="R35" s="32">
        <v>12</v>
      </c>
      <c r="S35" s="32">
        <v>13</v>
      </c>
      <c r="T35" s="33">
        <v>13</v>
      </c>
      <c r="U35" s="34">
        <v>13</v>
      </c>
      <c r="V35" s="34"/>
      <c r="W35" s="35">
        <f t="shared" si="2"/>
        <v>139</v>
      </c>
    </row>
    <row r="36" spans="1:23" ht="17.25" customHeight="1" outlineLevel="1">
      <c r="A36" s="43"/>
      <c r="B36" s="63">
        <v>61</v>
      </c>
      <c r="C36" s="58" t="s">
        <v>150</v>
      </c>
      <c r="D36" s="58" t="s">
        <v>151</v>
      </c>
      <c r="E36" s="70" t="s">
        <v>152</v>
      </c>
      <c r="F36" s="68" t="s">
        <v>43</v>
      </c>
      <c r="G36" s="66" t="s">
        <v>64</v>
      </c>
      <c r="H36" s="69" t="s">
        <v>37</v>
      </c>
      <c r="I36" s="68"/>
      <c r="J36" s="32">
        <v>6</v>
      </c>
      <c r="K36" s="32">
        <v>8</v>
      </c>
      <c r="L36" s="32">
        <v>8</v>
      </c>
      <c r="M36" s="32">
        <v>7</v>
      </c>
      <c r="N36" s="32">
        <v>7</v>
      </c>
      <c r="O36" s="32">
        <v>7</v>
      </c>
      <c r="P36" s="32">
        <v>7</v>
      </c>
      <c r="Q36" s="32"/>
      <c r="R36" s="32">
        <v>4</v>
      </c>
      <c r="S36" s="32">
        <v>4</v>
      </c>
      <c r="T36" s="33">
        <v>6</v>
      </c>
      <c r="U36" s="34">
        <v>7</v>
      </c>
      <c r="V36" s="34"/>
      <c r="W36" s="35">
        <f t="shared" si="2"/>
        <v>71</v>
      </c>
    </row>
    <row r="37" spans="1:23" ht="17.25" customHeight="1" outlineLevel="1">
      <c r="A37" s="43"/>
      <c r="B37" s="63">
        <v>56</v>
      </c>
      <c r="C37" s="58" t="s">
        <v>153</v>
      </c>
      <c r="D37" s="58" t="s">
        <v>154</v>
      </c>
      <c r="E37" s="65" t="s">
        <v>155</v>
      </c>
      <c r="F37" s="68" t="s">
        <v>46</v>
      </c>
      <c r="G37" s="66" t="s">
        <v>89</v>
      </c>
      <c r="H37" s="69" t="s">
        <v>37</v>
      </c>
      <c r="I37" s="68"/>
      <c r="J37" s="32">
        <v>10</v>
      </c>
      <c r="K37" s="32">
        <v>10</v>
      </c>
      <c r="L37" s="32">
        <v>10</v>
      </c>
      <c r="M37" s="32">
        <v>10</v>
      </c>
      <c r="N37" s="32">
        <v>10</v>
      </c>
      <c r="O37" s="32">
        <v>10</v>
      </c>
      <c r="P37" s="32">
        <v>10</v>
      </c>
      <c r="Q37" s="32">
        <v>10</v>
      </c>
      <c r="R37" s="32">
        <v>10</v>
      </c>
      <c r="S37" s="32">
        <v>10</v>
      </c>
      <c r="T37" s="33">
        <v>10</v>
      </c>
      <c r="U37" s="34">
        <v>10</v>
      </c>
      <c r="V37" s="34"/>
      <c r="W37" s="35">
        <f t="shared" si="2"/>
        <v>120</v>
      </c>
    </row>
    <row r="38" spans="1:23" ht="17.25" customHeight="1" outlineLevel="1">
      <c r="A38" s="43"/>
      <c r="B38" s="63">
        <v>53</v>
      </c>
      <c r="C38" s="58" t="s">
        <v>156</v>
      </c>
      <c r="D38" s="58" t="s">
        <v>157</v>
      </c>
      <c r="E38" s="65" t="s">
        <v>158</v>
      </c>
      <c r="F38" s="68" t="s">
        <v>159</v>
      </c>
      <c r="G38" s="66" t="s">
        <v>64</v>
      </c>
      <c r="H38" s="69" t="s">
        <v>37</v>
      </c>
      <c r="I38" s="68"/>
      <c r="J38" s="32"/>
      <c r="K38" s="32">
        <v>22</v>
      </c>
      <c r="L38" s="32">
        <v>22</v>
      </c>
      <c r="M38" s="32">
        <v>27</v>
      </c>
      <c r="N38" s="32">
        <v>26</v>
      </c>
      <c r="O38" s="32">
        <v>26</v>
      </c>
      <c r="P38" s="32">
        <v>26</v>
      </c>
      <c r="Q38" s="32">
        <v>26</v>
      </c>
      <c r="R38" s="32">
        <v>26</v>
      </c>
      <c r="S38" s="32">
        <v>26</v>
      </c>
      <c r="T38" s="33">
        <v>26</v>
      </c>
      <c r="U38" s="34">
        <v>26</v>
      </c>
      <c r="V38" s="34"/>
      <c r="W38" s="35">
        <f t="shared" si="2"/>
        <v>279</v>
      </c>
    </row>
    <row r="39" spans="1:23" ht="17.25" customHeight="1" outlineLevel="1">
      <c r="A39" s="43"/>
      <c r="B39" s="63">
        <v>1</v>
      </c>
      <c r="C39" s="45" t="s">
        <v>160</v>
      </c>
      <c r="D39" s="45" t="s">
        <v>161</v>
      </c>
      <c r="E39" s="71" t="s">
        <v>162</v>
      </c>
      <c r="F39" s="72" t="s">
        <v>40</v>
      </c>
      <c r="G39" s="66" t="s">
        <v>70</v>
      </c>
      <c r="H39" s="69" t="s">
        <v>37</v>
      </c>
      <c r="I39" s="72"/>
      <c r="J39" s="32">
        <v>4</v>
      </c>
      <c r="K39" s="32">
        <v>5</v>
      </c>
      <c r="L39" s="32">
        <v>5</v>
      </c>
      <c r="M39" s="32">
        <v>5</v>
      </c>
      <c r="N39" s="32">
        <v>5</v>
      </c>
      <c r="O39" s="32">
        <v>5</v>
      </c>
      <c r="P39" s="32">
        <v>4</v>
      </c>
      <c r="Q39" s="32">
        <v>5</v>
      </c>
      <c r="R39" s="32">
        <v>5</v>
      </c>
      <c r="S39" s="32">
        <v>5</v>
      </c>
      <c r="T39" s="33">
        <v>5</v>
      </c>
      <c r="U39" s="34">
        <v>5</v>
      </c>
      <c r="V39" s="34"/>
      <c r="W39" s="35">
        <f t="shared" si="2"/>
        <v>58</v>
      </c>
    </row>
    <row r="40" spans="1:23" ht="17.25" customHeight="1" outlineLevel="1">
      <c r="A40" s="43"/>
      <c r="B40" s="63">
        <v>2</v>
      </c>
      <c r="C40" s="45" t="s">
        <v>160</v>
      </c>
      <c r="D40" s="45" t="s">
        <v>161</v>
      </c>
      <c r="E40" s="71" t="s">
        <v>163</v>
      </c>
      <c r="F40" s="68" t="s">
        <v>46</v>
      </c>
      <c r="G40" s="66" t="s">
        <v>89</v>
      </c>
      <c r="H40" s="69" t="s">
        <v>37</v>
      </c>
      <c r="I40" s="68"/>
      <c r="J40" s="32">
        <v>10</v>
      </c>
      <c r="K40" s="32">
        <v>10</v>
      </c>
      <c r="L40" s="32">
        <v>10</v>
      </c>
      <c r="M40" s="32">
        <v>10</v>
      </c>
      <c r="N40" s="32">
        <v>10</v>
      </c>
      <c r="O40" s="32">
        <v>10</v>
      </c>
      <c r="P40" s="32">
        <v>10</v>
      </c>
      <c r="Q40" s="32">
        <v>10</v>
      </c>
      <c r="R40" s="32">
        <v>10</v>
      </c>
      <c r="S40" s="32">
        <v>10</v>
      </c>
      <c r="T40" s="33">
        <v>8</v>
      </c>
      <c r="U40" s="34">
        <v>9</v>
      </c>
      <c r="V40" s="34"/>
      <c r="W40" s="35">
        <f t="shared" si="2"/>
        <v>117</v>
      </c>
    </row>
    <row r="41" spans="1:23" ht="17.25" customHeight="1" outlineLevel="1">
      <c r="A41" s="43"/>
      <c r="B41" s="63">
        <v>10</v>
      </c>
      <c r="C41" s="45" t="s">
        <v>164</v>
      </c>
      <c r="D41" s="45" t="s">
        <v>165</v>
      </c>
      <c r="E41" s="65" t="s">
        <v>166</v>
      </c>
      <c r="F41" s="68" t="s">
        <v>167</v>
      </c>
      <c r="G41" s="66" t="s">
        <v>70</v>
      </c>
      <c r="H41" s="69" t="s">
        <v>37</v>
      </c>
      <c r="I41" s="68"/>
      <c r="J41" s="32">
        <v>17</v>
      </c>
      <c r="K41" s="32">
        <v>22</v>
      </c>
      <c r="L41" s="32">
        <v>22</v>
      </c>
      <c r="M41" s="32">
        <v>21</v>
      </c>
      <c r="N41" s="32">
        <v>20</v>
      </c>
      <c r="O41" s="32">
        <v>22</v>
      </c>
      <c r="P41" s="32">
        <v>24</v>
      </c>
      <c r="Q41" s="32"/>
      <c r="R41" s="32">
        <v>25</v>
      </c>
      <c r="S41" s="32">
        <v>28</v>
      </c>
      <c r="T41" s="33">
        <v>26</v>
      </c>
      <c r="U41" s="34">
        <v>26</v>
      </c>
      <c r="V41" s="34"/>
      <c r="W41" s="35">
        <f t="shared" si="2"/>
        <v>253</v>
      </c>
    </row>
    <row r="42" spans="1:23" ht="17.25" customHeight="1" outlineLevel="1">
      <c r="A42" s="43"/>
      <c r="B42" s="63">
        <v>11</v>
      </c>
      <c r="C42" s="45" t="s">
        <v>164</v>
      </c>
      <c r="D42" s="45" t="s">
        <v>165</v>
      </c>
      <c r="E42" s="65" t="s">
        <v>168</v>
      </c>
      <c r="F42" s="68" t="s">
        <v>169</v>
      </c>
      <c r="G42" s="66" t="s">
        <v>89</v>
      </c>
      <c r="H42" s="69" t="s">
        <v>37</v>
      </c>
      <c r="I42" s="68"/>
      <c r="J42" s="32">
        <v>27</v>
      </c>
      <c r="K42" s="32">
        <v>30</v>
      </c>
      <c r="L42" s="32">
        <v>31</v>
      </c>
      <c r="M42" s="32">
        <v>33</v>
      </c>
      <c r="N42" s="32">
        <v>32</v>
      </c>
      <c r="O42" s="32">
        <v>33</v>
      </c>
      <c r="P42" s="32">
        <f>23+11</f>
        <v>34</v>
      </c>
      <c r="Q42" s="32"/>
      <c r="R42" s="32">
        <v>29</v>
      </c>
      <c r="S42" s="32">
        <v>29</v>
      </c>
      <c r="T42" s="33">
        <v>29</v>
      </c>
      <c r="U42" s="34">
        <v>28</v>
      </c>
      <c r="V42" s="34"/>
      <c r="W42" s="35">
        <f t="shared" si="2"/>
        <v>335</v>
      </c>
    </row>
    <row r="43" spans="1:23" ht="17.25" customHeight="1" outlineLevel="1">
      <c r="A43" s="43"/>
      <c r="B43" s="63">
        <v>45</v>
      </c>
      <c r="C43" s="45" t="s">
        <v>170</v>
      </c>
      <c r="D43" s="45" t="s">
        <v>171</v>
      </c>
      <c r="E43" s="65" t="s">
        <v>172</v>
      </c>
      <c r="F43" s="68" t="s">
        <v>103</v>
      </c>
      <c r="G43" s="66" t="s">
        <v>64</v>
      </c>
      <c r="H43" s="69" t="s">
        <v>37</v>
      </c>
      <c r="I43" s="68"/>
      <c r="J43" s="32">
        <v>16</v>
      </c>
      <c r="K43" s="32">
        <v>19</v>
      </c>
      <c r="L43" s="32">
        <v>18</v>
      </c>
      <c r="M43" s="32">
        <v>20</v>
      </c>
      <c r="N43" s="32">
        <v>20</v>
      </c>
      <c r="O43" s="32">
        <v>20</v>
      </c>
      <c r="P43" s="32">
        <v>19</v>
      </c>
      <c r="Q43" s="32">
        <v>19</v>
      </c>
      <c r="R43" s="32">
        <v>19</v>
      </c>
      <c r="S43" s="32">
        <v>18</v>
      </c>
      <c r="T43" s="33">
        <v>18</v>
      </c>
      <c r="U43" s="34">
        <v>13</v>
      </c>
      <c r="V43" s="34"/>
      <c r="W43" s="35">
        <f t="shared" si="2"/>
        <v>219</v>
      </c>
    </row>
    <row r="44" spans="1:23" ht="17.25" customHeight="1" outlineLevel="1">
      <c r="A44" s="43"/>
      <c r="B44" s="63">
        <v>67</v>
      </c>
      <c r="C44" s="73" t="s">
        <v>173</v>
      </c>
      <c r="D44" s="58" t="s">
        <v>174</v>
      </c>
      <c r="E44" s="70" t="s">
        <v>175</v>
      </c>
      <c r="F44" s="68" t="s">
        <v>52</v>
      </c>
      <c r="G44" s="66" t="s">
        <v>89</v>
      </c>
      <c r="H44" s="69" t="s">
        <v>37</v>
      </c>
      <c r="I44" s="68"/>
      <c r="J44" s="32">
        <v>6</v>
      </c>
      <c r="K44" s="32">
        <v>6</v>
      </c>
      <c r="L44" s="32">
        <v>6</v>
      </c>
      <c r="M44" s="32">
        <v>6</v>
      </c>
      <c r="N44" s="32">
        <v>5</v>
      </c>
      <c r="O44" s="32">
        <v>5</v>
      </c>
      <c r="P44" s="32">
        <v>5</v>
      </c>
      <c r="Q44" s="32"/>
      <c r="R44" s="32">
        <v>8</v>
      </c>
      <c r="S44" s="32">
        <v>8</v>
      </c>
      <c r="T44" s="33">
        <v>8</v>
      </c>
      <c r="U44" s="34">
        <v>7</v>
      </c>
      <c r="V44" s="34"/>
      <c r="W44" s="35">
        <f t="shared" si="2"/>
        <v>70</v>
      </c>
    </row>
    <row r="45" spans="1:23" ht="17.25" customHeight="1" outlineLevel="1">
      <c r="A45" s="43"/>
      <c r="B45" s="63">
        <v>57</v>
      </c>
      <c r="C45" s="58" t="s">
        <v>176</v>
      </c>
      <c r="D45" s="58" t="s">
        <v>177</v>
      </c>
      <c r="E45" s="65" t="s">
        <v>178</v>
      </c>
      <c r="F45" s="68" t="s">
        <v>179</v>
      </c>
      <c r="G45" s="66" t="s">
        <v>64</v>
      </c>
      <c r="H45" s="69" t="s">
        <v>37</v>
      </c>
      <c r="I45" s="68"/>
      <c r="J45" s="32">
        <v>26</v>
      </c>
      <c r="K45" s="32">
        <v>26</v>
      </c>
      <c r="L45" s="32">
        <v>26</v>
      </c>
      <c r="M45" s="32">
        <v>26</v>
      </c>
      <c r="N45" s="32">
        <v>26</v>
      </c>
      <c r="O45" s="32">
        <v>26</v>
      </c>
      <c r="P45" s="32">
        <v>23</v>
      </c>
      <c r="Q45" s="32"/>
      <c r="R45" s="32">
        <v>26</v>
      </c>
      <c r="S45" s="32">
        <v>26</v>
      </c>
      <c r="T45" s="33">
        <v>26</v>
      </c>
      <c r="U45" s="34">
        <v>26</v>
      </c>
      <c r="V45" s="34"/>
      <c r="W45" s="35">
        <f t="shared" si="2"/>
        <v>283</v>
      </c>
    </row>
    <row r="46" spans="1:23" ht="17.25" customHeight="1" outlineLevel="1">
      <c r="A46" s="43"/>
      <c r="B46" s="63">
        <v>58</v>
      </c>
      <c r="C46" s="58" t="s">
        <v>176</v>
      </c>
      <c r="D46" s="58" t="s">
        <v>177</v>
      </c>
      <c r="E46" s="70" t="s">
        <v>180</v>
      </c>
      <c r="F46" s="68" t="s">
        <v>42</v>
      </c>
      <c r="G46" s="66" t="s">
        <v>70</v>
      </c>
      <c r="H46" s="69" t="s">
        <v>37</v>
      </c>
      <c r="I46" s="68"/>
      <c r="J46" s="32">
        <v>6</v>
      </c>
      <c r="K46" s="32">
        <v>8</v>
      </c>
      <c r="L46" s="32">
        <v>8</v>
      </c>
      <c r="M46" s="32">
        <v>8</v>
      </c>
      <c r="N46" s="32">
        <v>8</v>
      </c>
      <c r="O46" s="32">
        <v>8</v>
      </c>
      <c r="P46" s="32">
        <v>8</v>
      </c>
      <c r="Q46" s="32"/>
      <c r="R46" s="32">
        <v>8</v>
      </c>
      <c r="S46" s="32">
        <v>8</v>
      </c>
      <c r="T46" s="33">
        <v>8</v>
      </c>
      <c r="U46" s="34">
        <v>8</v>
      </c>
      <c r="V46" s="34"/>
      <c r="W46" s="35">
        <f t="shared" si="2"/>
        <v>86</v>
      </c>
    </row>
    <row r="47" spans="1:23" ht="17.25" customHeight="1" outlineLevel="1">
      <c r="A47" s="43"/>
      <c r="B47" s="63">
        <v>6</v>
      </c>
      <c r="C47" s="45" t="s">
        <v>38</v>
      </c>
      <c r="D47" s="45" t="s">
        <v>181</v>
      </c>
      <c r="E47" s="65" t="s">
        <v>182</v>
      </c>
      <c r="F47" s="68" t="s">
        <v>183</v>
      </c>
      <c r="G47" s="66" t="s">
        <v>184</v>
      </c>
      <c r="H47" s="69" t="s">
        <v>37</v>
      </c>
      <c r="I47" s="68"/>
      <c r="J47" s="32">
        <v>36</v>
      </c>
      <c r="K47" s="32">
        <v>37</v>
      </c>
      <c r="L47" s="32">
        <v>37</v>
      </c>
      <c r="M47" s="32">
        <v>39</v>
      </c>
      <c r="N47" s="32">
        <v>38</v>
      </c>
      <c r="O47" s="32">
        <v>35</v>
      </c>
      <c r="P47" s="32">
        <v>40</v>
      </c>
      <c r="Q47" s="32"/>
      <c r="R47" s="32">
        <v>41</v>
      </c>
      <c r="S47" s="32">
        <v>39</v>
      </c>
      <c r="T47" s="33">
        <v>38</v>
      </c>
      <c r="U47" s="34">
        <v>37</v>
      </c>
      <c r="V47" s="34"/>
      <c r="W47" s="35">
        <f t="shared" si="2"/>
        <v>417</v>
      </c>
    </row>
    <row r="48" spans="1:23" ht="17.25" customHeight="1" outlineLevel="1">
      <c r="A48" s="43"/>
      <c r="B48" s="63">
        <v>25</v>
      </c>
      <c r="C48" s="45" t="s">
        <v>185</v>
      </c>
      <c r="D48" s="45" t="s">
        <v>186</v>
      </c>
      <c r="E48" s="65" t="s">
        <v>187</v>
      </c>
      <c r="F48" s="68" t="s">
        <v>188</v>
      </c>
      <c r="G48" s="66" t="s">
        <v>89</v>
      </c>
      <c r="H48" s="69" t="s">
        <v>37</v>
      </c>
      <c r="I48" s="68"/>
      <c r="J48" s="32">
        <v>35</v>
      </c>
      <c r="K48" s="32">
        <v>37</v>
      </c>
      <c r="L48" s="32">
        <v>37</v>
      </c>
      <c r="M48" s="32">
        <v>34</v>
      </c>
      <c r="N48" s="32">
        <v>32</v>
      </c>
      <c r="O48" s="32">
        <v>30</v>
      </c>
      <c r="P48" s="32">
        <v>30</v>
      </c>
      <c r="Q48" s="32">
        <v>30</v>
      </c>
      <c r="R48" s="32">
        <v>30</v>
      </c>
      <c r="S48" s="32">
        <v>33</v>
      </c>
      <c r="T48" s="33">
        <v>33</v>
      </c>
      <c r="U48" s="34">
        <v>36</v>
      </c>
      <c r="V48" s="34"/>
      <c r="W48" s="35">
        <f t="shared" si="2"/>
        <v>397</v>
      </c>
    </row>
    <row r="49" spans="1:23" ht="17.25" customHeight="1" outlineLevel="1">
      <c r="A49" s="43"/>
      <c r="B49" s="63">
        <v>60</v>
      </c>
      <c r="C49" s="58" t="s">
        <v>111</v>
      </c>
      <c r="D49" s="58" t="s">
        <v>112</v>
      </c>
      <c r="E49" s="70" t="s">
        <v>189</v>
      </c>
      <c r="F49" s="68" t="s">
        <v>190</v>
      </c>
      <c r="G49" s="66" t="s">
        <v>70</v>
      </c>
      <c r="H49" s="69" t="s">
        <v>37</v>
      </c>
      <c r="I49" s="68"/>
      <c r="J49" s="32">
        <v>15</v>
      </c>
      <c r="K49" s="32">
        <v>17</v>
      </c>
      <c r="L49" s="32">
        <v>16</v>
      </c>
      <c r="M49" s="32">
        <v>17</v>
      </c>
      <c r="N49" s="32">
        <v>16</v>
      </c>
      <c r="O49" s="32">
        <v>17</v>
      </c>
      <c r="P49" s="32">
        <v>18</v>
      </c>
      <c r="Q49" s="32"/>
      <c r="R49" s="32">
        <v>18</v>
      </c>
      <c r="S49" s="32">
        <v>19</v>
      </c>
      <c r="T49" s="33">
        <v>19</v>
      </c>
      <c r="U49" s="34">
        <v>19</v>
      </c>
      <c r="V49" s="34"/>
      <c r="W49" s="35">
        <f t="shared" si="2"/>
        <v>191</v>
      </c>
    </row>
    <row r="50" spans="1:23" ht="17.25" customHeight="1" outlineLevel="1">
      <c r="A50" s="43"/>
      <c r="B50" s="63">
        <v>70</v>
      </c>
      <c r="C50" s="58" t="s">
        <v>142</v>
      </c>
      <c r="D50" s="45" t="s">
        <v>143</v>
      </c>
      <c r="E50" s="70" t="s">
        <v>191</v>
      </c>
      <c r="F50" s="68" t="s">
        <v>192</v>
      </c>
      <c r="G50" s="66" t="s">
        <v>70</v>
      </c>
      <c r="H50" s="69" t="s">
        <v>37</v>
      </c>
      <c r="I50" s="68"/>
      <c r="J50" s="32">
        <v>20</v>
      </c>
      <c r="K50" s="32">
        <v>20</v>
      </c>
      <c r="L50" s="32">
        <v>22</v>
      </c>
      <c r="M50" s="32">
        <v>22</v>
      </c>
      <c r="N50" s="32">
        <v>22</v>
      </c>
      <c r="O50" s="32">
        <v>22</v>
      </c>
      <c r="P50" s="32">
        <v>23</v>
      </c>
      <c r="Q50" s="32">
        <v>23</v>
      </c>
      <c r="R50" s="32">
        <v>23</v>
      </c>
      <c r="S50" s="32">
        <v>23</v>
      </c>
      <c r="T50" s="33">
        <v>23</v>
      </c>
      <c r="U50" s="34">
        <v>23</v>
      </c>
      <c r="V50" s="34"/>
      <c r="W50" s="35">
        <f t="shared" si="2"/>
        <v>266</v>
      </c>
    </row>
    <row r="51" spans="1:23" ht="17.25" customHeight="1" outlineLevel="1">
      <c r="A51" s="43"/>
      <c r="B51" s="63">
        <v>39</v>
      </c>
      <c r="C51" s="45" t="s">
        <v>193</v>
      </c>
      <c r="D51" s="45" t="s">
        <v>194</v>
      </c>
      <c r="E51" s="65" t="s">
        <v>195</v>
      </c>
      <c r="F51" s="68" t="s">
        <v>196</v>
      </c>
      <c r="G51" s="66" t="s">
        <v>89</v>
      </c>
      <c r="H51" s="69" t="s">
        <v>56</v>
      </c>
      <c r="I51" s="68"/>
      <c r="J51" s="32">
        <v>31</v>
      </c>
      <c r="K51" s="32">
        <v>31</v>
      </c>
      <c r="L51" s="32">
        <v>31</v>
      </c>
      <c r="M51" s="32">
        <v>31</v>
      </c>
      <c r="N51" s="32">
        <v>31</v>
      </c>
      <c r="O51" s="32">
        <v>30</v>
      </c>
      <c r="P51" s="32">
        <v>30</v>
      </c>
      <c r="Q51" s="32">
        <v>30</v>
      </c>
      <c r="R51" s="32">
        <v>30</v>
      </c>
      <c r="S51" s="32">
        <v>30</v>
      </c>
      <c r="T51" s="33">
        <v>30</v>
      </c>
      <c r="U51" s="34">
        <v>30</v>
      </c>
      <c r="V51" s="34"/>
      <c r="W51" s="35">
        <f t="shared" si="2"/>
        <v>365</v>
      </c>
    </row>
    <row r="52" spans="1:23" ht="17.25" customHeight="1" outlineLevel="1">
      <c r="A52" s="43"/>
      <c r="B52" s="63">
        <v>77</v>
      </c>
      <c r="C52" s="45" t="s">
        <v>197</v>
      </c>
      <c r="D52" s="45" t="s">
        <v>198</v>
      </c>
      <c r="E52" s="70" t="s">
        <v>199</v>
      </c>
      <c r="F52" s="68" t="s">
        <v>46</v>
      </c>
      <c r="G52" s="68" t="s">
        <v>89</v>
      </c>
      <c r="H52" s="69" t="s">
        <v>56</v>
      </c>
      <c r="I52" s="68"/>
      <c r="J52" s="32"/>
      <c r="K52" s="32"/>
      <c r="L52" s="32"/>
      <c r="M52" s="32"/>
      <c r="N52" s="32"/>
      <c r="O52" s="32"/>
      <c r="P52" s="32"/>
      <c r="Q52" s="32"/>
      <c r="R52" s="32">
        <v>1</v>
      </c>
      <c r="S52" s="32">
        <v>1</v>
      </c>
      <c r="T52" s="33">
        <v>1</v>
      </c>
      <c r="U52" s="34">
        <v>1</v>
      </c>
      <c r="V52" s="34"/>
      <c r="W52" s="35">
        <f t="shared" si="2"/>
        <v>4</v>
      </c>
    </row>
    <row r="53" spans="1:23" ht="17.25" customHeight="1" outlineLevel="1">
      <c r="A53" s="43"/>
      <c r="B53" s="63">
        <v>38</v>
      </c>
      <c r="C53" s="45" t="s">
        <v>200</v>
      </c>
      <c r="D53" s="45" t="s">
        <v>201</v>
      </c>
      <c r="E53" s="65" t="s">
        <v>202</v>
      </c>
      <c r="F53" s="68" t="s">
        <v>103</v>
      </c>
      <c r="G53" s="68" t="s">
        <v>70</v>
      </c>
      <c r="H53" s="69" t="s">
        <v>56</v>
      </c>
      <c r="I53" s="68"/>
      <c r="J53" s="32">
        <v>6</v>
      </c>
      <c r="K53" s="32">
        <v>5</v>
      </c>
      <c r="L53" s="32">
        <v>5</v>
      </c>
      <c r="M53" s="32">
        <v>5</v>
      </c>
      <c r="N53" s="32">
        <v>5</v>
      </c>
      <c r="O53" s="32">
        <v>5</v>
      </c>
      <c r="P53" s="32">
        <v>5</v>
      </c>
      <c r="Q53" s="32">
        <v>7</v>
      </c>
      <c r="R53" s="32">
        <v>6</v>
      </c>
      <c r="S53" s="32">
        <v>6</v>
      </c>
      <c r="T53" s="33">
        <v>6</v>
      </c>
      <c r="U53" s="34">
        <v>6</v>
      </c>
      <c r="V53" s="34"/>
      <c r="W53" s="35">
        <f t="shared" si="2"/>
        <v>67</v>
      </c>
    </row>
    <row r="54" spans="1:23" ht="17.25" customHeight="1" outlineLevel="1">
      <c r="A54" s="43"/>
      <c r="B54" s="63">
        <v>37</v>
      </c>
      <c r="C54" s="45" t="s">
        <v>203</v>
      </c>
      <c r="D54" s="45" t="s">
        <v>204</v>
      </c>
      <c r="E54" s="65" t="s">
        <v>205</v>
      </c>
      <c r="F54" s="68" t="s">
        <v>49</v>
      </c>
      <c r="G54" s="68" t="s">
        <v>70</v>
      </c>
      <c r="H54" s="69" t="s">
        <v>56</v>
      </c>
      <c r="I54" s="68"/>
      <c r="J54" s="32">
        <v>14</v>
      </c>
      <c r="K54" s="32">
        <v>14</v>
      </c>
      <c r="L54" s="32">
        <v>14</v>
      </c>
      <c r="M54" s="32">
        <v>14</v>
      </c>
      <c r="N54" s="32">
        <v>14</v>
      </c>
      <c r="O54" s="32">
        <v>14</v>
      </c>
      <c r="P54" s="32">
        <v>14</v>
      </c>
      <c r="Q54" s="32">
        <v>14</v>
      </c>
      <c r="R54" s="32">
        <v>14</v>
      </c>
      <c r="S54" s="32">
        <v>14</v>
      </c>
      <c r="T54" s="33">
        <v>14</v>
      </c>
      <c r="U54" s="34">
        <v>14</v>
      </c>
      <c r="V54" s="34"/>
      <c r="W54" s="35">
        <f t="shared" si="2"/>
        <v>168</v>
      </c>
    </row>
    <row r="55" spans="1:23" ht="17.25" customHeight="1" outlineLevel="1">
      <c r="A55" s="43"/>
      <c r="B55" s="63">
        <v>29</v>
      </c>
      <c r="C55" s="45" t="s">
        <v>206</v>
      </c>
      <c r="D55" s="45" t="s">
        <v>207</v>
      </c>
      <c r="E55" s="65" t="s">
        <v>208</v>
      </c>
      <c r="F55" s="68" t="s">
        <v>49</v>
      </c>
      <c r="G55" s="68" t="s">
        <v>70</v>
      </c>
      <c r="H55" s="69" t="s">
        <v>209</v>
      </c>
      <c r="I55" s="68"/>
      <c r="J55" s="32">
        <v>7</v>
      </c>
      <c r="K55" s="32">
        <v>7</v>
      </c>
      <c r="L55" s="32">
        <v>7</v>
      </c>
      <c r="M55" s="32">
        <v>10</v>
      </c>
      <c r="N55" s="32">
        <v>10</v>
      </c>
      <c r="O55" s="32">
        <v>9</v>
      </c>
      <c r="P55" s="32">
        <v>9</v>
      </c>
      <c r="Q55" s="32">
        <v>10</v>
      </c>
      <c r="R55" s="32">
        <v>10</v>
      </c>
      <c r="S55" s="32">
        <v>10</v>
      </c>
      <c r="T55" s="33">
        <v>10</v>
      </c>
      <c r="U55" s="34">
        <v>10</v>
      </c>
      <c r="V55" s="34"/>
      <c r="W55" s="35">
        <f t="shared" si="2"/>
        <v>109</v>
      </c>
    </row>
    <row r="56" spans="1:23" ht="17.25" customHeight="1" outlineLevel="1">
      <c r="A56" s="43"/>
      <c r="B56" s="63">
        <v>40</v>
      </c>
      <c r="C56" s="55" t="s">
        <v>210</v>
      </c>
      <c r="D56" s="55" t="s">
        <v>211</v>
      </c>
      <c r="E56" s="65" t="s">
        <v>212</v>
      </c>
      <c r="F56" s="68" t="s">
        <v>48</v>
      </c>
      <c r="G56" s="68" t="s">
        <v>70</v>
      </c>
      <c r="H56" s="69" t="s">
        <v>209</v>
      </c>
      <c r="I56" s="68"/>
      <c r="J56" s="32">
        <v>11</v>
      </c>
      <c r="K56" s="32">
        <v>11</v>
      </c>
      <c r="L56" s="32">
        <v>11</v>
      </c>
      <c r="M56" s="32">
        <v>10</v>
      </c>
      <c r="N56" s="32">
        <v>10</v>
      </c>
      <c r="O56" s="32">
        <v>11</v>
      </c>
      <c r="P56" s="32">
        <v>11</v>
      </c>
      <c r="Q56" s="32">
        <v>10</v>
      </c>
      <c r="R56" s="32">
        <v>10</v>
      </c>
      <c r="S56" s="32">
        <v>10</v>
      </c>
      <c r="T56" s="33">
        <v>10</v>
      </c>
      <c r="U56" s="34">
        <v>11</v>
      </c>
      <c r="V56" s="34"/>
      <c r="W56" s="35">
        <f t="shared" si="2"/>
        <v>126</v>
      </c>
    </row>
    <row r="57" spans="1:23" ht="17.25" customHeight="1" outlineLevel="1">
      <c r="A57" s="43"/>
      <c r="B57" s="63">
        <v>49</v>
      </c>
      <c r="C57" s="64" t="s">
        <v>213</v>
      </c>
      <c r="D57" s="58" t="s">
        <v>214</v>
      </c>
      <c r="E57" s="65" t="s">
        <v>215</v>
      </c>
      <c r="F57" s="68" t="s">
        <v>79</v>
      </c>
      <c r="G57" s="68" t="s">
        <v>64</v>
      </c>
      <c r="H57" s="69" t="s">
        <v>216</v>
      </c>
      <c r="I57" s="68"/>
      <c r="J57" s="32">
        <v>27</v>
      </c>
      <c r="K57" s="32">
        <v>27</v>
      </c>
      <c r="L57" s="32">
        <v>27</v>
      </c>
      <c r="M57" s="32">
        <v>27</v>
      </c>
      <c r="N57" s="32">
        <v>27</v>
      </c>
      <c r="O57" s="32">
        <v>27</v>
      </c>
      <c r="P57" s="32"/>
      <c r="Q57" s="32"/>
      <c r="R57" s="32"/>
      <c r="S57" s="32"/>
      <c r="T57" s="33">
        <v>6</v>
      </c>
      <c r="U57" s="34">
        <v>8</v>
      </c>
      <c r="V57" s="34"/>
      <c r="W57" s="35">
        <f t="shared" si="2"/>
        <v>176</v>
      </c>
    </row>
    <row r="58" spans="1:23" ht="17.25" customHeight="1" outlineLevel="1">
      <c r="A58" s="43"/>
      <c r="B58" s="63">
        <v>52</v>
      </c>
      <c r="C58" s="58" t="s">
        <v>217</v>
      </c>
      <c r="D58" s="58" t="s">
        <v>218</v>
      </c>
      <c r="E58" s="65" t="s">
        <v>219</v>
      </c>
      <c r="F58" s="68" t="s">
        <v>118</v>
      </c>
      <c r="G58" s="68" t="s">
        <v>64</v>
      </c>
      <c r="H58" s="69" t="s">
        <v>220</v>
      </c>
      <c r="I58" s="68"/>
      <c r="J58" s="32">
        <v>23</v>
      </c>
      <c r="K58" s="32">
        <v>24</v>
      </c>
      <c r="L58" s="32">
        <v>24</v>
      </c>
      <c r="M58" s="32">
        <v>24</v>
      </c>
      <c r="N58" s="32">
        <v>24</v>
      </c>
      <c r="O58" s="32">
        <v>24</v>
      </c>
      <c r="P58" s="32">
        <v>24</v>
      </c>
      <c r="Q58" s="32"/>
      <c r="R58" s="32">
        <v>24</v>
      </c>
      <c r="S58" s="32">
        <v>24</v>
      </c>
      <c r="T58" s="33">
        <v>21</v>
      </c>
      <c r="U58" s="34">
        <v>23</v>
      </c>
      <c r="V58" s="34"/>
      <c r="W58" s="35">
        <f t="shared" si="2"/>
        <v>259</v>
      </c>
    </row>
    <row r="59" spans="1:23" ht="17.25" customHeight="1" outlineLevel="1">
      <c r="A59" s="43"/>
      <c r="B59" s="63">
        <v>3</v>
      </c>
      <c r="C59" s="46" t="s">
        <v>221</v>
      </c>
      <c r="D59" s="45" t="s">
        <v>222</v>
      </c>
      <c r="E59" s="71" t="s">
        <v>223</v>
      </c>
      <c r="F59" s="68" t="s">
        <v>103</v>
      </c>
      <c r="G59" s="68" t="s">
        <v>70</v>
      </c>
      <c r="H59" s="69" t="s">
        <v>224</v>
      </c>
      <c r="I59" s="68"/>
      <c r="J59" s="32">
        <v>13</v>
      </c>
      <c r="K59" s="32">
        <v>13</v>
      </c>
      <c r="L59" s="32">
        <v>13</v>
      </c>
      <c r="M59" s="32">
        <v>13</v>
      </c>
      <c r="N59" s="32">
        <v>13</v>
      </c>
      <c r="O59" s="32">
        <v>16</v>
      </c>
      <c r="P59" s="32">
        <v>17</v>
      </c>
      <c r="Q59" s="32">
        <v>16</v>
      </c>
      <c r="R59" s="32">
        <v>17</v>
      </c>
      <c r="S59" s="32">
        <v>16</v>
      </c>
      <c r="T59" s="33">
        <v>16</v>
      </c>
      <c r="U59" s="34">
        <v>18</v>
      </c>
      <c r="V59" s="34"/>
      <c r="W59" s="35">
        <f t="shared" si="2"/>
        <v>181</v>
      </c>
    </row>
    <row r="60" spans="1:23" ht="17.25" customHeight="1" outlineLevel="1">
      <c r="A60" s="43"/>
      <c r="B60" s="63">
        <v>41</v>
      </c>
      <c r="C60" s="45" t="s">
        <v>225</v>
      </c>
      <c r="D60" s="45" t="s">
        <v>226</v>
      </c>
      <c r="E60" s="65" t="s">
        <v>227</v>
      </c>
      <c r="F60" s="68" t="s">
        <v>138</v>
      </c>
      <c r="G60" s="68" t="s">
        <v>70</v>
      </c>
      <c r="H60" s="69" t="s">
        <v>228</v>
      </c>
      <c r="I60" s="68"/>
      <c r="J60" s="32">
        <v>18</v>
      </c>
      <c r="K60" s="32">
        <v>18</v>
      </c>
      <c r="L60" s="32">
        <v>19</v>
      </c>
      <c r="M60" s="32">
        <v>18</v>
      </c>
      <c r="N60" s="32">
        <v>17</v>
      </c>
      <c r="O60" s="32">
        <v>16</v>
      </c>
      <c r="P60" s="32">
        <v>16</v>
      </c>
      <c r="Q60" s="32"/>
      <c r="R60" s="32">
        <v>16</v>
      </c>
      <c r="S60" s="32">
        <v>16</v>
      </c>
      <c r="T60" s="33">
        <v>17</v>
      </c>
      <c r="U60" s="34">
        <v>17</v>
      </c>
      <c r="V60" s="34"/>
      <c r="W60" s="35">
        <f t="shared" si="2"/>
        <v>188</v>
      </c>
    </row>
    <row r="61" spans="1:23" ht="17.25" customHeight="1" outlineLevel="1">
      <c r="A61" s="43"/>
      <c r="B61" s="63">
        <v>54</v>
      </c>
      <c r="C61" s="58" t="s">
        <v>229</v>
      </c>
      <c r="D61" s="58" t="s">
        <v>230</v>
      </c>
      <c r="E61" s="65" t="s">
        <v>231</v>
      </c>
      <c r="F61" s="68" t="s">
        <v>79</v>
      </c>
      <c r="G61" s="68" t="s">
        <v>64</v>
      </c>
      <c r="H61" s="69" t="s">
        <v>228</v>
      </c>
      <c r="I61" s="68"/>
      <c r="J61" s="32">
        <v>27</v>
      </c>
      <c r="K61" s="32">
        <v>26</v>
      </c>
      <c r="L61" s="32">
        <v>26</v>
      </c>
      <c r="M61" s="32">
        <v>27</v>
      </c>
      <c r="N61" s="32">
        <v>27</v>
      </c>
      <c r="O61" s="32">
        <v>27</v>
      </c>
      <c r="P61" s="32">
        <v>27</v>
      </c>
      <c r="Q61" s="32">
        <v>24</v>
      </c>
      <c r="R61" s="32">
        <v>27</v>
      </c>
      <c r="S61" s="32">
        <v>26</v>
      </c>
      <c r="T61" s="33">
        <v>25</v>
      </c>
      <c r="U61" s="34">
        <v>25</v>
      </c>
      <c r="V61" s="34"/>
      <c r="W61" s="35">
        <f t="shared" si="2"/>
        <v>314</v>
      </c>
    </row>
    <row r="62" spans="1:23" ht="17.25" customHeight="1" outlineLevel="1">
      <c r="A62" s="43"/>
      <c r="B62" s="63">
        <v>19</v>
      </c>
      <c r="C62" s="45" t="s">
        <v>232</v>
      </c>
      <c r="D62" s="45" t="s">
        <v>233</v>
      </c>
      <c r="E62" s="65" t="s">
        <v>234</v>
      </c>
      <c r="F62" s="68" t="s">
        <v>48</v>
      </c>
      <c r="G62" s="68" t="s">
        <v>64</v>
      </c>
      <c r="H62" s="69" t="s">
        <v>235</v>
      </c>
      <c r="I62" s="68"/>
      <c r="J62" s="32">
        <v>12</v>
      </c>
      <c r="K62" s="32">
        <v>12</v>
      </c>
      <c r="L62" s="32">
        <v>12</v>
      </c>
      <c r="M62" s="32">
        <v>13</v>
      </c>
      <c r="N62" s="32">
        <v>13</v>
      </c>
      <c r="O62" s="32">
        <v>11</v>
      </c>
      <c r="P62" s="32">
        <v>10</v>
      </c>
      <c r="Q62" s="32">
        <v>11</v>
      </c>
      <c r="R62" s="32">
        <v>12</v>
      </c>
      <c r="S62" s="32">
        <v>12</v>
      </c>
      <c r="T62" s="33">
        <v>12</v>
      </c>
      <c r="U62" s="34">
        <v>7</v>
      </c>
      <c r="V62" s="34"/>
      <c r="W62" s="35">
        <f t="shared" si="2"/>
        <v>137</v>
      </c>
    </row>
    <row r="63" spans="1:23" ht="17.25" customHeight="1" outlineLevel="1">
      <c r="A63" s="43"/>
      <c r="B63" s="63">
        <v>30</v>
      </c>
      <c r="C63" s="45" t="s">
        <v>236</v>
      </c>
      <c r="D63" s="45" t="s">
        <v>237</v>
      </c>
      <c r="E63" s="65" t="s">
        <v>238</v>
      </c>
      <c r="F63" s="68" t="s">
        <v>41</v>
      </c>
      <c r="G63" s="68" t="s">
        <v>89</v>
      </c>
      <c r="H63" s="69" t="s">
        <v>235</v>
      </c>
      <c r="I63" s="68"/>
      <c r="J63" s="32">
        <v>3</v>
      </c>
      <c r="K63" s="32">
        <v>4</v>
      </c>
      <c r="L63" s="32">
        <v>4</v>
      </c>
      <c r="M63" s="32">
        <v>4</v>
      </c>
      <c r="N63" s="32">
        <v>4</v>
      </c>
      <c r="O63" s="32">
        <v>4</v>
      </c>
      <c r="P63" s="32">
        <v>4</v>
      </c>
      <c r="Q63" s="32"/>
      <c r="R63" s="32">
        <v>4</v>
      </c>
      <c r="S63" s="32">
        <v>4</v>
      </c>
      <c r="T63" s="33">
        <v>4</v>
      </c>
      <c r="U63" s="34">
        <v>4</v>
      </c>
      <c r="V63" s="34"/>
      <c r="W63" s="35">
        <f t="shared" si="2"/>
        <v>43</v>
      </c>
    </row>
    <row r="64" spans="1:23" ht="17.25" customHeight="1" outlineLevel="1">
      <c r="A64" s="43"/>
      <c r="B64" s="63">
        <v>59</v>
      </c>
      <c r="C64" s="58" t="s">
        <v>236</v>
      </c>
      <c r="D64" s="58" t="s">
        <v>239</v>
      </c>
      <c r="E64" s="70" t="s">
        <v>240</v>
      </c>
      <c r="F64" s="68" t="s">
        <v>39</v>
      </c>
      <c r="G64" s="68" t="s">
        <v>70</v>
      </c>
      <c r="H64" s="69" t="s">
        <v>235</v>
      </c>
      <c r="I64" s="68"/>
      <c r="J64" s="32">
        <v>3</v>
      </c>
      <c r="K64" s="32">
        <v>3</v>
      </c>
      <c r="L64" s="32">
        <v>3</v>
      </c>
      <c r="M64" s="32">
        <v>3</v>
      </c>
      <c r="N64" s="32">
        <v>3</v>
      </c>
      <c r="O64" s="32">
        <v>3</v>
      </c>
      <c r="P64" s="32">
        <v>3</v>
      </c>
      <c r="Q64" s="32"/>
      <c r="R64" s="32">
        <v>3</v>
      </c>
      <c r="S64" s="32">
        <v>2</v>
      </c>
      <c r="T64" s="33">
        <v>1</v>
      </c>
      <c r="U64" s="34">
        <v>3</v>
      </c>
      <c r="V64" s="34"/>
      <c r="W64" s="35">
        <f t="shared" si="2"/>
        <v>30</v>
      </c>
    </row>
    <row r="65" spans="1:23" ht="17.25" customHeight="1" outlineLevel="1">
      <c r="A65" s="43"/>
      <c r="B65" s="63">
        <v>9</v>
      </c>
      <c r="C65" s="45" t="s">
        <v>111</v>
      </c>
      <c r="D65" s="45" t="s">
        <v>241</v>
      </c>
      <c r="E65" s="65" t="s">
        <v>242</v>
      </c>
      <c r="F65" s="68" t="s">
        <v>243</v>
      </c>
      <c r="G65" s="68" t="s">
        <v>64</v>
      </c>
      <c r="H65" s="69" t="s">
        <v>235</v>
      </c>
      <c r="I65" s="68"/>
      <c r="J65" s="32">
        <v>16</v>
      </c>
      <c r="K65" s="32">
        <v>16</v>
      </c>
      <c r="L65" s="32">
        <v>16</v>
      </c>
      <c r="M65" s="32">
        <v>15</v>
      </c>
      <c r="N65" s="32">
        <v>15</v>
      </c>
      <c r="O65" s="32">
        <v>16</v>
      </c>
      <c r="P65" s="32">
        <v>15</v>
      </c>
      <c r="Q65" s="32"/>
      <c r="R65" s="32">
        <v>15</v>
      </c>
      <c r="S65" s="32">
        <v>15</v>
      </c>
      <c r="T65" s="33">
        <v>15</v>
      </c>
      <c r="U65" s="34">
        <v>13</v>
      </c>
      <c r="V65" s="34"/>
      <c r="W65" s="35">
        <f t="shared" si="2"/>
        <v>167</v>
      </c>
    </row>
    <row r="66" spans="1:23" ht="17.25" customHeight="1" outlineLevel="1">
      <c r="A66" s="43"/>
      <c r="B66" s="63">
        <v>65</v>
      </c>
      <c r="C66" s="58" t="s">
        <v>244</v>
      </c>
      <c r="D66" s="58" t="s">
        <v>245</v>
      </c>
      <c r="E66" s="70" t="s">
        <v>246</v>
      </c>
      <c r="F66" s="68" t="s">
        <v>103</v>
      </c>
      <c r="G66" s="68" t="s">
        <v>70</v>
      </c>
      <c r="H66" s="69" t="s">
        <v>235</v>
      </c>
      <c r="I66" s="68"/>
      <c r="J66" s="32">
        <v>11</v>
      </c>
      <c r="K66" s="32">
        <v>11</v>
      </c>
      <c r="L66" s="32">
        <v>11</v>
      </c>
      <c r="M66" s="32">
        <v>11</v>
      </c>
      <c r="N66" s="32">
        <v>10</v>
      </c>
      <c r="O66" s="32">
        <v>9</v>
      </c>
      <c r="P66" s="32">
        <v>10</v>
      </c>
      <c r="Q66" s="32">
        <v>10</v>
      </c>
      <c r="R66" s="32">
        <v>10</v>
      </c>
      <c r="S66" s="32"/>
      <c r="T66" s="33"/>
      <c r="U66" s="34"/>
      <c r="V66" s="34"/>
      <c r="W66" s="35">
        <f t="shared" si="2"/>
        <v>93</v>
      </c>
    </row>
    <row r="67" spans="1:23" ht="17.25" customHeight="1" outlineLevel="1">
      <c r="A67" s="43"/>
      <c r="B67" s="63">
        <v>66</v>
      </c>
      <c r="C67" s="58" t="s">
        <v>244</v>
      </c>
      <c r="D67" s="58" t="s">
        <v>245</v>
      </c>
      <c r="E67" s="70" t="s">
        <v>247</v>
      </c>
      <c r="F67" s="68" t="s">
        <v>248</v>
      </c>
      <c r="G67" s="68" t="s">
        <v>89</v>
      </c>
      <c r="H67" s="69" t="s">
        <v>235</v>
      </c>
      <c r="I67" s="68"/>
      <c r="J67" s="32">
        <v>34</v>
      </c>
      <c r="K67" s="32">
        <v>34</v>
      </c>
      <c r="L67" s="32">
        <v>34</v>
      </c>
      <c r="M67" s="32">
        <v>34</v>
      </c>
      <c r="N67" s="32">
        <v>34</v>
      </c>
      <c r="O67" s="32">
        <v>34</v>
      </c>
      <c r="P67" s="32">
        <v>34</v>
      </c>
      <c r="Q67" s="32">
        <v>34</v>
      </c>
      <c r="R67" s="32">
        <v>33</v>
      </c>
      <c r="S67" s="32"/>
      <c r="T67" s="33"/>
      <c r="U67" s="34"/>
      <c r="V67" s="34"/>
      <c r="W67" s="35">
        <f t="shared" si="2"/>
        <v>305</v>
      </c>
    </row>
    <row r="68" spans="1:23" ht="17.25" customHeight="1" outlineLevel="1">
      <c r="A68" s="43"/>
      <c r="B68" s="63">
        <v>78</v>
      </c>
      <c r="C68" s="45" t="s">
        <v>249</v>
      </c>
      <c r="D68" s="45" t="s">
        <v>250</v>
      </c>
      <c r="E68" s="70" t="s">
        <v>251</v>
      </c>
      <c r="F68" s="68" t="s">
        <v>103</v>
      </c>
      <c r="G68" s="68" t="s">
        <v>70</v>
      </c>
      <c r="H68" s="69" t="s">
        <v>235</v>
      </c>
      <c r="I68" s="68"/>
      <c r="J68" s="32"/>
      <c r="K68" s="32"/>
      <c r="L68" s="32"/>
      <c r="M68" s="32"/>
      <c r="N68" s="32"/>
      <c r="O68" s="32"/>
      <c r="P68" s="32"/>
      <c r="Q68" s="32"/>
      <c r="R68" s="32"/>
      <c r="S68" s="32">
        <v>10</v>
      </c>
      <c r="T68" s="33">
        <v>10</v>
      </c>
      <c r="U68" s="34">
        <v>10</v>
      </c>
      <c r="V68" s="34"/>
      <c r="W68" s="35">
        <f t="shared" si="2"/>
        <v>30</v>
      </c>
    </row>
    <row r="69" spans="1:23" ht="17.25" customHeight="1" outlineLevel="1">
      <c r="A69" s="43"/>
      <c r="B69" s="63">
        <v>79</v>
      </c>
      <c r="C69" s="45" t="s">
        <v>249</v>
      </c>
      <c r="D69" s="45" t="s">
        <v>250</v>
      </c>
      <c r="E69" s="70" t="s">
        <v>252</v>
      </c>
      <c r="F69" s="68" t="s">
        <v>248</v>
      </c>
      <c r="G69" s="68" t="s">
        <v>89</v>
      </c>
      <c r="H69" s="69" t="s">
        <v>235</v>
      </c>
      <c r="I69" s="68"/>
      <c r="J69" s="32"/>
      <c r="K69" s="32"/>
      <c r="L69" s="32"/>
      <c r="M69" s="32"/>
      <c r="N69" s="32"/>
      <c r="O69" s="32"/>
      <c r="P69" s="32"/>
      <c r="Q69" s="32"/>
      <c r="R69" s="32"/>
      <c r="S69" s="32">
        <v>33</v>
      </c>
      <c r="T69" s="33">
        <v>33</v>
      </c>
      <c r="U69" s="34">
        <v>32</v>
      </c>
      <c r="V69" s="34"/>
      <c r="W69" s="35">
        <f t="shared" si="2"/>
        <v>98</v>
      </c>
    </row>
    <row r="70" spans="1:23" ht="17.25" customHeight="1" outlineLevel="1">
      <c r="A70" s="43"/>
      <c r="B70" s="63">
        <v>68</v>
      </c>
      <c r="C70" s="58" t="s">
        <v>253</v>
      </c>
      <c r="D70" s="58" t="s">
        <v>254</v>
      </c>
      <c r="E70" s="70" t="s">
        <v>255</v>
      </c>
      <c r="F70" s="68" t="s">
        <v>52</v>
      </c>
      <c r="G70" s="68" t="s">
        <v>70</v>
      </c>
      <c r="H70" s="69" t="s">
        <v>256</v>
      </c>
      <c r="I70" s="68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3"/>
      <c r="U70" s="34"/>
      <c r="V70" s="34"/>
      <c r="W70" s="35">
        <f t="shared" si="2"/>
        <v>0</v>
      </c>
    </row>
    <row r="71" spans="1:23" ht="17.25" customHeight="1" outlineLevel="1">
      <c r="A71" s="43"/>
      <c r="B71" s="63">
        <v>28</v>
      </c>
      <c r="C71" s="45" t="s">
        <v>206</v>
      </c>
      <c r="D71" s="45" t="s">
        <v>257</v>
      </c>
      <c r="E71" s="65" t="s">
        <v>258</v>
      </c>
      <c r="F71" s="68" t="s">
        <v>54</v>
      </c>
      <c r="G71" s="68" t="s">
        <v>70</v>
      </c>
      <c r="H71" s="69" t="s">
        <v>259</v>
      </c>
      <c r="I71" s="68"/>
      <c r="J71" s="32">
        <v>9</v>
      </c>
      <c r="K71" s="32">
        <v>12</v>
      </c>
      <c r="L71" s="32">
        <v>12</v>
      </c>
      <c r="M71" s="32">
        <v>12</v>
      </c>
      <c r="N71" s="32">
        <v>12</v>
      </c>
      <c r="O71" s="32">
        <v>13</v>
      </c>
      <c r="P71" s="32">
        <v>13</v>
      </c>
      <c r="Q71" s="32">
        <v>11</v>
      </c>
      <c r="R71" s="32">
        <v>13</v>
      </c>
      <c r="S71" s="32">
        <v>12</v>
      </c>
      <c r="T71" s="33">
        <v>12</v>
      </c>
      <c r="U71" s="34">
        <v>12</v>
      </c>
      <c r="V71" s="34"/>
      <c r="W71" s="35">
        <f t="shared" si="2"/>
        <v>143</v>
      </c>
    </row>
    <row r="72" spans="1:23" ht="17.25" customHeight="1" outlineLevel="1">
      <c r="A72" s="43"/>
      <c r="B72" s="63">
        <v>71</v>
      </c>
      <c r="C72" s="45" t="s">
        <v>104</v>
      </c>
      <c r="D72" s="45" t="s">
        <v>260</v>
      </c>
      <c r="E72" s="70" t="s">
        <v>261</v>
      </c>
      <c r="F72" s="68" t="s">
        <v>243</v>
      </c>
      <c r="G72" s="68" t="s">
        <v>70</v>
      </c>
      <c r="H72" s="69" t="s">
        <v>262</v>
      </c>
      <c r="I72" s="68"/>
      <c r="J72" s="32"/>
      <c r="K72" s="32"/>
      <c r="L72" s="32">
        <v>12</v>
      </c>
      <c r="M72" s="32">
        <v>12</v>
      </c>
      <c r="N72" s="32">
        <v>11</v>
      </c>
      <c r="O72" s="32">
        <v>14</v>
      </c>
      <c r="P72" s="32">
        <v>14</v>
      </c>
      <c r="Q72" s="32"/>
      <c r="R72" s="32">
        <v>16</v>
      </c>
      <c r="S72" s="32">
        <v>18</v>
      </c>
      <c r="T72" s="33">
        <v>18</v>
      </c>
      <c r="U72" s="34">
        <v>17</v>
      </c>
      <c r="V72" s="34"/>
      <c r="W72" s="35">
        <f t="shared" si="2"/>
        <v>132</v>
      </c>
    </row>
    <row r="73" spans="1:23" ht="17.25" customHeight="1" outlineLevel="1">
      <c r="A73" s="43"/>
      <c r="B73" s="63">
        <v>48</v>
      </c>
      <c r="C73" s="55" t="s">
        <v>53</v>
      </c>
      <c r="D73" s="58" t="s">
        <v>263</v>
      </c>
      <c r="E73" s="65" t="s">
        <v>264</v>
      </c>
      <c r="F73" s="68" t="s">
        <v>265</v>
      </c>
      <c r="G73" s="68" t="s">
        <v>70</v>
      </c>
      <c r="H73" s="69" t="s">
        <v>266</v>
      </c>
      <c r="I73" s="68"/>
      <c r="J73" s="32">
        <v>24</v>
      </c>
      <c r="K73" s="32">
        <v>24</v>
      </c>
      <c r="L73" s="32">
        <v>24</v>
      </c>
      <c r="M73" s="32">
        <v>25</v>
      </c>
      <c r="N73" s="32">
        <v>25</v>
      </c>
      <c r="O73" s="32">
        <v>24</v>
      </c>
      <c r="P73" s="32">
        <v>24</v>
      </c>
      <c r="Q73" s="32">
        <v>24</v>
      </c>
      <c r="R73" s="32">
        <v>21</v>
      </c>
      <c r="S73" s="32">
        <v>23</v>
      </c>
      <c r="T73" s="33">
        <v>25</v>
      </c>
      <c r="U73" s="34">
        <v>25</v>
      </c>
      <c r="V73" s="34"/>
      <c r="W73" s="35">
        <f t="shared" si="2"/>
        <v>288</v>
      </c>
    </row>
    <row r="74" spans="1:23" ht="17.25" customHeight="1" outlineLevel="1">
      <c r="A74" s="43"/>
      <c r="B74" s="63">
        <v>74</v>
      </c>
      <c r="C74" s="45" t="s">
        <v>82</v>
      </c>
      <c r="D74" s="45" t="s">
        <v>267</v>
      </c>
      <c r="E74" s="70" t="s">
        <v>268</v>
      </c>
      <c r="F74" s="68" t="s">
        <v>52</v>
      </c>
      <c r="G74" s="68" t="s">
        <v>70</v>
      </c>
      <c r="H74" s="69" t="s">
        <v>269</v>
      </c>
      <c r="I74" s="68"/>
      <c r="J74" s="32"/>
      <c r="K74" s="32"/>
      <c r="L74" s="32"/>
      <c r="M74" s="32"/>
      <c r="N74" s="32"/>
      <c r="O74" s="32"/>
      <c r="P74" s="32">
        <v>14</v>
      </c>
      <c r="Q74" s="32">
        <v>12</v>
      </c>
      <c r="R74" s="32">
        <v>12</v>
      </c>
      <c r="S74" s="32">
        <v>15</v>
      </c>
      <c r="T74" s="33">
        <v>14</v>
      </c>
      <c r="U74" s="34">
        <v>14</v>
      </c>
      <c r="V74" s="34"/>
      <c r="W74" s="35">
        <f t="shared" si="2"/>
        <v>81</v>
      </c>
    </row>
    <row r="75" spans="1:23" ht="17.25" customHeight="1" outlineLevel="1">
      <c r="A75" s="43"/>
      <c r="B75" s="63">
        <v>23</v>
      </c>
      <c r="C75" s="45" t="s">
        <v>135</v>
      </c>
      <c r="D75" s="45" t="s">
        <v>270</v>
      </c>
      <c r="E75" s="65" t="s">
        <v>271</v>
      </c>
      <c r="F75" s="68" t="s">
        <v>169</v>
      </c>
      <c r="G75" s="68" t="s">
        <v>64</v>
      </c>
      <c r="H75" s="69" t="s">
        <v>57</v>
      </c>
      <c r="I75" s="68"/>
      <c r="J75" s="32">
        <v>50</v>
      </c>
      <c r="K75" s="32">
        <v>50</v>
      </c>
      <c r="L75" s="32">
        <v>50</v>
      </c>
      <c r="M75" s="32">
        <v>50</v>
      </c>
      <c r="N75" s="32">
        <v>48</v>
      </c>
      <c r="O75" s="32">
        <v>46</v>
      </c>
      <c r="P75" s="32">
        <v>50</v>
      </c>
      <c r="Q75" s="32"/>
      <c r="R75" s="32">
        <v>50</v>
      </c>
      <c r="S75" s="32">
        <v>50</v>
      </c>
      <c r="T75" s="33">
        <v>49</v>
      </c>
      <c r="U75" s="34">
        <v>49</v>
      </c>
      <c r="V75" s="34"/>
      <c r="W75" s="35">
        <f t="shared" si="2"/>
        <v>542</v>
      </c>
    </row>
    <row r="76" spans="1:23" ht="17.25" customHeight="1" outlineLevel="1">
      <c r="A76" s="43"/>
      <c r="B76" s="63">
        <v>26</v>
      </c>
      <c r="C76" s="45" t="s">
        <v>272</v>
      </c>
      <c r="D76" s="45" t="s">
        <v>273</v>
      </c>
      <c r="E76" s="65" t="s">
        <v>274</v>
      </c>
      <c r="F76" s="68" t="s">
        <v>49</v>
      </c>
      <c r="G76" s="68" t="s">
        <v>89</v>
      </c>
      <c r="H76" s="69" t="s">
        <v>57</v>
      </c>
      <c r="I76" s="68"/>
      <c r="J76" s="32">
        <v>14</v>
      </c>
      <c r="K76" s="32">
        <v>14</v>
      </c>
      <c r="L76" s="32">
        <v>14</v>
      </c>
      <c r="M76" s="32">
        <v>14</v>
      </c>
      <c r="N76" s="32">
        <v>14</v>
      </c>
      <c r="O76" s="32">
        <v>14</v>
      </c>
      <c r="P76" s="32"/>
      <c r="Q76" s="32"/>
      <c r="R76" s="32"/>
      <c r="S76" s="32"/>
      <c r="T76" s="33"/>
      <c r="U76" s="34"/>
      <c r="V76" s="34"/>
      <c r="W76" s="35">
        <f t="shared" si="2"/>
        <v>84</v>
      </c>
    </row>
    <row r="77" spans="1:23" ht="17.25" customHeight="1" outlineLevel="1">
      <c r="A77" s="43"/>
      <c r="B77" s="63">
        <v>27</v>
      </c>
      <c r="C77" s="45" t="s">
        <v>206</v>
      </c>
      <c r="D77" s="45" t="s">
        <v>275</v>
      </c>
      <c r="E77" s="65" t="s">
        <v>276</v>
      </c>
      <c r="F77" s="68" t="s">
        <v>192</v>
      </c>
      <c r="G77" s="68" t="s">
        <v>70</v>
      </c>
      <c r="H77" s="69" t="s">
        <v>57</v>
      </c>
      <c r="I77" s="68"/>
      <c r="J77" s="32">
        <v>22</v>
      </c>
      <c r="K77" s="32">
        <v>22</v>
      </c>
      <c r="L77" s="32">
        <v>22</v>
      </c>
      <c r="M77" s="32">
        <v>23</v>
      </c>
      <c r="N77" s="32">
        <v>23</v>
      </c>
      <c r="O77" s="32">
        <v>22</v>
      </c>
      <c r="P77" s="32">
        <v>23</v>
      </c>
      <c r="Q77" s="32"/>
      <c r="R77" s="32"/>
      <c r="S77" s="32"/>
      <c r="T77" s="33"/>
      <c r="U77" s="34"/>
      <c r="V77" s="34"/>
      <c r="W77" s="35">
        <f t="shared" si="2"/>
        <v>157</v>
      </c>
    </row>
    <row r="78" spans="1:23" ht="17.25" customHeight="1" outlineLevel="1">
      <c r="A78" s="43"/>
      <c r="B78" s="63">
        <v>46</v>
      </c>
      <c r="C78" s="55" t="s">
        <v>277</v>
      </c>
      <c r="D78" s="55" t="s">
        <v>278</v>
      </c>
      <c r="E78" s="65" t="s">
        <v>279</v>
      </c>
      <c r="F78" s="68" t="s">
        <v>138</v>
      </c>
      <c r="G78" s="68" t="s">
        <v>70</v>
      </c>
      <c r="H78" s="69" t="s">
        <v>57</v>
      </c>
      <c r="I78" s="68"/>
      <c r="J78" s="32">
        <v>23</v>
      </c>
      <c r="K78" s="32">
        <v>24</v>
      </c>
      <c r="L78" s="32">
        <v>24</v>
      </c>
      <c r="M78" s="32">
        <v>25</v>
      </c>
      <c r="N78" s="32">
        <v>27</v>
      </c>
      <c r="O78" s="32">
        <v>27</v>
      </c>
      <c r="P78" s="32">
        <v>26</v>
      </c>
      <c r="Q78" s="32"/>
      <c r="R78" s="32">
        <v>28</v>
      </c>
      <c r="S78" s="32">
        <v>27</v>
      </c>
      <c r="T78" s="33">
        <v>26</v>
      </c>
      <c r="U78" s="34">
        <v>29</v>
      </c>
      <c r="V78" s="34"/>
      <c r="W78" s="35">
        <f t="shared" si="2"/>
        <v>286</v>
      </c>
    </row>
    <row r="79" spans="1:23" ht="17.25" customHeight="1" outlineLevel="1">
      <c r="A79" s="43"/>
      <c r="B79" s="63">
        <v>47</v>
      </c>
      <c r="C79" s="58" t="s">
        <v>280</v>
      </c>
      <c r="D79" s="58" t="s">
        <v>281</v>
      </c>
      <c r="E79" s="65" t="s">
        <v>282</v>
      </c>
      <c r="F79" s="68" t="s">
        <v>79</v>
      </c>
      <c r="G79" s="68" t="s">
        <v>89</v>
      </c>
      <c r="H79" s="69" t="s">
        <v>57</v>
      </c>
      <c r="I79" s="68"/>
      <c r="J79" s="32">
        <v>30</v>
      </c>
      <c r="K79" s="32">
        <v>30</v>
      </c>
      <c r="L79" s="32">
        <v>30</v>
      </c>
      <c r="M79" s="32">
        <v>29</v>
      </c>
      <c r="N79" s="32">
        <v>29</v>
      </c>
      <c r="O79" s="32">
        <v>29</v>
      </c>
      <c r="P79" s="32">
        <v>30</v>
      </c>
      <c r="Q79" s="32">
        <v>30</v>
      </c>
      <c r="R79" s="32">
        <v>29</v>
      </c>
      <c r="S79" s="32">
        <v>30</v>
      </c>
      <c r="T79" s="33">
        <v>30</v>
      </c>
      <c r="U79" s="34">
        <v>30</v>
      </c>
      <c r="V79" s="34"/>
      <c r="W79" s="35">
        <f t="shared" si="2"/>
        <v>356</v>
      </c>
    </row>
    <row r="80" spans="1:23" ht="17.25" customHeight="1" outlineLevel="1">
      <c r="A80" s="43"/>
      <c r="B80" s="63">
        <v>63</v>
      </c>
      <c r="C80" s="58" t="s">
        <v>50</v>
      </c>
      <c r="D80" s="58" t="s">
        <v>51</v>
      </c>
      <c r="E80" s="70" t="s">
        <v>283</v>
      </c>
      <c r="F80" s="68" t="s">
        <v>42</v>
      </c>
      <c r="G80" s="68" t="s">
        <v>70</v>
      </c>
      <c r="H80" s="69" t="s">
        <v>57</v>
      </c>
      <c r="I80" s="68"/>
      <c r="J80" s="32">
        <v>7</v>
      </c>
      <c r="K80" s="32">
        <v>8</v>
      </c>
      <c r="L80" s="32">
        <v>8</v>
      </c>
      <c r="M80" s="32">
        <v>8</v>
      </c>
      <c r="N80" s="32">
        <v>8</v>
      </c>
      <c r="O80" s="32">
        <v>8</v>
      </c>
      <c r="P80" s="32">
        <v>8</v>
      </c>
      <c r="Q80" s="32"/>
      <c r="R80" s="32">
        <v>6</v>
      </c>
      <c r="S80" s="32">
        <v>6</v>
      </c>
      <c r="T80" s="33">
        <v>7</v>
      </c>
      <c r="U80" s="34">
        <v>7</v>
      </c>
      <c r="V80" s="34"/>
      <c r="W80" s="35">
        <f t="shared" si="2"/>
        <v>81</v>
      </c>
    </row>
    <row r="81" spans="1:23" ht="17.25" customHeight="1" outlineLevel="1">
      <c r="A81" s="43"/>
      <c r="B81" s="63">
        <v>64</v>
      </c>
      <c r="C81" s="58" t="s">
        <v>50</v>
      </c>
      <c r="D81" s="58" t="s">
        <v>51</v>
      </c>
      <c r="E81" s="70" t="s">
        <v>284</v>
      </c>
      <c r="F81" s="68" t="s">
        <v>54</v>
      </c>
      <c r="G81" s="68" t="s">
        <v>184</v>
      </c>
      <c r="H81" s="69" t="s">
        <v>57</v>
      </c>
      <c r="I81" s="68"/>
      <c r="J81" s="32">
        <v>16</v>
      </c>
      <c r="K81" s="32">
        <v>16</v>
      </c>
      <c r="L81" s="32">
        <v>16</v>
      </c>
      <c r="M81" s="32">
        <v>13</v>
      </c>
      <c r="N81" s="32">
        <v>13</v>
      </c>
      <c r="O81" s="32">
        <v>13</v>
      </c>
      <c r="P81" s="32">
        <v>13</v>
      </c>
      <c r="Q81" s="32"/>
      <c r="R81" s="32">
        <v>11</v>
      </c>
      <c r="S81" s="32">
        <v>11</v>
      </c>
      <c r="T81" s="33">
        <v>12</v>
      </c>
      <c r="U81" s="34">
        <v>11</v>
      </c>
      <c r="V81" s="34"/>
      <c r="W81" s="35">
        <f t="shared" si="2"/>
        <v>145</v>
      </c>
    </row>
    <row r="82" spans="1:23" ht="17.25" customHeight="1" outlineLevel="1">
      <c r="A82" s="43"/>
      <c r="B82" s="63">
        <v>75</v>
      </c>
      <c r="C82" s="45" t="s">
        <v>285</v>
      </c>
      <c r="D82" s="45" t="s">
        <v>286</v>
      </c>
      <c r="E82" s="70" t="s">
        <v>287</v>
      </c>
      <c r="F82" s="68" t="s">
        <v>52</v>
      </c>
      <c r="G82" s="68" t="s">
        <v>89</v>
      </c>
      <c r="H82" s="69" t="s">
        <v>57</v>
      </c>
      <c r="I82" s="68"/>
      <c r="J82" s="32"/>
      <c r="K82" s="32"/>
      <c r="L82" s="32"/>
      <c r="M82" s="32"/>
      <c r="N82" s="32"/>
      <c r="O82" s="32"/>
      <c r="P82" s="32">
        <v>13</v>
      </c>
      <c r="Q82" s="32"/>
      <c r="R82" s="32">
        <v>12</v>
      </c>
      <c r="S82" s="32">
        <v>11</v>
      </c>
      <c r="T82" s="33">
        <v>12</v>
      </c>
      <c r="U82" s="34">
        <v>13</v>
      </c>
      <c r="V82" s="34"/>
      <c r="W82" s="35">
        <f t="shared" si="2"/>
        <v>61</v>
      </c>
    </row>
    <row r="83" spans="1:23" ht="17.25" customHeight="1" outlineLevel="1">
      <c r="A83" s="43"/>
      <c r="B83" s="63">
        <v>76</v>
      </c>
      <c r="C83" s="45" t="s">
        <v>206</v>
      </c>
      <c r="D83" s="45" t="s">
        <v>288</v>
      </c>
      <c r="E83" s="70" t="s">
        <v>289</v>
      </c>
      <c r="F83" s="68" t="s">
        <v>79</v>
      </c>
      <c r="G83" s="68" t="s">
        <v>70</v>
      </c>
      <c r="H83" s="69" t="s">
        <v>57</v>
      </c>
      <c r="I83" s="68"/>
      <c r="J83" s="32"/>
      <c r="K83" s="32"/>
      <c r="L83" s="32"/>
      <c r="M83" s="32"/>
      <c r="N83" s="32"/>
      <c r="O83" s="32"/>
      <c r="P83" s="32"/>
      <c r="Q83" s="32">
        <v>22</v>
      </c>
      <c r="R83" s="32">
        <v>25</v>
      </c>
      <c r="S83" s="32">
        <v>25</v>
      </c>
      <c r="T83" s="33">
        <v>24</v>
      </c>
      <c r="U83" s="34">
        <v>25</v>
      </c>
      <c r="V83" s="34"/>
      <c r="W83" s="35">
        <f t="shared" si="2"/>
        <v>121</v>
      </c>
    </row>
    <row r="84" spans="1:23" ht="17.25" customHeight="1" outlineLevel="1">
      <c r="A84" s="43"/>
      <c r="B84" s="63">
        <v>55</v>
      </c>
      <c r="C84" s="58" t="s">
        <v>290</v>
      </c>
      <c r="D84" s="58" t="s">
        <v>291</v>
      </c>
      <c r="E84" s="65" t="s">
        <v>292</v>
      </c>
      <c r="F84" s="68" t="s">
        <v>293</v>
      </c>
      <c r="G84" s="68" t="s">
        <v>70</v>
      </c>
      <c r="H84" s="69" t="s">
        <v>294</v>
      </c>
      <c r="I84" s="68"/>
      <c r="J84" s="32">
        <v>19</v>
      </c>
      <c r="K84" s="32">
        <v>19</v>
      </c>
      <c r="L84" s="32">
        <v>19</v>
      </c>
      <c r="M84" s="32">
        <v>18</v>
      </c>
      <c r="N84" s="32">
        <v>18</v>
      </c>
      <c r="O84" s="32">
        <v>18</v>
      </c>
      <c r="P84" s="32">
        <v>20</v>
      </c>
      <c r="Q84" s="32">
        <v>20</v>
      </c>
      <c r="R84" s="32">
        <v>20</v>
      </c>
      <c r="S84" s="32">
        <v>19</v>
      </c>
      <c r="T84" s="33">
        <v>19</v>
      </c>
      <c r="U84" s="34">
        <v>18</v>
      </c>
      <c r="V84" s="34"/>
      <c r="W84" s="35">
        <f t="shared" si="2"/>
        <v>227</v>
      </c>
    </row>
    <row r="85" spans="1:23" ht="17.25" customHeight="1" outlineLevel="1">
      <c r="A85" s="43"/>
      <c r="B85" s="63">
        <v>42</v>
      </c>
      <c r="C85" s="58" t="s">
        <v>295</v>
      </c>
      <c r="D85" s="58" t="s">
        <v>296</v>
      </c>
      <c r="E85" s="65" t="s">
        <v>297</v>
      </c>
      <c r="F85" s="68" t="s">
        <v>103</v>
      </c>
      <c r="G85" s="68" t="s">
        <v>70</v>
      </c>
      <c r="H85" s="69" t="s">
        <v>298</v>
      </c>
      <c r="I85" s="68"/>
      <c r="J85" s="32">
        <v>13</v>
      </c>
      <c r="K85" s="32">
        <v>14</v>
      </c>
      <c r="L85" s="32">
        <v>12</v>
      </c>
      <c r="M85" s="32">
        <v>14</v>
      </c>
      <c r="N85" s="32">
        <v>14</v>
      </c>
      <c r="O85" s="32">
        <v>14</v>
      </c>
      <c r="P85" s="32">
        <v>14</v>
      </c>
      <c r="Q85" s="32">
        <v>14</v>
      </c>
      <c r="R85" s="32">
        <v>13</v>
      </c>
      <c r="S85" s="32">
        <v>13</v>
      </c>
      <c r="T85" s="33">
        <v>14</v>
      </c>
      <c r="U85" s="34">
        <v>14</v>
      </c>
      <c r="V85" s="34"/>
      <c r="W85" s="35">
        <f t="shared" si="2"/>
        <v>163</v>
      </c>
    </row>
    <row r="86" spans="1:23" ht="17.25" customHeight="1" outlineLevel="1">
      <c r="A86" s="43"/>
      <c r="B86" s="63">
        <v>69</v>
      </c>
      <c r="C86" s="58" t="s">
        <v>299</v>
      </c>
      <c r="D86" s="58" t="s">
        <v>300</v>
      </c>
      <c r="E86" s="70" t="s">
        <v>301</v>
      </c>
      <c r="F86" s="68" t="s">
        <v>52</v>
      </c>
      <c r="G86" s="68" t="s">
        <v>70</v>
      </c>
      <c r="H86" s="69" t="s">
        <v>302</v>
      </c>
      <c r="I86" s="68"/>
      <c r="J86" s="32"/>
      <c r="K86" s="32">
        <v>7</v>
      </c>
      <c r="L86" s="32">
        <v>7</v>
      </c>
      <c r="M86" s="32">
        <v>9</v>
      </c>
      <c r="N86" s="32">
        <v>9</v>
      </c>
      <c r="O86" s="32">
        <v>9</v>
      </c>
      <c r="P86" s="32">
        <v>10</v>
      </c>
      <c r="Q86" s="32">
        <v>8</v>
      </c>
      <c r="R86" s="32">
        <v>8</v>
      </c>
      <c r="S86" s="32">
        <v>9</v>
      </c>
      <c r="T86" s="33">
        <v>10</v>
      </c>
      <c r="U86" s="34">
        <v>10</v>
      </c>
      <c r="V86" s="34"/>
      <c r="W86" s="35">
        <f t="shared" si="2"/>
        <v>96</v>
      </c>
    </row>
    <row r="87" spans="1:23" ht="17.25" customHeight="1" outlineLevel="1">
      <c r="A87" s="43"/>
      <c r="B87" s="63">
        <v>73</v>
      </c>
      <c r="C87" s="45" t="s">
        <v>303</v>
      </c>
      <c r="D87" s="45" t="s">
        <v>304</v>
      </c>
      <c r="E87" s="70" t="s">
        <v>305</v>
      </c>
      <c r="F87" s="68" t="s">
        <v>190</v>
      </c>
      <c r="G87" s="68" t="s">
        <v>70</v>
      </c>
      <c r="H87" s="69" t="s">
        <v>306</v>
      </c>
      <c r="I87" s="68"/>
      <c r="J87" s="32"/>
      <c r="K87" s="32"/>
      <c r="L87" s="32"/>
      <c r="M87" s="32"/>
      <c r="N87" s="32"/>
      <c r="O87" s="32">
        <v>2</v>
      </c>
      <c r="P87" s="32">
        <v>8</v>
      </c>
      <c r="Q87" s="32">
        <v>9</v>
      </c>
      <c r="R87" s="32">
        <v>10</v>
      </c>
      <c r="S87" s="32">
        <v>11</v>
      </c>
      <c r="T87" s="33">
        <v>14</v>
      </c>
      <c r="U87" s="34">
        <v>15</v>
      </c>
      <c r="V87" s="34"/>
      <c r="W87" s="35">
        <f t="shared" si="2"/>
        <v>69</v>
      </c>
    </row>
    <row r="88" spans="1:23" ht="17.25" customHeight="1" outlineLevel="1">
      <c r="A88" s="43"/>
      <c r="B88" s="63">
        <v>50</v>
      </c>
      <c r="C88" s="58" t="s">
        <v>307</v>
      </c>
      <c r="D88" s="58" t="s">
        <v>308</v>
      </c>
      <c r="E88" s="65" t="s">
        <v>309</v>
      </c>
      <c r="F88" s="68" t="s">
        <v>118</v>
      </c>
      <c r="G88" s="68" t="s">
        <v>64</v>
      </c>
      <c r="H88" s="69" t="s">
        <v>310</v>
      </c>
      <c r="I88" s="68"/>
      <c r="J88" s="32">
        <v>24</v>
      </c>
      <c r="K88" s="32">
        <v>24</v>
      </c>
      <c r="L88" s="32">
        <v>24</v>
      </c>
      <c r="M88" s="32">
        <v>24</v>
      </c>
      <c r="N88" s="32">
        <v>24</v>
      </c>
      <c r="O88" s="32">
        <v>24</v>
      </c>
      <c r="P88" s="32">
        <v>24</v>
      </c>
      <c r="Q88" s="32"/>
      <c r="R88" s="32">
        <v>24</v>
      </c>
      <c r="S88" s="32">
        <v>24</v>
      </c>
      <c r="T88" s="33">
        <v>23</v>
      </c>
      <c r="U88" s="34">
        <v>23</v>
      </c>
      <c r="V88" s="34"/>
      <c r="W88" s="35">
        <f t="shared" si="2"/>
        <v>262</v>
      </c>
    </row>
    <row r="89" spans="1:23" ht="17.25" customHeight="1" outlineLevel="1">
      <c r="A89" s="43"/>
      <c r="B89" s="63">
        <v>7</v>
      </c>
      <c r="C89" s="45" t="s">
        <v>111</v>
      </c>
      <c r="D89" s="45" t="s">
        <v>311</v>
      </c>
      <c r="E89" s="65" t="s">
        <v>312</v>
      </c>
      <c r="F89" s="68" t="s">
        <v>114</v>
      </c>
      <c r="G89" s="68" t="s">
        <v>64</v>
      </c>
      <c r="H89" s="74" t="s">
        <v>313</v>
      </c>
      <c r="I89" s="68"/>
      <c r="J89" s="32">
        <v>45</v>
      </c>
      <c r="K89" s="32">
        <v>45</v>
      </c>
      <c r="L89" s="32">
        <v>45</v>
      </c>
      <c r="M89" s="32">
        <v>45</v>
      </c>
      <c r="N89" s="32">
        <v>45</v>
      </c>
      <c r="O89" s="32">
        <v>45</v>
      </c>
      <c r="P89" s="32">
        <v>45</v>
      </c>
      <c r="Q89" s="32"/>
      <c r="R89" s="32">
        <v>43</v>
      </c>
      <c r="S89" s="32">
        <v>45</v>
      </c>
      <c r="T89" s="33">
        <v>37</v>
      </c>
      <c r="U89" s="34">
        <v>40</v>
      </c>
      <c r="V89" s="34"/>
      <c r="W89" s="35">
        <f t="shared" si="2"/>
        <v>480</v>
      </c>
    </row>
    <row r="90" spans="1:23" ht="17.25" customHeight="1">
      <c r="A90" s="48"/>
      <c r="B90" s="49"/>
      <c r="C90" s="56" t="s">
        <v>35</v>
      </c>
      <c r="D90" s="56"/>
      <c r="E90" s="59"/>
      <c r="F90" s="60"/>
      <c r="G90" s="60"/>
      <c r="H90" s="57"/>
      <c r="I90" s="60"/>
      <c r="J90" s="39">
        <f>SUM(J11:J89)</f>
        <v>1403</v>
      </c>
      <c r="K90" s="39">
        <f>SUM(K11:K89)</f>
        <v>1483</v>
      </c>
      <c r="L90" s="39">
        <f>SUM(L11:L89)</f>
        <v>1500</v>
      </c>
      <c r="M90" s="39">
        <f>SUM(M11:M89)</f>
        <v>1515</v>
      </c>
      <c r="N90" s="39">
        <f>SUM(N11:N89)</f>
        <v>1511</v>
      </c>
      <c r="O90" s="39">
        <f t="shared" ref="O90:R90" si="3">SUM(O11:O89)</f>
        <v>1520</v>
      </c>
      <c r="P90" s="39">
        <f t="shared" si="3"/>
        <v>1504</v>
      </c>
      <c r="Q90" s="39">
        <f t="shared" si="3"/>
        <v>889</v>
      </c>
      <c r="R90" s="39">
        <f t="shared" si="3"/>
        <v>1513</v>
      </c>
      <c r="S90" s="39">
        <f>SUM(S11:S89)</f>
        <v>1516</v>
      </c>
      <c r="T90" s="39">
        <f>SUM(T11:T89)</f>
        <v>1513</v>
      </c>
      <c r="U90" s="39">
        <f>SUM(U11:U89)</f>
        <v>1531</v>
      </c>
      <c r="V90" s="39">
        <f>SUM(V11:V89)</f>
        <v>0</v>
      </c>
      <c r="W90" s="39">
        <f>SUM(W11:W89)</f>
        <v>17398</v>
      </c>
    </row>
  </sheetData>
  <autoFilter ref="A10:W10"/>
  <mergeCells count="3">
    <mergeCell ref="D2:F2"/>
    <mergeCell ref="G2:I2"/>
    <mergeCell ref="B6:C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2016-02-26T09:44:15Z</dcterms:modified>
</cp:coreProperties>
</file>