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https://d.docs.live.net/1365086d5a198b0f/გიორგი ჭავჭავაძე/სამინისტრო/პოლიტიკა გია/მელიქიძე კალკულაცია/დასაფინანსებელი/"/>
    </mc:Choice>
  </mc:AlternateContent>
  <xr:revisionPtr revIDLastSave="26" documentId="8_{0484FBB4-BC5A-4B3A-87AE-F2944B0F4C38}" xr6:coauthVersionLast="45" xr6:coauthVersionMax="45" xr10:uidLastSave="{79083CB4-C6FE-4D54-9A8E-4BD1A85C145D}"/>
  <bookViews>
    <workbookView xWindow="-120" yWindow="-120" windowWidth="20730" windowHeight="11310" xr2:uid="{00000000-000D-0000-FFFF-FFFF00000000}"/>
  </bookViews>
  <sheets>
    <sheet name="Диаграмма1" sheetId="2" r:id="rId1"/>
    <sheet name="Диаграмма2" sheetId="3" r:id="rId2"/>
    <sheet name="Диаграмма3" sheetId="4" r:id="rId3"/>
    <sheet name="Диаграмма4" sheetId="5" r:id="rId4"/>
    <sheet name="2019" sheetId="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C5" i="1"/>
  <c r="C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Mamia Logua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Mamia Logua:</t>
        </r>
        <r>
          <rPr>
            <sz val="9"/>
            <color indexed="81"/>
            <rFont val="Tahoma"/>
            <family val="2"/>
          </rPr>
          <t xml:space="preserve">
კოდზე ასანაზღ.თანხა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Mamia Logua:
</t>
        </r>
        <r>
          <rPr>
            <sz val="9"/>
            <color indexed="81"/>
            <rFont val="Tahoma"/>
            <family val="2"/>
          </rPr>
          <t>კოდზე 
ფაქტიური ხარჯი</t>
        </r>
      </text>
    </comment>
  </commentList>
</comments>
</file>

<file path=xl/sharedStrings.xml><?xml version="1.0" encoding="utf-8"?>
<sst xmlns="http://schemas.openxmlformats.org/spreadsheetml/2006/main" count="21" uniqueCount="17">
  <si>
    <t>ქიმიოთერაპია და ჰორმონოთერაპია</t>
  </si>
  <si>
    <t>კომპონენტი</t>
  </si>
  <si>
    <t>კომენტარი</t>
  </si>
  <si>
    <t>ქიმიოთერაპია და ჰორმონოთერაპიის კომპონენტზე, პაციენტის გაწერით 2019 წელს ავიღეთ ყველა მიმართვის ნომერი და მერე ამ მიამრთვის ნომრებზე ამოვიღეთ ინფორმაცია მიმართვებიდან</t>
  </si>
  <si>
    <t xml:space="preserve">გეგმური ქირურგიული მომსახურება (გარდა კარდიოქირურგიისა)  </t>
  </si>
  <si>
    <t>გეგმური ქირურგიული მომსახურება (გარდა კარდიოქირურგიისა)  კომპონენტზე, პაციენტის გაწერით 2019 წელს ავიღეთ ყველა მიმართვის ნომერი და მერე ამ მიამრთვის ნომრებზე ამოვიღეთ ინფორმაცია მიმართვებიდან, სადაც ICD10 კოიდ შეიცავს ICD10 C00-C97; D00_D48, მაგრამ ამათთან ერთად შეიძლება სხვა ICD10 კოდსაც შეიცავდეს (ცალკე კოდზე თანხა არ მოდის)</t>
  </si>
  <si>
    <t>გადაუდებელი სტაციონარული მომსახურება</t>
  </si>
  <si>
    <t>გადაუდებელი სტაციონარული მომსახურება კომპონენტში, სადაც ხელოვნურ კოდში ფიქსირდება ONC კოდი, დათვლილია კოდზე მოტხოვნილითანხა დაკოდზე ფაქტიური ხარჯი, ქვეგრიდებიდან</t>
  </si>
  <si>
    <t>მოთხოვნილი თანხა</t>
  </si>
  <si>
    <t>ანაზღაურებადი თანხა</t>
  </si>
  <si>
    <t>პაციენტის თანაგადახდა</t>
  </si>
  <si>
    <t>ონკოლოგია</t>
  </si>
  <si>
    <t>2020 წლის ბიუჯეტი</t>
  </si>
  <si>
    <t>2021 წლის ბიუჯეტი</t>
  </si>
  <si>
    <t>კარდიოქირურგია და ონკოლოგია ერთად</t>
  </si>
  <si>
    <t>ბიუჯეტის ზრდა</t>
  </si>
  <si>
    <t>პაციენტის თანაგადახდის დაფინანსების თანხა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</si>
</sst>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1.xml"/><Relationship Id="rId4" Type="http://schemas.openxmlformats.org/officeDocument/2006/relationships/chartsheet" Target="chart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'2019'!$B$8</c:f>
              <c:strCache>
                <c:ptCount val="1"/>
                <c:pt idx="0">
                  <c:v>ონკოლოგია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146-4366-96A7-926A4B4EB8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146-4366-96A7-926A4B4EB84F}"/>
              </c:ext>
            </c:extLst>
          </c:dPt>
          <c:dLbls>
            <c:dLbl>
              <c:idx val="0"/>
              <c:layout>
                <c:manualLayout>
                  <c:x val="-0.14467249673838201"/>
                  <c:y val="-0.192461138205657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08655462175828"/>
                      <c:h val="0.159964841760522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146-4366-96A7-926A4B4EB84F}"/>
                </c:ext>
              </c:extLst>
            </c:dLbl>
            <c:dLbl>
              <c:idx val="1"/>
              <c:layout>
                <c:manualLayout>
                  <c:x val="0.12795180069406847"/>
                  <c:y val="0.1143999493848885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80181641160777"/>
                      <c:h val="0.149103682432022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146-4366-96A7-926A4B4EB8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'2019'!$A$9:$A$10</c:f>
              <c:strCache>
                <c:ptCount val="2"/>
                <c:pt idx="0">
                  <c:v>ანაზღაურებადი თანხა</c:v>
                </c:pt>
                <c:pt idx="1">
                  <c:v>პაციენტის თანაგადახდა</c:v>
                </c:pt>
              </c:strCache>
            </c:strRef>
          </c:cat>
          <c:val>
            <c:numRef>
              <c:f>'2019'!$B$9:$B$10</c:f>
              <c:numCache>
                <c:formatCode>#,##0</c:formatCode>
                <c:ptCount val="2"/>
                <c:pt idx="0">
                  <c:v>42114475</c:v>
                </c:pt>
                <c:pt idx="1">
                  <c:v>22744402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46-4366-96A7-926A4B4EB84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ka-GE"/>
              <a:t>ონკოლოგია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'2019'!$A$9</c:f>
              <c:strCache>
                <c:ptCount val="1"/>
                <c:pt idx="0">
                  <c:v>ანაზღაურებადი თანხა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'2019'!$B$8</c:f>
              <c:strCache>
                <c:ptCount val="1"/>
                <c:pt idx="0">
                  <c:v>ონკოლოგია</c:v>
                </c:pt>
              </c:strCache>
            </c:strRef>
          </c:cat>
          <c:val>
            <c:numRef>
              <c:f>'2019'!$B$9</c:f>
              <c:numCache>
                <c:formatCode>#,##0</c:formatCode>
                <c:ptCount val="1"/>
                <c:pt idx="0">
                  <c:v>42114475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6-4B1E-8911-865E1CDE4998}"/>
            </c:ext>
          </c:extLst>
        </c:ser>
        <c:ser>
          <c:idx val="1"/>
          <c:order val="1"/>
          <c:tx>
            <c:strRef>
              <c:f>'2019'!$A$10</c:f>
              <c:strCache>
                <c:ptCount val="1"/>
                <c:pt idx="0">
                  <c:v>პაციენტის თანაგადახდა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'2019'!$B$8</c:f>
              <c:strCache>
                <c:ptCount val="1"/>
                <c:pt idx="0">
                  <c:v>ონკოლოგია</c:v>
                </c:pt>
              </c:strCache>
            </c:strRef>
          </c:cat>
          <c:val>
            <c:numRef>
              <c:f>'2019'!$B$10</c:f>
              <c:numCache>
                <c:formatCode>#,##0</c:formatCode>
                <c:ptCount val="1"/>
                <c:pt idx="0">
                  <c:v>22744402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E6-4B1E-8911-865E1CDE4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8355471"/>
        <c:axId val="1279643791"/>
      </c:barChart>
      <c:catAx>
        <c:axId val="1468355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9643791"/>
        <c:crosses val="autoZero"/>
        <c:auto val="1"/>
        <c:lblAlgn val="ctr"/>
        <c:lblOffset val="100"/>
        <c:noMultiLvlLbl val="0"/>
      </c:catAx>
      <c:valAx>
        <c:axId val="1279643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8355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'2019'!$B$8</c:f>
              <c:strCache>
                <c:ptCount val="1"/>
                <c:pt idx="0">
                  <c:v>ონკოლოგია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'2019'!$A$9:$A$10</c:f>
              <c:strCache>
                <c:ptCount val="2"/>
                <c:pt idx="0">
                  <c:v>ანაზღაურებადი თანხა</c:v>
                </c:pt>
                <c:pt idx="1">
                  <c:v>პაციენტის თანაგადახდა</c:v>
                </c:pt>
              </c:strCache>
            </c:strRef>
          </c:cat>
          <c:val>
            <c:numRef>
              <c:f>'2019'!$B$9:$B$10</c:f>
              <c:numCache>
                <c:formatCode>#,##0</c:formatCode>
                <c:ptCount val="2"/>
                <c:pt idx="0">
                  <c:v>42114475</c:v>
                </c:pt>
                <c:pt idx="1">
                  <c:v>22744402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A-43D6-9C13-7C8679F30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5109775"/>
        <c:axId val="1236882047"/>
      </c:barChart>
      <c:catAx>
        <c:axId val="1275109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36882047"/>
        <c:crosses val="autoZero"/>
        <c:auto val="1"/>
        <c:lblAlgn val="ctr"/>
        <c:lblOffset val="100"/>
        <c:noMultiLvlLbl val="0"/>
      </c:catAx>
      <c:valAx>
        <c:axId val="123688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5109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ონკოლოგია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'2019'!$B$1</c:f>
              <c:strCache>
                <c:ptCount val="1"/>
                <c:pt idx="0">
                  <c:v>ანაზღაურებადი თანხა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4.4419132802929633E-2"/>
                  <c:y val="-4.1124861069988257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1623112240664638"/>
                      <c:h val="7.59122053658328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7C1-457E-8B54-F8C9F1F579DB}"/>
                </c:ext>
              </c:extLst>
            </c:dLbl>
            <c:dLbl>
              <c:idx val="1"/>
              <c:layout>
                <c:manualLayout>
                  <c:x val="-7.1070612484687365E-2"/>
                  <c:y val="-5.272399138015353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1759786495442882"/>
                      <c:h val="8.22390942950558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7C1-457E-8B54-F8C9F1F579DB}"/>
                </c:ext>
              </c:extLst>
            </c:dLbl>
            <c:dLbl>
              <c:idx val="2"/>
              <c:layout>
                <c:manualLayout>
                  <c:x val="-3.8952162611799915E-2"/>
                  <c:y val="-8.857644500912251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890548996805589"/>
                      <c:h val="5.69315385781637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7C1-457E-8B54-F8C9F1F579D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'2019'!$A$2:$A$4</c:f>
              <c:strCache>
                <c:ptCount val="3"/>
                <c:pt idx="0">
                  <c:v>ქიმიოთერაპია და ჰორმონოთერაპია</c:v>
                </c:pt>
                <c:pt idx="1">
                  <c:v>გეგმური ქირურგიული მომსახურება (გარდა კარდიოქირურგიისა)  </c:v>
                </c:pt>
                <c:pt idx="2">
                  <c:v>გადაუდებელი სტაციონარული მომსახურება</c:v>
                </c:pt>
              </c:strCache>
            </c:strRef>
          </c:cat>
          <c:val>
            <c:numRef>
              <c:f>'2019'!$B$2:$B$4</c:f>
              <c:numCache>
                <c:formatCode>#,##0</c:formatCode>
                <c:ptCount val="3"/>
                <c:pt idx="0">
                  <c:v>13763161</c:v>
                </c:pt>
                <c:pt idx="1">
                  <c:v>27917602</c:v>
                </c:pt>
                <c:pt idx="2">
                  <c:v>433712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1-457E-8B54-F8C9F1F579DB}"/>
            </c:ext>
          </c:extLst>
        </c:ser>
        <c:ser>
          <c:idx val="1"/>
          <c:order val="1"/>
          <c:tx>
            <c:strRef>
              <c:f>'2019'!$C$1</c:f>
              <c:strCache>
                <c:ptCount val="1"/>
                <c:pt idx="0">
                  <c:v>მოთხოვნილი თანხა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4419186611691329E-2"/>
                  <c:y val="-2.6362037205095987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82588872972256"/>
                      <c:h val="7.14387129546953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7C1-457E-8B54-F8C9F1F579DB}"/>
                </c:ext>
              </c:extLst>
            </c:dLbl>
            <c:dLbl>
              <c:idx val="1"/>
              <c:layout>
                <c:manualLayout>
                  <c:x val="9.1571858318947458E-2"/>
                  <c:y val="-2.1089629764076789E-3"/>
                </c:manualLayout>
              </c:layout>
              <c:showLegendKey val="1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44074315496049"/>
                      <c:h val="5.66759721198415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7C1-457E-8B54-F8C9F1F579DB}"/>
                </c:ext>
              </c:extLst>
            </c:dLbl>
            <c:dLbl>
              <c:idx val="2"/>
              <c:layout>
                <c:manualLayout>
                  <c:x val="9.4988607070880332E-2"/>
                  <c:y val="-3.0579963157911342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643430429091513"/>
                      <c:h val="6.72207870018799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D7C1-457E-8B54-F8C9F1F579DB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'2019'!$A$2:$A$4</c:f>
              <c:strCache>
                <c:ptCount val="3"/>
                <c:pt idx="0">
                  <c:v>ქიმიოთერაპია და ჰორმონოთერაპია</c:v>
                </c:pt>
                <c:pt idx="1">
                  <c:v>გეგმური ქირურგიული მომსახურება (გარდა კარდიოქირურგიისა)  </c:v>
                </c:pt>
                <c:pt idx="2">
                  <c:v>გადაუდებელი სტაციონარული მომსახურება</c:v>
                </c:pt>
              </c:strCache>
            </c:strRef>
          </c:cat>
          <c:val>
            <c:numRef>
              <c:f>'2019'!$C$2:$C$4</c:f>
              <c:numCache>
                <c:formatCode>#,##0</c:formatCode>
                <c:ptCount val="3"/>
                <c:pt idx="0">
                  <c:v>19471102</c:v>
                </c:pt>
                <c:pt idx="1">
                  <c:v>44539316</c:v>
                </c:pt>
                <c:pt idx="2">
                  <c:v>848459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1-457E-8B54-F8C9F1F57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0549151"/>
        <c:axId val="1236892447"/>
        <c:axId val="0"/>
      </c:bar3DChart>
      <c:catAx>
        <c:axId val="1280549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36892447"/>
        <c:crosses val="autoZero"/>
        <c:auto val="1"/>
        <c:lblAlgn val="ctr"/>
        <c:lblOffset val="100"/>
        <c:noMultiLvlLbl val="0"/>
      </c:catAx>
      <c:valAx>
        <c:axId val="1236892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0549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4C7FB99-A343-4BAA-A5AC-A87E6EB13345}">
  <sheetPr/>
  <sheetViews>
    <sheetView tabSelected="1" zoomScale="9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F2EB86F-EFE6-4877-A691-839F7A93ED7B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67084BE-C88C-4BF8-A675-AB5AD96131F9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8EE882B-3135-490B-8041-B67510FD3049}">
  <sheetPr/>
  <sheetViews>
    <sheetView zoomScale="9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11333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A21432E-EEC9-471A-BAB1-6FE652486F2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21917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6CAC68D-72E9-40A6-9407-C51C7E81FE6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21917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56E6825-5E52-48C9-BEEB-4AB09939A0E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21917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8811DB6-133A-4EFA-8B40-6EF2ABF0AC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workbookViewId="0">
      <selection activeCell="A27" sqref="A27"/>
    </sheetView>
  </sheetViews>
  <sheetFormatPr defaultRowHeight="15" x14ac:dyDescent="0.25"/>
  <cols>
    <col min="1" max="1" width="37.7109375" style="6" customWidth="1"/>
    <col min="2" max="2" width="19.7109375" style="6" bestFit="1" customWidth="1"/>
    <col min="3" max="3" width="18.5703125" style="6" customWidth="1"/>
    <col min="4" max="4" width="81.140625" style="6" customWidth="1"/>
    <col min="5" max="16384" width="9.140625" style="6"/>
  </cols>
  <sheetData>
    <row r="1" spans="1:4" s="4" customFormat="1" ht="49.5" customHeight="1" x14ac:dyDescent="0.25">
      <c r="A1" s="1" t="s">
        <v>1</v>
      </c>
      <c r="B1" s="1" t="s">
        <v>9</v>
      </c>
      <c r="C1" s="1" t="s">
        <v>8</v>
      </c>
      <c r="D1" s="1" t="s">
        <v>2</v>
      </c>
    </row>
    <row r="2" spans="1:4" s="5" customFormat="1" ht="38.25" x14ac:dyDescent="0.25">
      <c r="A2" s="2" t="s">
        <v>0</v>
      </c>
      <c r="B2" s="3">
        <v>13763161</v>
      </c>
      <c r="C2" s="3">
        <v>19471102</v>
      </c>
      <c r="D2" s="2" t="s">
        <v>3</v>
      </c>
    </row>
    <row r="3" spans="1:4" s="5" customFormat="1" ht="63.75" x14ac:dyDescent="0.25">
      <c r="A3" s="2" t="s">
        <v>4</v>
      </c>
      <c r="B3" s="3">
        <v>27917602</v>
      </c>
      <c r="C3" s="3">
        <v>44539316</v>
      </c>
      <c r="D3" s="2" t="s">
        <v>5</v>
      </c>
    </row>
    <row r="4" spans="1:4" s="5" customFormat="1" ht="38.25" x14ac:dyDescent="0.25">
      <c r="A4" s="2" t="s">
        <v>6</v>
      </c>
      <c r="B4" s="3">
        <v>433712</v>
      </c>
      <c r="C4" s="3">
        <v>848459</v>
      </c>
      <c r="D4" s="2" t="s">
        <v>7</v>
      </c>
    </row>
    <row r="5" spans="1:4" x14ac:dyDescent="0.25">
      <c r="B5" s="7">
        <f>SUM(B2:B4)</f>
        <v>42114475</v>
      </c>
      <c r="C5" s="7">
        <f>SUM(C2:C4)</f>
        <v>64858877</v>
      </c>
    </row>
    <row r="7" spans="1:4" x14ac:dyDescent="0.25">
      <c r="C7" s="7">
        <f>C5-B5</f>
        <v>22744402</v>
      </c>
    </row>
    <row r="8" spans="1:4" x14ac:dyDescent="0.25">
      <c r="A8" s="8"/>
      <c r="B8" s="8" t="s">
        <v>11</v>
      </c>
    </row>
    <row r="9" spans="1:4" x14ac:dyDescent="0.25">
      <c r="A9" s="8" t="s">
        <v>9</v>
      </c>
      <c r="B9" s="9">
        <v>42114475</v>
      </c>
    </row>
    <row r="10" spans="1:4" x14ac:dyDescent="0.25">
      <c r="A10" s="8" t="s">
        <v>10</v>
      </c>
      <c r="B10" s="9">
        <v>22744402</v>
      </c>
    </row>
    <row r="16" spans="1:4" ht="45" x14ac:dyDescent="0.25">
      <c r="A16" s="8"/>
      <c r="B16" s="8" t="s">
        <v>14</v>
      </c>
    </row>
    <row r="17" spans="1:2" x14ac:dyDescent="0.25">
      <c r="A17" s="8" t="s">
        <v>9</v>
      </c>
      <c r="B17" s="8"/>
    </row>
    <row r="18" spans="1:2" x14ac:dyDescent="0.25">
      <c r="A18" s="8" t="s">
        <v>10</v>
      </c>
      <c r="B18" s="8"/>
    </row>
    <row r="22" spans="1:2" x14ac:dyDescent="0.25">
      <c r="A22" s="6" t="s">
        <v>12</v>
      </c>
    </row>
    <row r="23" spans="1:2" x14ac:dyDescent="0.25">
      <c r="A23" s="6" t="s">
        <v>13</v>
      </c>
    </row>
    <row r="24" spans="1:2" x14ac:dyDescent="0.25">
      <c r="A24" s="6" t="s">
        <v>15</v>
      </c>
    </row>
    <row r="27" spans="1:2" ht="30" x14ac:dyDescent="0.25">
      <c r="A27" s="6" t="s">
        <v>16</v>
      </c>
    </row>
    <row r="28" spans="1:2" x14ac:dyDescent="0.25">
      <c r="A28" s="6" t="s">
        <v>15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4</vt:i4>
      </vt:variant>
    </vt:vector>
  </HeadingPairs>
  <TitlesOfParts>
    <vt:vector size="5" baseType="lpstr">
      <vt:lpstr>2019</vt:lpstr>
      <vt:lpstr>Диаграмма1</vt:lpstr>
      <vt:lpstr>Диаграмма2</vt:lpstr>
      <vt:lpstr>Диаграмма3</vt:lpstr>
      <vt:lpstr>Диаграмма4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Mamia Logua</dc:creator>
  <cp:lastModifiedBy>MCI Group</cp:lastModifiedBy>
  <dcterms:created xsi:type="dcterms:W3CDTF">2015-06-05T18:17:20Z</dcterms:created>
  <dcterms:modified xsi:type="dcterms:W3CDTF">2020-07-21T13:26:22Z</dcterms:modified>
</cp:coreProperties>
</file>