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atchavtchavadze\Desktop\asao rocky\"/>
    </mc:Choice>
  </mc:AlternateContent>
  <bookViews>
    <workbookView xWindow="0" yWindow="0" windowWidth="28800" windowHeight="11745" tabRatio="760"/>
  </bookViews>
  <sheets>
    <sheet name="Expired Medications " sheetId="7" r:id="rId1"/>
    <sheet name="Returned Sovalidi 2015-18" sheetId="3" r:id="rId2"/>
    <sheet name="Returned Harvoni 2015-18" sheetId="4" r:id="rId3"/>
    <sheet name="Returned Harvon 2019" sheetId="6" r:id="rId4"/>
    <sheet name="returned Epclusa 2019 " sheetId="5" r:id="rId5"/>
  </sheets>
  <definedNames>
    <definedName name="_xlnm._FilterDatabase" localSheetId="3" hidden="1">'Returned Harvon 2019'!$A$2:$D$100</definedName>
    <definedName name="_xlnm._FilterDatabase" localSheetId="1" hidden="1">'Returned Sovalidi 2015-18'!$A$1:$E$46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D20" i="7"/>
  <c r="F19" i="7"/>
  <c r="F18" i="7"/>
  <c r="F16" i="7"/>
  <c r="F15" i="7"/>
  <c r="F10" i="7"/>
  <c r="F9" i="7"/>
  <c r="F7" i="7"/>
  <c r="F5" i="7"/>
  <c r="F3" i="7"/>
  <c r="F20" i="7" l="1"/>
  <c r="D100" i="6" l="1"/>
  <c r="D51" i="5"/>
  <c r="D202" i="4" l="1"/>
  <c r="D47" i="3"/>
</calcChain>
</file>

<file path=xl/sharedStrings.xml><?xml version="1.0" encoding="utf-8"?>
<sst xmlns="http://schemas.openxmlformats.org/spreadsheetml/2006/main" count="920" uniqueCount="78">
  <si>
    <t>SZDXD</t>
  </si>
  <si>
    <t>SFMTD</t>
  </si>
  <si>
    <t>TPMWD</t>
  </si>
  <si>
    <t>TZDND</t>
  </si>
  <si>
    <t>PWMKD</t>
  </si>
  <si>
    <t>VMKWD</t>
  </si>
  <si>
    <t>VPTSD</t>
  </si>
  <si>
    <t>VMKYD</t>
  </si>
  <si>
    <t>WKWTD</t>
  </si>
  <si>
    <t>5589102V2D1</t>
  </si>
  <si>
    <t>WBSYD</t>
  </si>
  <si>
    <t>WCZX</t>
  </si>
  <si>
    <t>WBSXD</t>
  </si>
  <si>
    <t>WCZD</t>
  </si>
  <si>
    <t>WCZV</t>
  </si>
  <si>
    <t>WBGS</t>
  </si>
  <si>
    <t>WCZW</t>
  </si>
  <si>
    <t>WBGT</t>
  </si>
  <si>
    <t>WCZY</t>
  </si>
  <si>
    <t>WBSZD</t>
  </si>
  <si>
    <t>55891022V2D</t>
  </si>
  <si>
    <t>5589103V3D</t>
  </si>
  <si>
    <t>TPMVD</t>
  </si>
  <si>
    <t>WBSWD</t>
  </si>
  <si>
    <t>VCKSD</t>
  </si>
  <si>
    <t>5589102V2D</t>
  </si>
  <si>
    <t xml:space="preserve"> 04/2018</t>
  </si>
  <si>
    <t xml:space="preserve"> 01/2018</t>
  </si>
  <si>
    <t>PKYBD</t>
  </si>
  <si>
    <t>04.2018</t>
  </si>
  <si>
    <t>TZDPD</t>
  </si>
  <si>
    <t>09.2017</t>
  </si>
  <si>
    <t>31.12.2019</t>
  </si>
  <si>
    <t>02.2018</t>
  </si>
  <si>
    <t>07.2018</t>
  </si>
  <si>
    <t>05.2018</t>
  </si>
  <si>
    <t>08.2017</t>
  </si>
  <si>
    <t>01.2018</t>
  </si>
  <si>
    <t>09.2016</t>
  </si>
  <si>
    <t>04.2017</t>
  </si>
  <si>
    <t>VCKSD1</t>
  </si>
  <si>
    <t>WMKYD</t>
  </si>
  <si>
    <t>WMKWD</t>
  </si>
  <si>
    <t>WPTSD</t>
  </si>
  <si>
    <t>10.2017</t>
  </si>
  <si>
    <t>5589102V3D</t>
  </si>
  <si>
    <t>12.2019</t>
  </si>
  <si>
    <t>11.2017</t>
  </si>
  <si>
    <t>558902V2D1</t>
  </si>
  <si>
    <t>12.2017</t>
  </si>
  <si>
    <t>VPKSD</t>
  </si>
  <si>
    <t>Sovaldi (sofosbuvir) tablets 400mg</t>
  </si>
  <si>
    <t>is not readable</t>
  </si>
  <si>
    <t>product name</t>
  </si>
  <si>
    <t>series</t>
  </si>
  <si>
    <t>Validity period</t>
  </si>
  <si>
    <t>09/2017</t>
  </si>
  <si>
    <t>sum</t>
  </si>
  <si>
    <t>quantity (tablets)</t>
  </si>
  <si>
    <t xml:space="preserve">Harvoni (ledipasvir, sofosbuvir) tablets 90mg/400mg </t>
  </si>
  <si>
    <t>2015-2018 Medication returned as a result of patient death or discontinued treatment (sovaldi 400mg)</t>
  </si>
  <si>
    <t>2015-2018 Medication returned as a result of patient death or discontinued treatment (Harvoni 90mg/400mg)</t>
  </si>
  <si>
    <t xml:space="preserve">Epclusa (sofosbuvir and velpatasvir) tablets 400mg/100mg </t>
  </si>
  <si>
    <t>YNHGD</t>
  </si>
  <si>
    <t>YNHGD1</t>
  </si>
  <si>
    <t>YPPGD</t>
  </si>
  <si>
    <t>YNHHD</t>
  </si>
  <si>
    <t>YPPH(D)</t>
  </si>
  <si>
    <t>2019 -Medication returned as a result of patient death or discontinued treatment (Epclusa 400mg/100mg)</t>
  </si>
  <si>
    <t>2019- Medication returned as a result of patient death or discontinued treatment (Harvoni 90mg/400mg)</t>
  </si>
  <si>
    <t>WMWSD</t>
  </si>
  <si>
    <t xml:space="preserve">TZDND </t>
  </si>
  <si>
    <t>Tablets in opened boxes</t>
  </si>
  <si>
    <t>Full unopened boxes</t>
  </si>
  <si>
    <t>Total number of Tablets</t>
  </si>
  <si>
    <t>Expired Medications (Actual balance)</t>
  </si>
  <si>
    <t>Sovaldi  (400)</t>
  </si>
  <si>
    <t>Harvoni(90/400)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</si>
</sst>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24" x14ac:knownFonts="1">
    <font>
      <sz val="11"/>
      <color theme="1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2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ylfaen"/>
      <family val="1"/>
    </font>
    <font>
      <sz val="14"/>
      <color theme="1"/>
      <name val="Calibri"/>
      <family val="2"/>
      <charset val="1"/>
      <scheme val="minor"/>
    </font>
    <font>
      <sz val="11"/>
      <color rgb="FF222222"/>
      <name val="Arial"/>
      <family val="2"/>
    </font>
    <font>
      <sz val="11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222222"/>
      <name val="Calibri"/>
      <family val="2"/>
      <scheme val="minor"/>
    </font>
    <font>
      <i/>
      <sz val="11"/>
      <color rgb="FF222222"/>
      <name val="Arial"/>
      <family val="2"/>
    </font>
    <font>
      <sz val="11"/>
      <name val="Calibri"/>
      <family val="2"/>
      <charset val="1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0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Font="1" applyBorder="1" applyAlignment="1">
      <alignment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/>
    </xf>
    <xf numFmtId="0" fontId="0" fillId="4" borderId="1" xfId="0" applyFont="1" applyFill="1" applyBorder="1" applyAlignment="1">
      <alignment vertical="center" wrapText="1"/>
    </xf>
    <xf numFmtId="49" fontId="0" fillId="0" borderId="2" xfId="0" applyNumberFormat="1" applyFont="1" applyBorder="1" applyAlignment="1">
      <alignment horizontal="left"/>
    </xf>
    <xf numFmtId="0" fontId="0" fillId="0" borderId="0" xfId="0" applyAlignment="1">
      <alignment wrapText="1"/>
    </xf>
    <xf numFmtId="17" fontId="2" fillId="0" borderId="2" xfId="0" applyNumberFormat="1" applyFont="1" applyBorder="1" applyAlignment="1">
      <alignment horizontal="left"/>
    </xf>
    <xf numFmtId="17" fontId="2" fillId="4" borderId="2" xfId="0" applyNumberFormat="1" applyFont="1" applyFill="1" applyBorder="1" applyAlignment="1">
      <alignment horizontal="left"/>
    </xf>
    <xf numFmtId="17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7" fontId="2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/>
    <xf numFmtId="49" fontId="2" fillId="0" borderId="2" xfId="0" applyNumberFormat="1" applyFont="1" applyBorder="1" applyAlignment="1">
      <alignment horizontal="left"/>
    </xf>
    <xf numFmtId="17" fontId="2" fillId="0" borderId="2" xfId="0" applyNumberFormat="1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0" fillId="0" borderId="5" xfId="0" applyBorder="1"/>
    <xf numFmtId="0" fontId="0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4" borderId="2" xfId="0" applyFont="1" applyFill="1" applyBorder="1"/>
    <xf numFmtId="0" fontId="10" fillId="4" borderId="2" xfId="0" applyFont="1" applyFill="1" applyBorder="1" applyAlignment="1">
      <alignment horizontal="left"/>
    </xf>
    <xf numFmtId="1" fontId="6" fillId="4" borderId="3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49" fontId="0" fillId="4" borderId="2" xfId="0" applyNumberFormat="1" applyFont="1" applyFill="1" applyBorder="1" applyAlignment="1">
      <alignment horizontal="left"/>
    </xf>
    <xf numFmtId="0" fontId="14" fillId="4" borderId="2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left" wrapText="1"/>
    </xf>
    <xf numFmtId="17" fontId="0" fillId="4" borderId="2" xfId="0" applyNumberFormat="1" applyFont="1" applyFill="1" applyBorder="1" applyAlignment="1">
      <alignment horizontal="left"/>
    </xf>
    <xf numFmtId="17" fontId="7" fillId="4" borderId="2" xfId="0" applyNumberFormat="1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 wrapText="1"/>
    </xf>
    <xf numFmtId="17" fontId="0" fillId="4" borderId="2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4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horizontal="left"/>
    </xf>
    <xf numFmtId="49" fontId="0" fillId="0" borderId="13" xfId="0" applyNumberFormat="1" applyFont="1" applyBorder="1" applyAlignment="1">
      <alignment horizontal="left"/>
    </xf>
    <xf numFmtId="0" fontId="0" fillId="0" borderId="14" xfId="0" applyFont="1" applyBorder="1" applyAlignment="1">
      <alignment horizontal="center"/>
    </xf>
    <xf numFmtId="0" fontId="0" fillId="0" borderId="2" xfId="0" applyFont="1" applyBorder="1"/>
    <xf numFmtId="0" fontId="16" fillId="0" borderId="2" xfId="0" applyFont="1" applyBorder="1" applyAlignment="1">
      <alignment horizontal="center"/>
    </xf>
    <xf numFmtId="0" fontId="17" fillId="0" borderId="2" xfId="0" applyFont="1" applyBorder="1"/>
    <xf numFmtId="0" fontId="18" fillId="0" borderId="2" xfId="0" applyFont="1" applyBorder="1" applyAlignment="1">
      <alignment horizontal="left"/>
    </xf>
    <xf numFmtId="0" fontId="17" fillId="4" borderId="2" xfId="0" applyFont="1" applyFill="1" applyBorder="1"/>
    <xf numFmtId="0" fontId="18" fillId="4" borderId="2" xfId="0" applyFont="1" applyFill="1" applyBorder="1" applyAlignment="1">
      <alignment horizontal="left"/>
    </xf>
    <xf numFmtId="0" fontId="19" fillId="4" borderId="2" xfId="0" applyFont="1" applyFill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20" fillId="4" borderId="2" xfId="1" applyFont="1" applyFill="1" applyBorder="1" applyAlignment="1">
      <alignment horizontal="left"/>
    </xf>
    <xf numFmtId="14" fontId="20" fillId="4" borderId="2" xfId="1" applyNumberFormat="1" applyFont="1" applyFill="1" applyBorder="1" applyAlignment="1">
      <alignment horizontal="right"/>
    </xf>
    <xf numFmtId="0" fontId="20" fillId="4" borderId="2" xfId="1" applyFont="1" applyFill="1" applyBorder="1" applyAlignment="1">
      <alignment wrapText="1"/>
    </xf>
    <xf numFmtId="0" fontId="20" fillId="4" borderId="2" xfId="1" applyNumberFormat="1" applyFont="1" applyFill="1" applyBorder="1" applyAlignment="1">
      <alignment horizontal="left"/>
    </xf>
    <xf numFmtId="164" fontId="20" fillId="4" borderId="2" xfId="1" applyNumberFormat="1" applyFont="1" applyFill="1" applyBorder="1" applyAlignment="1">
      <alignment horizontal="right"/>
    </xf>
    <xf numFmtId="0" fontId="16" fillId="0" borderId="2" xfId="0" applyFont="1" applyBorder="1"/>
    <xf numFmtId="0" fontId="9" fillId="0" borderId="13" xfId="0" applyFont="1" applyBorder="1" applyAlignment="1">
      <alignment horizontal="center" wrapText="1"/>
    </xf>
    <xf numFmtId="0" fontId="21" fillId="4" borderId="2" xfId="1" applyFont="1" applyFill="1" applyBorder="1" applyAlignment="1">
      <alignment wrapText="1"/>
    </xf>
    <xf numFmtId="0" fontId="21" fillId="4" borderId="2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4" fontId="20" fillId="4" borderId="2" xfId="1" applyNumberFormat="1" applyFont="1" applyFill="1" applyBorder="1" applyAlignment="1">
      <alignment horizontal="left"/>
    </xf>
    <xf numFmtId="164" fontId="21" fillId="4" borderId="2" xfId="1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20" fillId="4" borderId="3" xfId="1" applyFont="1" applyFill="1" applyBorder="1" applyAlignment="1">
      <alignment horizontal="center" wrapText="1"/>
    </xf>
    <xf numFmtId="0" fontId="21" fillId="4" borderId="3" xfId="1" applyFont="1" applyFill="1" applyBorder="1" applyAlignment="1">
      <alignment horizontal="center" wrapText="1"/>
    </xf>
    <xf numFmtId="0" fontId="12" fillId="0" borderId="4" xfId="0" applyFont="1" applyBorder="1"/>
    <xf numFmtId="0" fontId="6" fillId="4" borderId="2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/>
    </xf>
    <xf numFmtId="14" fontId="6" fillId="4" borderId="2" xfId="0" applyNumberFormat="1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14" fontId="6" fillId="4" borderId="7" xfId="0" applyNumberFormat="1" applyFont="1" applyFill="1" applyBorder="1" applyAlignment="1">
      <alignment vertical="center" wrapText="1"/>
    </xf>
    <xf numFmtId="0" fontId="22" fillId="4" borderId="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4" fillId="4" borderId="12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left" wrapText="1"/>
    </xf>
    <xf numFmtId="0" fontId="23" fillId="4" borderId="2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6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left" vertical="center" wrapText="1"/>
    </xf>
    <xf numFmtId="14" fontId="6" fillId="5" borderId="2" xfId="0" applyNumberFormat="1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3" fillId="0" borderId="4" xfId="0" applyFont="1" applyBorder="1"/>
    <xf numFmtId="17" fontId="8" fillId="4" borderId="2" xfId="0" applyNumberFormat="1" applyFont="1" applyFill="1" applyBorder="1" applyAlignment="1">
      <alignment horizontal="left" vertical="center" wrapText="1"/>
    </xf>
    <xf numFmtId="0" fontId="12" fillId="0" borderId="2" xfId="0" applyFont="1" applyBorder="1"/>
    <xf numFmtId="0" fontId="16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C25" sqref="C25"/>
    </sheetView>
  </sheetViews>
  <sheetFormatPr defaultRowHeight="15" x14ac:dyDescent="0.25"/>
  <cols>
    <col min="1" max="1" width="20.7109375" style="20" customWidth="1"/>
    <col min="2" max="2" width="14" style="98" customWidth="1"/>
    <col min="3" max="3" width="18.7109375" customWidth="1"/>
    <col min="4" max="4" width="18.28515625" style="99" customWidth="1"/>
    <col min="5" max="5" width="23.5703125" style="83" customWidth="1"/>
    <col min="6" max="6" width="22.42578125" style="83" customWidth="1"/>
    <col min="7" max="7" width="17" customWidth="1"/>
    <col min="11" max="11" width="16.28515625" customWidth="1"/>
  </cols>
  <sheetData>
    <row r="1" spans="1:6" ht="24" customHeight="1" thickBot="1" x14ac:dyDescent="0.4">
      <c r="A1" s="114" t="s">
        <v>75</v>
      </c>
      <c r="B1" s="114"/>
      <c r="C1" s="114"/>
      <c r="D1" s="114"/>
      <c r="E1" s="114"/>
      <c r="F1" s="114"/>
    </row>
    <row r="2" spans="1:6" ht="46.5" customHeight="1" x14ac:dyDescent="0.3">
      <c r="A2" s="100" t="s">
        <v>53</v>
      </c>
      <c r="B2" s="101" t="s">
        <v>54</v>
      </c>
      <c r="C2" s="102" t="s">
        <v>55</v>
      </c>
      <c r="D2" s="102" t="s">
        <v>73</v>
      </c>
      <c r="E2" s="101" t="s">
        <v>72</v>
      </c>
      <c r="F2" s="101" t="s">
        <v>74</v>
      </c>
    </row>
    <row r="3" spans="1:6" x14ac:dyDescent="0.25">
      <c r="A3" t="s">
        <v>76</v>
      </c>
      <c r="B3" s="91" t="s">
        <v>0</v>
      </c>
      <c r="C3" s="93">
        <v>42855</v>
      </c>
      <c r="D3" s="92">
        <v>4</v>
      </c>
      <c r="E3" s="103"/>
      <c r="F3" s="40">
        <f>4*28</f>
        <v>112</v>
      </c>
    </row>
    <row r="4" spans="1:6" x14ac:dyDescent="0.25">
      <c r="A4" t="s">
        <v>76</v>
      </c>
      <c r="B4" s="91" t="s">
        <v>0</v>
      </c>
      <c r="C4" s="93">
        <v>42855</v>
      </c>
      <c r="D4" s="92"/>
      <c r="E4" s="92">
        <v>128</v>
      </c>
      <c r="F4" s="40">
        <v>128</v>
      </c>
    </row>
    <row r="5" spans="1:6" x14ac:dyDescent="0.25">
      <c r="A5" t="s">
        <v>76</v>
      </c>
      <c r="B5" s="91" t="s">
        <v>22</v>
      </c>
      <c r="C5" s="93">
        <v>42978</v>
      </c>
      <c r="D5" s="92">
        <v>2</v>
      </c>
      <c r="E5" s="92"/>
      <c r="F5" s="40">
        <f>28*2</f>
        <v>56</v>
      </c>
    </row>
    <row r="6" spans="1:6" x14ac:dyDescent="0.25">
      <c r="A6" t="s">
        <v>76</v>
      </c>
      <c r="B6" s="91" t="s">
        <v>22</v>
      </c>
      <c r="C6" s="93">
        <v>42978</v>
      </c>
      <c r="D6" s="92"/>
      <c r="E6" s="92">
        <v>32</v>
      </c>
      <c r="F6" s="40">
        <v>32</v>
      </c>
    </row>
    <row r="7" spans="1:6" x14ac:dyDescent="0.25">
      <c r="A7" t="s">
        <v>76</v>
      </c>
      <c r="B7" s="91" t="s">
        <v>71</v>
      </c>
      <c r="C7" s="93">
        <v>43008</v>
      </c>
      <c r="D7" s="92">
        <v>113</v>
      </c>
      <c r="E7" s="92"/>
      <c r="F7" s="40">
        <f>113*28</f>
        <v>3164</v>
      </c>
    </row>
    <row r="8" spans="1:6" x14ac:dyDescent="0.25">
      <c r="A8" t="s">
        <v>76</v>
      </c>
      <c r="B8" s="91" t="s">
        <v>3</v>
      </c>
      <c r="C8" s="93">
        <v>43008</v>
      </c>
      <c r="D8" s="92"/>
      <c r="E8" s="92">
        <v>1805</v>
      </c>
      <c r="F8" s="40">
        <v>1805</v>
      </c>
    </row>
    <row r="9" spans="1:6" x14ac:dyDescent="0.25">
      <c r="A9" t="s">
        <v>76</v>
      </c>
      <c r="B9" s="91" t="s">
        <v>30</v>
      </c>
      <c r="C9" s="93">
        <v>43008</v>
      </c>
      <c r="D9" s="92">
        <v>19</v>
      </c>
      <c r="E9" s="92"/>
      <c r="F9" s="40">
        <f>19*28</f>
        <v>532</v>
      </c>
    </row>
    <row r="10" spans="1:6" x14ac:dyDescent="0.25">
      <c r="A10" t="s">
        <v>76</v>
      </c>
      <c r="B10" s="91" t="s">
        <v>30</v>
      </c>
      <c r="C10" s="93">
        <v>43008</v>
      </c>
      <c r="D10" s="92">
        <v>393</v>
      </c>
      <c r="E10" s="92"/>
      <c r="F10" s="40">
        <f>D10*28</f>
        <v>11004</v>
      </c>
    </row>
    <row r="11" spans="1:6" x14ac:dyDescent="0.25">
      <c r="A11" s="106"/>
      <c r="B11" s="107"/>
      <c r="C11" s="108"/>
      <c r="D11" s="109"/>
      <c r="E11" s="109"/>
      <c r="F11" s="110"/>
    </row>
    <row r="12" spans="1:6" x14ac:dyDescent="0.25">
      <c r="A12" t="s">
        <v>77</v>
      </c>
      <c r="B12" s="91" t="s">
        <v>24</v>
      </c>
      <c r="C12" s="93">
        <v>42978</v>
      </c>
      <c r="D12" s="92"/>
      <c r="E12" s="92">
        <v>14</v>
      </c>
      <c r="F12" s="40">
        <v>14</v>
      </c>
    </row>
    <row r="13" spans="1:6" x14ac:dyDescent="0.25">
      <c r="A13" t="s">
        <v>77</v>
      </c>
      <c r="B13" s="91" t="s">
        <v>15</v>
      </c>
      <c r="C13" s="93">
        <v>43009</v>
      </c>
      <c r="D13" s="92"/>
      <c r="E13" s="92">
        <v>108</v>
      </c>
      <c r="F13" s="40">
        <v>108</v>
      </c>
    </row>
    <row r="14" spans="1:6" x14ac:dyDescent="0.25">
      <c r="A14" t="s">
        <v>77</v>
      </c>
      <c r="B14" s="91" t="s">
        <v>17</v>
      </c>
      <c r="C14" s="93">
        <v>43009</v>
      </c>
      <c r="D14" s="92"/>
      <c r="E14" s="92">
        <v>78</v>
      </c>
      <c r="F14" s="40">
        <v>78</v>
      </c>
    </row>
    <row r="15" spans="1:6" x14ac:dyDescent="0.25">
      <c r="A15" t="s">
        <v>77</v>
      </c>
      <c r="B15" s="91" t="s">
        <v>23</v>
      </c>
      <c r="C15" s="93">
        <v>43220</v>
      </c>
      <c r="D15" s="92">
        <v>1612</v>
      </c>
      <c r="E15" s="92"/>
      <c r="F15" s="40">
        <f>D15*28</f>
        <v>45136</v>
      </c>
    </row>
    <row r="16" spans="1:6" x14ac:dyDescent="0.25">
      <c r="A16" t="s">
        <v>77</v>
      </c>
      <c r="B16" s="91" t="s">
        <v>23</v>
      </c>
      <c r="C16" s="93">
        <v>43220</v>
      </c>
      <c r="D16" s="92">
        <v>98</v>
      </c>
      <c r="E16" s="92"/>
      <c r="F16" s="40">
        <f>98*28</f>
        <v>2744</v>
      </c>
    </row>
    <row r="17" spans="1:6" x14ac:dyDescent="0.25">
      <c r="A17" t="s">
        <v>77</v>
      </c>
      <c r="B17" s="91" t="s">
        <v>11</v>
      </c>
      <c r="C17" s="93">
        <v>43040</v>
      </c>
      <c r="D17" s="92"/>
      <c r="E17" s="92">
        <v>8</v>
      </c>
      <c r="F17" s="40">
        <v>8</v>
      </c>
    </row>
    <row r="18" spans="1:6" x14ac:dyDescent="0.25">
      <c r="A18" t="s">
        <v>77</v>
      </c>
      <c r="B18" s="91" t="s">
        <v>12</v>
      </c>
      <c r="C18" s="93">
        <v>43191</v>
      </c>
      <c r="D18" s="92">
        <v>79</v>
      </c>
      <c r="E18" s="92"/>
      <c r="F18" s="40">
        <f>D18*28</f>
        <v>2212</v>
      </c>
    </row>
    <row r="19" spans="1:6" x14ac:dyDescent="0.25">
      <c r="A19" t="s">
        <v>77</v>
      </c>
      <c r="B19" s="91" t="s">
        <v>12</v>
      </c>
      <c r="C19" s="93">
        <v>43191</v>
      </c>
      <c r="D19" s="92">
        <v>5525</v>
      </c>
      <c r="E19" s="92"/>
      <c r="F19" s="40">
        <f>D19*28</f>
        <v>154700</v>
      </c>
    </row>
    <row r="20" spans="1:6" ht="26.25" customHeight="1" x14ac:dyDescent="0.25">
      <c r="A20" s="94" t="s">
        <v>57</v>
      </c>
      <c r="B20" s="95"/>
      <c r="C20" s="96"/>
      <c r="D20" s="97">
        <f>SUM(D3:D19)</f>
        <v>7845</v>
      </c>
      <c r="E20" s="104">
        <f>SUM(E3:E19)</f>
        <v>2173</v>
      </c>
      <c r="F20" s="105">
        <f>SUM(F3:F19)</f>
        <v>221833</v>
      </c>
    </row>
  </sheetData>
  <mergeCells count="1">
    <mergeCell ref="A1:F1"/>
  </mergeCells>
  <pageMargins left="0" right="0" top="0.74803149606299213" bottom="0.74803149606299213" header="0.31496062992125984" footer="0.31496062992125984"/>
  <pageSetup paperSize="9" scale="8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workbookViewId="0">
      <selection sqref="A1:D1"/>
    </sheetView>
  </sheetViews>
  <sheetFormatPr defaultRowHeight="15" x14ac:dyDescent="0.25"/>
  <cols>
    <col min="1" max="1" width="37.7109375" customWidth="1"/>
    <col min="2" max="2" width="19.140625" customWidth="1"/>
    <col min="3" max="3" width="20.85546875" style="26" customWidth="1"/>
    <col min="4" max="4" width="32.5703125" customWidth="1"/>
  </cols>
  <sheetData>
    <row r="1" spans="1:4" ht="28.5" customHeight="1" thickBot="1" x14ac:dyDescent="0.35">
      <c r="A1" s="115" t="s">
        <v>60</v>
      </c>
      <c r="B1" s="115"/>
      <c r="C1" s="115"/>
      <c r="D1" s="115"/>
    </row>
    <row r="2" spans="1:4" ht="28.5" customHeight="1" x14ac:dyDescent="0.3">
      <c r="A2" s="35" t="s">
        <v>53</v>
      </c>
      <c r="B2" s="36" t="s">
        <v>54</v>
      </c>
      <c r="C2" s="36" t="s">
        <v>55</v>
      </c>
      <c r="D2" s="37" t="s">
        <v>58</v>
      </c>
    </row>
    <row r="3" spans="1:4" ht="15.75" x14ac:dyDescent="0.25">
      <c r="A3" s="1" t="s">
        <v>51</v>
      </c>
      <c r="B3" s="28" t="s">
        <v>0</v>
      </c>
      <c r="C3" s="27">
        <v>42826</v>
      </c>
      <c r="D3" s="2">
        <v>212</v>
      </c>
    </row>
    <row r="4" spans="1:4" ht="15.75" x14ac:dyDescent="0.25">
      <c r="A4" s="1" t="s">
        <v>51</v>
      </c>
      <c r="B4" s="28" t="s">
        <v>1</v>
      </c>
      <c r="C4" s="27">
        <v>42644</v>
      </c>
      <c r="D4" s="2">
        <v>60</v>
      </c>
    </row>
    <row r="5" spans="1:4" ht="15.75" x14ac:dyDescent="0.25">
      <c r="A5" s="1" t="s">
        <v>51</v>
      </c>
      <c r="B5" s="28" t="s">
        <v>2</v>
      </c>
      <c r="C5" s="27">
        <v>42948</v>
      </c>
      <c r="D5" s="2">
        <v>66</v>
      </c>
    </row>
    <row r="6" spans="1:4" ht="15.75" x14ac:dyDescent="0.25">
      <c r="A6" s="1" t="s">
        <v>51</v>
      </c>
      <c r="B6" s="28" t="s">
        <v>3</v>
      </c>
      <c r="C6" s="27">
        <v>42979</v>
      </c>
      <c r="D6" s="2">
        <v>14</v>
      </c>
    </row>
    <row r="7" spans="1:4" ht="15.75" x14ac:dyDescent="0.25">
      <c r="A7" s="1" t="s">
        <v>51</v>
      </c>
      <c r="B7" s="28" t="s">
        <v>4</v>
      </c>
      <c r="C7" s="27">
        <v>42614</v>
      </c>
      <c r="D7" s="2">
        <v>61</v>
      </c>
    </row>
    <row r="8" spans="1:4" ht="15.75" x14ac:dyDescent="0.25">
      <c r="A8" s="1" t="s">
        <v>51</v>
      </c>
      <c r="B8" s="29" t="s">
        <v>0</v>
      </c>
      <c r="C8" s="21">
        <v>42826</v>
      </c>
      <c r="D8" s="6">
        <v>10</v>
      </c>
    </row>
    <row r="9" spans="1:4" ht="15.75" x14ac:dyDescent="0.25">
      <c r="A9" s="1" t="s">
        <v>51</v>
      </c>
      <c r="B9" s="29" t="s">
        <v>3</v>
      </c>
      <c r="C9" s="21">
        <v>42979</v>
      </c>
      <c r="D9" s="6">
        <v>60</v>
      </c>
    </row>
    <row r="10" spans="1:4" ht="15.75" x14ac:dyDescent="0.25">
      <c r="A10" s="1" t="s">
        <v>51</v>
      </c>
      <c r="B10" s="29" t="s">
        <v>22</v>
      </c>
      <c r="C10" s="21">
        <v>42948</v>
      </c>
      <c r="D10" s="6">
        <v>57</v>
      </c>
    </row>
    <row r="11" spans="1:4" ht="15.75" x14ac:dyDescent="0.25">
      <c r="A11" s="1" t="s">
        <v>51</v>
      </c>
      <c r="B11" s="30" t="s">
        <v>22</v>
      </c>
      <c r="C11" s="22">
        <v>42948</v>
      </c>
      <c r="D11" s="8">
        <v>81</v>
      </c>
    </row>
    <row r="12" spans="1:4" ht="15.75" x14ac:dyDescent="0.25">
      <c r="A12" s="1" t="s">
        <v>51</v>
      </c>
      <c r="B12" s="30" t="s">
        <v>1</v>
      </c>
      <c r="C12" s="22">
        <v>42644</v>
      </c>
      <c r="D12" s="8">
        <v>143</v>
      </c>
    </row>
    <row r="13" spans="1:4" ht="15.75" x14ac:dyDescent="0.25">
      <c r="A13" s="1" t="s">
        <v>51</v>
      </c>
      <c r="B13" s="30" t="s">
        <v>4</v>
      </c>
      <c r="C13" s="22">
        <v>42614</v>
      </c>
      <c r="D13" s="8">
        <v>38</v>
      </c>
    </row>
    <row r="14" spans="1:4" ht="15.75" x14ac:dyDescent="0.25">
      <c r="A14" s="1" t="s">
        <v>51</v>
      </c>
      <c r="B14" s="67" t="s">
        <v>52</v>
      </c>
      <c r="C14" s="68" t="s">
        <v>52</v>
      </c>
      <c r="D14" s="8">
        <v>5</v>
      </c>
    </row>
    <row r="15" spans="1:4" ht="15.75" x14ac:dyDescent="0.25">
      <c r="A15" s="1" t="s">
        <v>51</v>
      </c>
      <c r="B15" s="30" t="s">
        <v>0</v>
      </c>
      <c r="C15" s="22">
        <v>42826</v>
      </c>
      <c r="D15" s="8">
        <v>52</v>
      </c>
    </row>
    <row r="16" spans="1:4" ht="15.75" x14ac:dyDescent="0.25">
      <c r="A16" s="1" t="s">
        <v>51</v>
      </c>
      <c r="B16" s="29" t="s">
        <v>3</v>
      </c>
      <c r="C16" s="21">
        <v>42979</v>
      </c>
      <c r="D16" s="7">
        <v>44</v>
      </c>
    </row>
    <row r="17" spans="1:4" ht="15.75" x14ac:dyDescent="0.25">
      <c r="A17" s="1" t="s">
        <v>51</v>
      </c>
      <c r="B17" s="29" t="s">
        <v>4</v>
      </c>
      <c r="C17" s="21">
        <v>42614</v>
      </c>
      <c r="D17" s="7">
        <v>39</v>
      </c>
    </row>
    <row r="18" spans="1:4" ht="15.75" x14ac:dyDescent="0.25">
      <c r="A18" s="1" t="s">
        <v>51</v>
      </c>
      <c r="B18" s="29" t="s">
        <v>28</v>
      </c>
      <c r="C18" s="21">
        <v>42522</v>
      </c>
      <c r="D18" s="7">
        <v>5</v>
      </c>
    </row>
    <row r="19" spans="1:4" ht="15.75" x14ac:dyDescent="0.25">
      <c r="A19" s="1" t="s">
        <v>51</v>
      </c>
      <c r="B19" s="29" t="s">
        <v>22</v>
      </c>
      <c r="C19" s="21">
        <v>42948</v>
      </c>
      <c r="D19" s="7">
        <v>112</v>
      </c>
    </row>
    <row r="20" spans="1:4" ht="15.75" x14ac:dyDescent="0.25">
      <c r="A20" s="1" t="s">
        <v>51</v>
      </c>
      <c r="B20" s="29" t="s">
        <v>1</v>
      </c>
      <c r="C20" s="21">
        <v>42644</v>
      </c>
      <c r="D20" s="7">
        <v>35</v>
      </c>
    </row>
    <row r="21" spans="1:4" ht="15.75" x14ac:dyDescent="0.25">
      <c r="A21" s="1" t="s">
        <v>51</v>
      </c>
      <c r="B21" s="29" t="s">
        <v>0</v>
      </c>
      <c r="C21" s="21">
        <v>42826</v>
      </c>
      <c r="D21" s="7">
        <v>112</v>
      </c>
    </row>
    <row r="22" spans="1:4" ht="18" x14ac:dyDescent="0.25">
      <c r="A22" s="1" t="s">
        <v>51</v>
      </c>
      <c r="B22" s="31" t="s">
        <v>22</v>
      </c>
      <c r="C22" s="23">
        <v>42948</v>
      </c>
      <c r="D22" s="3">
        <v>54</v>
      </c>
    </row>
    <row r="23" spans="1:4" ht="18" x14ac:dyDescent="0.25">
      <c r="A23" s="1" t="s">
        <v>51</v>
      </c>
      <c r="B23" s="31" t="s">
        <v>1</v>
      </c>
      <c r="C23" s="23">
        <v>42644</v>
      </c>
      <c r="D23" s="3">
        <v>12</v>
      </c>
    </row>
    <row r="24" spans="1:4" ht="15.75" x14ac:dyDescent="0.25">
      <c r="A24" s="1" t="s">
        <v>51</v>
      </c>
      <c r="B24" s="29" t="s">
        <v>30</v>
      </c>
      <c r="C24" s="33" t="s">
        <v>56</v>
      </c>
      <c r="D24" s="7">
        <v>9</v>
      </c>
    </row>
    <row r="25" spans="1:4" ht="15.75" x14ac:dyDescent="0.25">
      <c r="A25" s="1" t="s">
        <v>51</v>
      </c>
      <c r="B25" s="29" t="s">
        <v>30</v>
      </c>
      <c r="C25" s="33" t="s">
        <v>31</v>
      </c>
      <c r="D25" s="10">
        <v>13</v>
      </c>
    </row>
    <row r="26" spans="1:4" ht="18" x14ac:dyDescent="0.25">
      <c r="A26" s="1" t="s">
        <v>51</v>
      </c>
      <c r="B26" s="31" t="s">
        <v>4</v>
      </c>
      <c r="C26" s="24" t="s">
        <v>38</v>
      </c>
      <c r="D26" s="3">
        <v>26</v>
      </c>
    </row>
    <row r="27" spans="1:4" ht="18" x14ac:dyDescent="0.25">
      <c r="A27" s="1" t="s">
        <v>51</v>
      </c>
      <c r="B27" s="31" t="s">
        <v>3</v>
      </c>
      <c r="C27" s="24" t="s">
        <v>31</v>
      </c>
      <c r="D27" s="3">
        <v>42</v>
      </c>
    </row>
    <row r="28" spans="1:4" ht="18" x14ac:dyDescent="0.25">
      <c r="A28" s="1" t="s">
        <v>51</v>
      </c>
      <c r="B28" s="31" t="s">
        <v>0</v>
      </c>
      <c r="C28" s="24" t="s">
        <v>39</v>
      </c>
      <c r="D28" s="3">
        <v>25</v>
      </c>
    </row>
    <row r="29" spans="1:4" ht="15.75" x14ac:dyDescent="0.25">
      <c r="A29" s="1" t="s">
        <v>51</v>
      </c>
      <c r="B29" s="67" t="s">
        <v>52</v>
      </c>
      <c r="C29" s="68" t="s">
        <v>52</v>
      </c>
      <c r="D29" s="3">
        <v>3</v>
      </c>
    </row>
    <row r="30" spans="1:4" ht="15.75" x14ac:dyDescent="0.25">
      <c r="A30" s="1" t="s">
        <v>51</v>
      </c>
      <c r="B30" s="9" t="s">
        <v>1</v>
      </c>
      <c r="C30" s="9">
        <v>10.201599999999999</v>
      </c>
      <c r="D30" s="8">
        <v>292</v>
      </c>
    </row>
    <row r="31" spans="1:4" ht="15.75" x14ac:dyDescent="0.25">
      <c r="A31" s="1" t="s">
        <v>51</v>
      </c>
      <c r="B31" s="9" t="s">
        <v>3</v>
      </c>
      <c r="C31" s="9">
        <v>9.2017000000000007</v>
      </c>
      <c r="D31" s="8">
        <v>328</v>
      </c>
    </row>
    <row r="32" spans="1:4" ht="15.75" x14ac:dyDescent="0.25">
      <c r="A32" s="1" t="s">
        <v>51</v>
      </c>
      <c r="B32" s="9" t="s">
        <v>0</v>
      </c>
      <c r="C32" s="9">
        <v>4.2016999999999998</v>
      </c>
      <c r="D32" s="8">
        <v>269</v>
      </c>
    </row>
    <row r="33" spans="1:4" ht="15.75" x14ac:dyDescent="0.25">
      <c r="A33" s="1" t="s">
        <v>51</v>
      </c>
      <c r="B33" s="9" t="s">
        <v>22</v>
      </c>
      <c r="C33" s="9">
        <v>8.2017000000000007</v>
      </c>
      <c r="D33" s="8">
        <v>374</v>
      </c>
    </row>
    <row r="34" spans="1:4" ht="15.75" x14ac:dyDescent="0.25">
      <c r="A34" s="1" t="s">
        <v>51</v>
      </c>
      <c r="B34" s="9" t="s">
        <v>28</v>
      </c>
      <c r="C34" s="9">
        <v>6.2016</v>
      </c>
      <c r="D34" s="8">
        <v>32</v>
      </c>
    </row>
    <row r="35" spans="1:4" ht="15.75" x14ac:dyDescent="0.25">
      <c r="A35" s="1" t="s">
        <v>51</v>
      </c>
      <c r="B35" s="67" t="s">
        <v>52</v>
      </c>
      <c r="C35" s="68" t="s">
        <v>52</v>
      </c>
      <c r="D35" s="8">
        <v>14</v>
      </c>
    </row>
    <row r="36" spans="1:4" ht="15.75" x14ac:dyDescent="0.25">
      <c r="A36" s="1" t="s">
        <v>51</v>
      </c>
      <c r="B36" s="9" t="s">
        <v>4</v>
      </c>
      <c r="C36" s="9">
        <v>9.2015999999999991</v>
      </c>
      <c r="D36" s="8">
        <v>424</v>
      </c>
    </row>
    <row r="37" spans="1:4" ht="15.75" x14ac:dyDescent="0.25">
      <c r="A37" s="1" t="s">
        <v>51</v>
      </c>
      <c r="B37" s="11" t="s">
        <v>1</v>
      </c>
      <c r="C37" s="11">
        <v>10.2018</v>
      </c>
      <c r="D37" s="8">
        <v>6</v>
      </c>
    </row>
    <row r="38" spans="1:4" ht="15.75" x14ac:dyDescent="0.25">
      <c r="A38" s="1" t="s">
        <v>51</v>
      </c>
      <c r="B38" s="5" t="s">
        <v>3</v>
      </c>
      <c r="C38" s="33" t="s">
        <v>31</v>
      </c>
      <c r="D38" s="7">
        <v>19</v>
      </c>
    </row>
    <row r="39" spans="1:4" ht="15.75" x14ac:dyDescent="0.25">
      <c r="A39" s="1" t="s">
        <v>51</v>
      </c>
      <c r="B39" s="9" t="s">
        <v>22</v>
      </c>
      <c r="C39" s="25" t="s">
        <v>36</v>
      </c>
      <c r="D39" s="8">
        <v>18</v>
      </c>
    </row>
    <row r="40" spans="1:4" ht="15.75" x14ac:dyDescent="0.25">
      <c r="A40" s="1" t="s">
        <v>51</v>
      </c>
      <c r="B40" s="9" t="s">
        <v>3</v>
      </c>
      <c r="C40" s="25" t="s">
        <v>31</v>
      </c>
      <c r="D40" s="8">
        <v>53</v>
      </c>
    </row>
    <row r="41" spans="1:4" ht="15.75" x14ac:dyDescent="0.25">
      <c r="A41" s="1" t="s">
        <v>51</v>
      </c>
      <c r="B41" s="9" t="s">
        <v>4</v>
      </c>
      <c r="C41" s="25" t="s">
        <v>38</v>
      </c>
      <c r="D41" s="8">
        <v>17</v>
      </c>
    </row>
    <row r="42" spans="1:4" ht="15.75" x14ac:dyDescent="0.25">
      <c r="A42" s="1" t="s">
        <v>51</v>
      </c>
      <c r="B42" s="9" t="s">
        <v>0</v>
      </c>
      <c r="C42" s="25" t="s">
        <v>39</v>
      </c>
      <c r="D42" s="8">
        <v>43</v>
      </c>
    </row>
    <row r="43" spans="1:4" ht="15.75" x14ac:dyDescent="0.25">
      <c r="A43" s="1" t="s">
        <v>51</v>
      </c>
      <c r="B43" s="9" t="s">
        <v>4</v>
      </c>
      <c r="C43" s="25" t="s">
        <v>38</v>
      </c>
      <c r="D43" s="8">
        <v>27</v>
      </c>
    </row>
    <row r="44" spans="1:4" ht="15.75" x14ac:dyDescent="0.25">
      <c r="A44" s="1" t="s">
        <v>51</v>
      </c>
      <c r="B44" s="9" t="s">
        <v>22</v>
      </c>
      <c r="C44" s="25" t="s">
        <v>36</v>
      </c>
      <c r="D44" s="8">
        <v>54</v>
      </c>
    </row>
    <row r="45" spans="1:4" ht="15.75" x14ac:dyDescent="0.25">
      <c r="A45" s="1" t="s">
        <v>51</v>
      </c>
      <c r="B45" s="9" t="s">
        <v>0</v>
      </c>
      <c r="C45" s="25" t="s">
        <v>39</v>
      </c>
      <c r="D45" s="8">
        <v>16</v>
      </c>
    </row>
    <row r="46" spans="1:4" ht="15.75" x14ac:dyDescent="0.25">
      <c r="A46" s="1" t="s">
        <v>51</v>
      </c>
      <c r="B46" s="4" t="s">
        <v>22</v>
      </c>
      <c r="C46" s="34">
        <v>42948</v>
      </c>
      <c r="D46" s="3">
        <v>8</v>
      </c>
    </row>
    <row r="47" spans="1:4" ht="21.75" thickBot="1" x14ac:dyDescent="0.4">
      <c r="A47" s="111" t="s">
        <v>57</v>
      </c>
      <c r="B47" s="38"/>
      <c r="C47" s="12"/>
      <c r="D47" s="73">
        <f>SUM(D3:D46)</f>
        <v>3384</v>
      </c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9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2"/>
  <sheetViews>
    <sheetView workbookViewId="0">
      <selection activeCell="C72" sqref="C72"/>
    </sheetView>
  </sheetViews>
  <sheetFormatPr defaultRowHeight="15" x14ac:dyDescent="0.25"/>
  <cols>
    <col min="1" max="1" width="50" style="14" customWidth="1"/>
    <col min="2" max="2" width="19.85546875" style="14" customWidth="1"/>
    <col min="3" max="3" width="17" style="58" customWidth="1"/>
    <col min="4" max="4" width="23.7109375" style="39" customWidth="1"/>
    <col min="5" max="16384" width="9.140625" style="14"/>
  </cols>
  <sheetData>
    <row r="1" spans="1:4" ht="49.5" customHeight="1" x14ac:dyDescent="0.3">
      <c r="A1" s="115" t="s">
        <v>61</v>
      </c>
      <c r="B1" s="115"/>
      <c r="C1" s="115"/>
      <c r="D1" s="115"/>
    </row>
    <row r="2" spans="1:4" ht="37.5" x14ac:dyDescent="0.3">
      <c r="A2" s="52" t="s">
        <v>53</v>
      </c>
      <c r="B2" s="52" t="s">
        <v>54</v>
      </c>
      <c r="C2" s="53" t="s">
        <v>55</v>
      </c>
      <c r="D2" s="52" t="s">
        <v>58</v>
      </c>
    </row>
    <row r="3" spans="1:4" x14ac:dyDescent="0.25">
      <c r="A3" s="18" t="s">
        <v>59</v>
      </c>
      <c r="B3" s="41" t="s">
        <v>5</v>
      </c>
      <c r="C3" s="57">
        <v>43101</v>
      </c>
      <c r="D3" s="42">
        <v>4</v>
      </c>
    </row>
    <row r="4" spans="1:4" x14ac:dyDescent="0.25">
      <c r="A4" s="18" t="s">
        <v>59</v>
      </c>
      <c r="B4" s="41" t="s">
        <v>6</v>
      </c>
      <c r="C4" s="57">
        <v>43132</v>
      </c>
      <c r="D4" s="42">
        <v>47</v>
      </c>
    </row>
    <row r="5" spans="1:4" x14ac:dyDescent="0.25">
      <c r="A5" s="18" t="s">
        <v>59</v>
      </c>
      <c r="B5" s="41" t="s">
        <v>7</v>
      </c>
      <c r="C5" s="57">
        <v>43101</v>
      </c>
      <c r="D5" s="42">
        <v>11</v>
      </c>
    </row>
    <row r="6" spans="1:4" x14ac:dyDescent="0.25">
      <c r="A6" s="18" t="s">
        <v>59</v>
      </c>
      <c r="B6" s="41" t="s">
        <v>8</v>
      </c>
      <c r="C6" s="57">
        <v>43191</v>
      </c>
      <c r="D6" s="42">
        <v>18</v>
      </c>
    </row>
    <row r="7" spans="1:4" x14ac:dyDescent="0.25">
      <c r="A7" s="18" t="s">
        <v>59</v>
      </c>
      <c r="B7" s="41" t="s">
        <v>9</v>
      </c>
      <c r="C7" s="57">
        <v>43435</v>
      </c>
      <c r="D7" s="42">
        <v>26</v>
      </c>
    </row>
    <row r="8" spans="1:4" x14ac:dyDescent="0.25">
      <c r="A8" s="18" t="s">
        <v>59</v>
      </c>
      <c r="B8" s="41" t="s">
        <v>10</v>
      </c>
      <c r="C8" s="57">
        <v>43191</v>
      </c>
      <c r="D8" s="42">
        <v>26</v>
      </c>
    </row>
    <row r="9" spans="1:4" x14ac:dyDescent="0.25">
      <c r="A9" s="18" t="s">
        <v>59</v>
      </c>
      <c r="B9" s="41" t="s">
        <v>11</v>
      </c>
      <c r="C9" s="57">
        <v>43040</v>
      </c>
      <c r="D9" s="42">
        <v>52</v>
      </c>
    </row>
    <row r="10" spans="1:4" x14ac:dyDescent="0.25">
      <c r="A10" s="18" t="s">
        <v>59</v>
      </c>
      <c r="B10" s="41" t="s">
        <v>12</v>
      </c>
      <c r="C10" s="57">
        <v>43191</v>
      </c>
      <c r="D10" s="42">
        <v>5</v>
      </c>
    </row>
    <row r="11" spans="1:4" x14ac:dyDescent="0.25">
      <c r="A11" s="18" t="s">
        <v>59</v>
      </c>
      <c r="B11" s="41" t="s">
        <v>13</v>
      </c>
      <c r="C11" s="57">
        <v>43040</v>
      </c>
      <c r="D11" s="42">
        <v>25</v>
      </c>
    </row>
    <row r="12" spans="1:4" x14ac:dyDescent="0.25">
      <c r="A12" s="18" t="s">
        <v>59</v>
      </c>
      <c r="B12" s="41" t="s">
        <v>14</v>
      </c>
      <c r="C12" s="57">
        <v>43040</v>
      </c>
      <c r="D12" s="42">
        <v>11</v>
      </c>
    </row>
    <row r="13" spans="1:4" x14ac:dyDescent="0.25">
      <c r="A13" s="18" t="s">
        <v>59</v>
      </c>
      <c r="B13" s="41" t="s">
        <v>15</v>
      </c>
      <c r="C13" s="57">
        <v>43009</v>
      </c>
      <c r="D13" s="42">
        <v>44</v>
      </c>
    </row>
    <row r="14" spans="1:4" x14ac:dyDescent="0.25">
      <c r="A14" s="18" t="s">
        <v>59</v>
      </c>
      <c r="B14" s="41" t="s">
        <v>16</v>
      </c>
      <c r="C14" s="57">
        <v>43040</v>
      </c>
      <c r="D14" s="42">
        <v>36</v>
      </c>
    </row>
    <row r="15" spans="1:4" x14ac:dyDescent="0.25">
      <c r="A15" s="18" t="s">
        <v>59</v>
      </c>
      <c r="B15" s="41" t="s">
        <v>17</v>
      </c>
      <c r="C15" s="57">
        <v>43009</v>
      </c>
      <c r="D15" s="42">
        <v>19</v>
      </c>
    </row>
    <row r="16" spans="1:4" x14ac:dyDescent="0.25">
      <c r="A16" s="18" t="s">
        <v>59</v>
      </c>
      <c r="B16" s="41" t="s">
        <v>18</v>
      </c>
      <c r="C16" s="57">
        <v>43070</v>
      </c>
      <c r="D16" s="42">
        <v>17</v>
      </c>
    </row>
    <row r="17" spans="1:4" x14ac:dyDescent="0.25">
      <c r="A17" s="18" t="s">
        <v>59</v>
      </c>
      <c r="B17" s="41" t="s">
        <v>19</v>
      </c>
      <c r="C17" s="57">
        <v>43191</v>
      </c>
      <c r="D17" s="42">
        <v>24</v>
      </c>
    </row>
    <row r="18" spans="1:4" x14ac:dyDescent="0.25">
      <c r="A18" s="18" t="s">
        <v>59</v>
      </c>
      <c r="B18" s="43" t="s">
        <v>52</v>
      </c>
      <c r="C18" s="44" t="s">
        <v>52</v>
      </c>
      <c r="D18" s="42">
        <v>22</v>
      </c>
    </row>
    <row r="19" spans="1:4" x14ac:dyDescent="0.25">
      <c r="A19" s="18" t="s">
        <v>59</v>
      </c>
      <c r="B19" s="41" t="s">
        <v>20</v>
      </c>
      <c r="C19" s="57">
        <v>43800</v>
      </c>
      <c r="D19" s="42">
        <v>51</v>
      </c>
    </row>
    <row r="20" spans="1:4" x14ac:dyDescent="0.25">
      <c r="A20" s="18" t="s">
        <v>59</v>
      </c>
      <c r="B20" s="41" t="s">
        <v>21</v>
      </c>
      <c r="C20" s="57">
        <v>43800</v>
      </c>
      <c r="D20" s="42">
        <v>33</v>
      </c>
    </row>
    <row r="21" spans="1:4" x14ac:dyDescent="0.25">
      <c r="A21" s="18" t="s">
        <v>59</v>
      </c>
      <c r="B21" s="17" t="s">
        <v>23</v>
      </c>
      <c r="C21" s="54">
        <v>43191</v>
      </c>
      <c r="D21" s="45">
        <v>15</v>
      </c>
    </row>
    <row r="22" spans="1:4" x14ac:dyDescent="0.25">
      <c r="A22" s="18" t="s">
        <v>59</v>
      </c>
      <c r="B22" s="17" t="s">
        <v>19</v>
      </c>
      <c r="C22" s="54">
        <v>43191</v>
      </c>
      <c r="D22" s="45">
        <v>90</v>
      </c>
    </row>
    <row r="23" spans="1:4" x14ac:dyDescent="0.25">
      <c r="A23" s="18" t="s">
        <v>59</v>
      </c>
      <c r="B23" s="17" t="s">
        <v>12</v>
      </c>
      <c r="C23" s="54">
        <v>43191</v>
      </c>
      <c r="D23" s="45">
        <v>2</v>
      </c>
    </row>
    <row r="24" spans="1:4" x14ac:dyDescent="0.25">
      <c r="A24" s="18" t="s">
        <v>59</v>
      </c>
      <c r="B24" s="17" t="s">
        <v>24</v>
      </c>
      <c r="C24" s="54">
        <v>42826</v>
      </c>
      <c r="D24" s="45">
        <v>20</v>
      </c>
    </row>
    <row r="25" spans="1:4" x14ac:dyDescent="0.25">
      <c r="A25" s="18" t="s">
        <v>59</v>
      </c>
      <c r="B25" s="17" t="s">
        <v>7</v>
      </c>
      <c r="C25" s="54">
        <v>43101</v>
      </c>
      <c r="D25" s="45">
        <v>8</v>
      </c>
    </row>
    <row r="26" spans="1:4" x14ac:dyDescent="0.25">
      <c r="A26" s="18" t="s">
        <v>59</v>
      </c>
      <c r="B26" s="17" t="s">
        <v>8</v>
      </c>
      <c r="C26" s="54">
        <v>43191</v>
      </c>
      <c r="D26" s="45">
        <v>4</v>
      </c>
    </row>
    <row r="27" spans="1:4" x14ac:dyDescent="0.25">
      <c r="A27" s="18" t="s">
        <v>59</v>
      </c>
      <c r="B27" s="17" t="s">
        <v>6</v>
      </c>
      <c r="C27" s="54">
        <v>43132</v>
      </c>
      <c r="D27" s="45">
        <v>14</v>
      </c>
    </row>
    <row r="28" spans="1:4" x14ac:dyDescent="0.25">
      <c r="A28" s="18" t="s">
        <v>59</v>
      </c>
      <c r="B28" s="17" t="s">
        <v>9</v>
      </c>
      <c r="C28" s="54">
        <v>43800</v>
      </c>
      <c r="D28" s="45">
        <v>55</v>
      </c>
    </row>
    <row r="29" spans="1:4" x14ac:dyDescent="0.25">
      <c r="A29" s="18" t="s">
        <v>59</v>
      </c>
      <c r="B29" s="17" t="s">
        <v>17</v>
      </c>
      <c r="C29" s="54">
        <v>43009</v>
      </c>
      <c r="D29" s="45">
        <v>144</v>
      </c>
    </row>
    <row r="30" spans="1:4" x14ac:dyDescent="0.25">
      <c r="A30" s="18" t="s">
        <v>59</v>
      </c>
      <c r="B30" s="17" t="s">
        <v>11</v>
      </c>
      <c r="C30" s="54">
        <v>43040</v>
      </c>
      <c r="D30" s="45">
        <v>69</v>
      </c>
    </row>
    <row r="31" spans="1:4" x14ac:dyDescent="0.25">
      <c r="A31" s="18" t="s">
        <v>59</v>
      </c>
      <c r="B31" s="17" t="s">
        <v>16</v>
      </c>
      <c r="C31" s="54">
        <v>43040</v>
      </c>
      <c r="D31" s="45">
        <v>14</v>
      </c>
    </row>
    <row r="32" spans="1:4" x14ac:dyDescent="0.25">
      <c r="A32" s="18" t="s">
        <v>59</v>
      </c>
      <c r="B32" s="17" t="s">
        <v>21</v>
      </c>
      <c r="C32" s="54">
        <v>43800</v>
      </c>
      <c r="D32" s="45">
        <v>27</v>
      </c>
    </row>
    <row r="33" spans="1:4" x14ac:dyDescent="0.25">
      <c r="A33" s="18" t="s">
        <v>59</v>
      </c>
      <c r="B33" s="17" t="s">
        <v>19</v>
      </c>
      <c r="C33" s="54">
        <v>43191</v>
      </c>
      <c r="D33" s="16">
        <v>25</v>
      </c>
    </row>
    <row r="34" spans="1:4" x14ac:dyDescent="0.25">
      <c r="A34" s="18" t="s">
        <v>59</v>
      </c>
      <c r="B34" s="17" t="s">
        <v>8</v>
      </c>
      <c r="C34" s="54">
        <v>43191</v>
      </c>
      <c r="D34" s="16">
        <v>24</v>
      </c>
    </row>
    <row r="35" spans="1:4" x14ac:dyDescent="0.25">
      <c r="A35" s="18" t="s">
        <v>59</v>
      </c>
      <c r="B35" s="17" t="s">
        <v>9</v>
      </c>
      <c r="C35" s="54">
        <v>43800</v>
      </c>
      <c r="D35" s="16">
        <v>83</v>
      </c>
    </row>
    <row r="36" spans="1:4" x14ac:dyDescent="0.25">
      <c r="A36" s="18" t="s">
        <v>59</v>
      </c>
      <c r="B36" s="17" t="s">
        <v>25</v>
      </c>
      <c r="C36" s="54">
        <v>43800</v>
      </c>
      <c r="D36" s="16">
        <v>23</v>
      </c>
    </row>
    <row r="37" spans="1:4" x14ac:dyDescent="0.25">
      <c r="A37" s="18" t="s">
        <v>59</v>
      </c>
      <c r="B37" s="17" t="s">
        <v>21</v>
      </c>
      <c r="C37" s="54">
        <v>43800</v>
      </c>
      <c r="D37" s="16">
        <v>37</v>
      </c>
    </row>
    <row r="38" spans="1:4" x14ac:dyDescent="0.25">
      <c r="A38" s="18" t="s">
        <v>59</v>
      </c>
      <c r="B38" s="17" t="s">
        <v>9</v>
      </c>
      <c r="C38" s="54">
        <v>43800</v>
      </c>
      <c r="D38" s="16">
        <v>59</v>
      </c>
    </row>
    <row r="39" spans="1:4" x14ac:dyDescent="0.25">
      <c r="A39" s="18" t="s">
        <v>59</v>
      </c>
      <c r="B39" s="17" t="s">
        <v>8</v>
      </c>
      <c r="C39" s="54">
        <v>43191</v>
      </c>
      <c r="D39" s="16">
        <v>19</v>
      </c>
    </row>
    <row r="40" spans="1:4" x14ac:dyDescent="0.25">
      <c r="A40" s="18" t="s">
        <v>59</v>
      </c>
      <c r="B40" s="17" t="s">
        <v>12</v>
      </c>
      <c r="C40" s="54">
        <v>43191</v>
      </c>
      <c r="D40" s="16">
        <v>30</v>
      </c>
    </row>
    <row r="41" spans="1:4" x14ac:dyDescent="0.25">
      <c r="A41" s="18" t="s">
        <v>59</v>
      </c>
      <c r="B41" s="17" t="s">
        <v>19</v>
      </c>
      <c r="C41" s="54">
        <v>43191</v>
      </c>
      <c r="D41" s="16">
        <v>8</v>
      </c>
    </row>
    <row r="42" spans="1:4" x14ac:dyDescent="0.25">
      <c r="A42" s="18" t="s">
        <v>59</v>
      </c>
      <c r="B42" s="71" t="s">
        <v>23</v>
      </c>
      <c r="C42" s="54">
        <v>43191</v>
      </c>
      <c r="D42" s="16">
        <v>34</v>
      </c>
    </row>
    <row r="43" spans="1:4" x14ac:dyDescent="0.25">
      <c r="A43" s="18" t="s">
        <v>59</v>
      </c>
      <c r="B43" s="17" t="s">
        <v>7</v>
      </c>
      <c r="C43" s="54">
        <v>43101</v>
      </c>
      <c r="D43" s="16">
        <v>27</v>
      </c>
    </row>
    <row r="44" spans="1:4" x14ac:dyDescent="0.25">
      <c r="A44" s="18" t="s">
        <v>59</v>
      </c>
      <c r="B44" s="17" t="s">
        <v>16</v>
      </c>
      <c r="C44" s="54">
        <v>43040</v>
      </c>
      <c r="D44" s="16">
        <v>50</v>
      </c>
    </row>
    <row r="45" spans="1:4" x14ac:dyDescent="0.25">
      <c r="A45" s="18" t="s">
        <v>59</v>
      </c>
      <c r="B45" s="17" t="s">
        <v>11</v>
      </c>
      <c r="C45" s="54">
        <v>43040</v>
      </c>
      <c r="D45" s="16">
        <v>72</v>
      </c>
    </row>
    <row r="46" spans="1:4" x14ac:dyDescent="0.25">
      <c r="A46" s="18" t="s">
        <v>59</v>
      </c>
      <c r="B46" s="17" t="s">
        <v>14</v>
      </c>
      <c r="C46" s="54">
        <v>43040</v>
      </c>
      <c r="D46" s="16">
        <v>41</v>
      </c>
    </row>
    <row r="47" spans="1:4" x14ac:dyDescent="0.25">
      <c r="A47" s="18" t="s">
        <v>59</v>
      </c>
      <c r="B47" s="17" t="s">
        <v>17</v>
      </c>
      <c r="C47" s="54">
        <v>43009</v>
      </c>
      <c r="D47" s="16">
        <v>19</v>
      </c>
    </row>
    <row r="48" spans="1:4" x14ac:dyDescent="0.25">
      <c r="A48" s="18" t="s">
        <v>59</v>
      </c>
      <c r="B48" s="17" t="s">
        <v>10</v>
      </c>
      <c r="C48" s="54">
        <v>43191</v>
      </c>
      <c r="D48" s="16">
        <v>19</v>
      </c>
    </row>
    <row r="49" spans="1:4" x14ac:dyDescent="0.25">
      <c r="A49" s="18" t="s">
        <v>59</v>
      </c>
      <c r="B49" s="46" t="s">
        <v>19</v>
      </c>
      <c r="C49" s="55">
        <v>43191</v>
      </c>
      <c r="D49" s="47">
        <v>43</v>
      </c>
    </row>
    <row r="50" spans="1:4" x14ac:dyDescent="0.25">
      <c r="A50" s="18" t="s">
        <v>59</v>
      </c>
      <c r="B50" s="46" t="s">
        <v>18</v>
      </c>
      <c r="C50" s="55">
        <v>43070</v>
      </c>
      <c r="D50" s="47">
        <v>80</v>
      </c>
    </row>
    <row r="51" spans="1:4" x14ac:dyDescent="0.25">
      <c r="A51" s="18" t="s">
        <v>59</v>
      </c>
      <c r="B51" s="46" t="s">
        <v>10</v>
      </c>
      <c r="C51" s="46" t="s">
        <v>26</v>
      </c>
      <c r="D51" s="47">
        <v>2</v>
      </c>
    </row>
    <row r="52" spans="1:4" x14ac:dyDescent="0.25">
      <c r="A52" s="18" t="s">
        <v>59</v>
      </c>
      <c r="B52" s="46" t="s">
        <v>7</v>
      </c>
      <c r="C52" s="55">
        <v>43101</v>
      </c>
      <c r="D52" s="47">
        <v>26</v>
      </c>
    </row>
    <row r="53" spans="1:4" x14ac:dyDescent="0.25">
      <c r="A53" s="18" t="s">
        <v>59</v>
      </c>
      <c r="B53" s="46" t="s">
        <v>14</v>
      </c>
      <c r="C53" s="55">
        <v>43040</v>
      </c>
      <c r="D53" s="47">
        <v>51</v>
      </c>
    </row>
    <row r="54" spans="1:4" x14ac:dyDescent="0.25">
      <c r="A54" s="18" t="s">
        <v>59</v>
      </c>
      <c r="B54" s="46" t="s">
        <v>17</v>
      </c>
      <c r="C54" s="55">
        <v>43009</v>
      </c>
      <c r="D54" s="47">
        <v>88</v>
      </c>
    </row>
    <row r="55" spans="1:4" x14ac:dyDescent="0.25">
      <c r="A55" s="18" t="s">
        <v>59</v>
      </c>
      <c r="B55" s="46" t="s">
        <v>16</v>
      </c>
      <c r="C55" s="55">
        <v>43040</v>
      </c>
      <c r="D55" s="47">
        <v>84</v>
      </c>
    </row>
    <row r="56" spans="1:4" x14ac:dyDescent="0.25">
      <c r="A56" s="18" t="s">
        <v>59</v>
      </c>
      <c r="B56" s="46" t="s">
        <v>15</v>
      </c>
      <c r="C56" s="55">
        <v>43009</v>
      </c>
      <c r="D56" s="47">
        <v>27</v>
      </c>
    </row>
    <row r="57" spans="1:4" x14ac:dyDescent="0.25">
      <c r="A57" s="18" t="s">
        <v>59</v>
      </c>
      <c r="B57" s="46" t="s">
        <v>11</v>
      </c>
      <c r="C57" s="55">
        <v>43040</v>
      </c>
      <c r="D57" s="47">
        <v>35</v>
      </c>
    </row>
    <row r="58" spans="1:4" x14ac:dyDescent="0.25">
      <c r="A58" s="18" t="s">
        <v>59</v>
      </c>
      <c r="B58" s="46" t="s">
        <v>23</v>
      </c>
      <c r="C58" s="46" t="s">
        <v>26</v>
      </c>
      <c r="D58" s="47">
        <v>10</v>
      </c>
    </row>
    <row r="59" spans="1:4" x14ac:dyDescent="0.25">
      <c r="A59" s="18" t="s">
        <v>59</v>
      </c>
      <c r="B59" s="46" t="s">
        <v>5</v>
      </c>
      <c r="C59" s="46" t="s">
        <v>27</v>
      </c>
      <c r="D59" s="47">
        <v>5</v>
      </c>
    </row>
    <row r="60" spans="1:4" x14ac:dyDescent="0.25">
      <c r="A60" s="18" t="s">
        <v>59</v>
      </c>
      <c r="B60" s="46" t="s">
        <v>6</v>
      </c>
      <c r="C60" s="55">
        <v>43132</v>
      </c>
      <c r="D60" s="47">
        <v>19</v>
      </c>
    </row>
    <row r="61" spans="1:4" x14ac:dyDescent="0.25">
      <c r="A61" s="18" t="s">
        <v>59</v>
      </c>
      <c r="B61" s="46" t="s">
        <v>8</v>
      </c>
      <c r="C61" s="46" t="s">
        <v>26</v>
      </c>
      <c r="D61" s="47">
        <v>18</v>
      </c>
    </row>
    <row r="62" spans="1:4" x14ac:dyDescent="0.25">
      <c r="A62" s="18" t="s">
        <v>59</v>
      </c>
      <c r="B62" s="46" t="s">
        <v>25</v>
      </c>
      <c r="C62" s="55">
        <v>43800</v>
      </c>
      <c r="D62" s="47">
        <v>38</v>
      </c>
    </row>
    <row r="63" spans="1:4" x14ac:dyDescent="0.25">
      <c r="A63" s="18" t="s">
        <v>59</v>
      </c>
      <c r="B63" s="48" t="s">
        <v>9</v>
      </c>
      <c r="C63" s="112">
        <v>43800</v>
      </c>
      <c r="D63" s="42">
        <v>60</v>
      </c>
    </row>
    <row r="64" spans="1:4" x14ac:dyDescent="0.25">
      <c r="A64" s="18" t="s">
        <v>59</v>
      </c>
      <c r="B64" s="48" t="s">
        <v>6</v>
      </c>
      <c r="C64" s="112">
        <v>43132</v>
      </c>
      <c r="D64" s="42">
        <v>44</v>
      </c>
    </row>
    <row r="65" spans="1:4" x14ac:dyDescent="0.25">
      <c r="A65" s="18" t="s">
        <v>59</v>
      </c>
      <c r="B65" s="48" t="s">
        <v>16</v>
      </c>
      <c r="C65" s="112">
        <v>43040</v>
      </c>
      <c r="D65" s="42">
        <v>103</v>
      </c>
    </row>
    <row r="66" spans="1:4" x14ac:dyDescent="0.25">
      <c r="A66" s="18" t="s">
        <v>59</v>
      </c>
      <c r="B66" s="48" t="s">
        <v>8</v>
      </c>
      <c r="C66" s="112">
        <v>43191</v>
      </c>
      <c r="D66" s="42">
        <v>38</v>
      </c>
    </row>
    <row r="67" spans="1:4" x14ac:dyDescent="0.25">
      <c r="A67" s="18" t="s">
        <v>59</v>
      </c>
      <c r="B67" s="48" t="s">
        <v>19</v>
      </c>
      <c r="C67" s="112">
        <v>43191</v>
      </c>
      <c r="D67" s="42">
        <v>35</v>
      </c>
    </row>
    <row r="68" spans="1:4" x14ac:dyDescent="0.25">
      <c r="A68" s="18" t="s">
        <v>59</v>
      </c>
      <c r="B68" s="48" t="s">
        <v>23</v>
      </c>
      <c r="C68" s="112">
        <v>43191</v>
      </c>
      <c r="D68" s="42">
        <v>21</v>
      </c>
    </row>
    <row r="69" spans="1:4" x14ac:dyDescent="0.25">
      <c r="A69" s="18" t="s">
        <v>59</v>
      </c>
      <c r="B69" s="48" t="s">
        <v>15</v>
      </c>
      <c r="C69" s="112">
        <v>43009</v>
      </c>
      <c r="D69" s="42">
        <v>22</v>
      </c>
    </row>
    <row r="70" spans="1:4" x14ac:dyDescent="0.25">
      <c r="A70" s="18" t="s">
        <v>59</v>
      </c>
      <c r="B70" s="48" t="s">
        <v>7</v>
      </c>
      <c r="C70" s="112">
        <v>43101</v>
      </c>
      <c r="D70" s="42">
        <v>13</v>
      </c>
    </row>
    <row r="71" spans="1:4" x14ac:dyDescent="0.25">
      <c r="A71" s="18" t="s">
        <v>59</v>
      </c>
      <c r="B71" s="48" t="s">
        <v>17</v>
      </c>
      <c r="C71" s="112">
        <v>43009</v>
      </c>
      <c r="D71" s="42">
        <v>14</v>
      </c>
    </row>
    <row r="72" spans="1:4" x14ac:dyDescent="0.25">
      <c r="A72" s="18" t="s">
        <v>59</v>
      </c>
      <c r="B72" s="48" t="s">
        <v>25</v>
      </c>
      <c r="C72" s="112">
        <v>43800</v>
      </c>
      <c r="D72" s="42">
        <v>11</v>
      </c>
    </row>
    <row r="73" spans="1:4" x14ac:dyDescent="0.25">
      <c r="A73" s="18" t="s">
        <v>59</v>
      </c>
      <c r="B73" s="48" t="s">
        <v>10</v>
      </c>
      <c r="C73" s="112">
        <v>43191</v>
      </c>
      <c r="D73" s="42">
        <v>19</v>
      </c>
    </row>
    <row r="74" spans="1:4" x14ac:dyDescent="0.25">
      <c r="A74" s="18" t="s">
        <v>59</v>
      </c>
      <c r="B74" s="48" t="s">
        <v>6</v>
      </c>
      <c r="C74" s="112">
        <v>43132</v>
      </c>
      <c r="D74" s="42">
        <v>108</v>
      </c>
    </row>
    <row r="75" spans="1:4" x14ac:dyDescent="0.25">
      <c r="A75" s="18" t="s">
        <v>59</v>
      </c>
      <c r="B75" s="48" t="s">
        <v>11</v>
      </c>
      <c r="C75" s="112">
        <v>43040</v>
      </c>
      <c r="D75" s="42">
        <v>38</v>
      </c>
    </row>
    <row r="76" spans="1:4" x14ac:dyDescent="0.25">
      <c r="A76" s="18" t="s">
        <v>59</v>
      </c>
      <c r="B76" s="48" t="s">
        <v>9</v>
      </c>
      <c r="C76" s="112">
        <v>43800</v>
      </c>
      <c r="D76" s="42">
        <v>20</v>
      </c>
    </row>
    <row r="77" spans="1:4" x14ac:dyDescent="0.25">
      <c r="A77" s="18" t="s">
        <v>59</v>
      </c>
      <c r="B77" s="48" t="s">
        <v>25</v>
      </c>
      <c r="C77" s="112">
        <v>43800</v>
      </c>
      <c r="D77" s="42">
        <v>19</v>
      </c>
    </row>
    <row r="78" spans="1:4" x14ac:dyDescent="0.25">
      <c r="A78" s="18" t="s">
        <v>59</v>
      </c>
      <c r="B78" s="48" t="s">
        <v>19</v>
      </c>
      <c r="C78" s="112">
        <v>43191</v>
      </c>
      <c r="D78" s="42">
        <v>22</v>
      </c>
    </row>
    <row r="79" spans="1:4" x14ac:dyDescent="0.25">
      <c r="A79" s="18" t="s">
        <v>59</v>
      </c>
      <c r="B79" s="48" t="s">
        <v>12</v>
      </c>
      <c r="C79" s="112">
        <v>43191</v>
      </c>
      <c r="D79" s="42">
        <v>13</v>
      </c>
    </row>
    <row r="80" spans="1:4" x14ac:dyDescent="0.25">
      <c r="A80" s="18" t="s">
        <v>59</v>
      </c>
      <c r="B80" s="48" t="s">
        <v>8</v>
      </c>
      <c r="C80" s="112">
        <v>43191</v>
      </c>
      <c r="D80" s="42">
        <v>27</v>
      </c>
    </row>
    <row r="81" spans="1:4" x14ac:dyDescent="0.25">
      <c r="A81" s="18" t="s">
        <v>59</v>
      </c>
      <c r="B81" s="48" t="s">
        <v>17</v>
      </c>
      <c r="C81" s="112">
        <v>43009</v>
      </c>
      <c r="D81" s="42">
        <v>6</v>
      </c>
    </row>
    <row r="82" spans="1:4" x14ac:dyDescent="0.25">
      <c r="A82" s="18" t="s">
        <v>59</v>
      </c>
      <c r="B82" s="48" t="s">
        <v>16</v>
      </c>
      <c r="C82" s="112">
        <v>43040</v>
      </c>
      <c r="D82" s="42">
        <v>14</v>
      </c>
    </row>
    <row r="83" spans="1:4" x14ac:dyDescent="0.25">
      <c r="A83" s="18" t="s">
        <v>59</v>
      </c>
      <c r="B83" s="48" t="s">
        <v>18</v>
      </c>
      <c r="C83" s="112">
        <v>43070</v>
      </c>
      <c r="D83" s="42">
        <v>37</v>
      </c>
    </row>
    <row r="84" spans="1:4" x14ac:dyDescent="0.25">
      <c r="A84" s="18" t="s">
        <v>59</v>
      </c>
      <c r="B84" s="48" t="s">
        <v>14</v>
      </c>
      <c r="C84" s="112">
        <v>43040</v>
      </c>
      <c r="D84" s="42">
        <v>27</v>
      </c>
    </row>
    <row r="85" spans="1:4" x14ac:dyDescent="0.25">
      <c r="A85" s="18" t="s">
        <v>59</v>
      </c>
      <c r="B85" s="48" t="s">
        <v>23</v>
      </c>
      <c r="C85" s="112">
        <v>43191</v>
      </c>
      <c r="D85" s="42">
        <v>25</v>
      </c>
    </row>
    <row r="86" spans="1:4" x14ac:dyDescent="0.25">
      <c r="A86" s="18" t="s">
        <v>59</v>
      </c>
      <c r="B86" s="17" t="s">
        <v>12</v>
      </c>
      <c r="C86" s="51" t="s">
        <v>29</v>
      </c>
      <c r="D86" s="16">
        <v>12</v>
      </c>
    </row>
    <row r="87" spans="1:4" x14ac:dyDescent="0.25">
      <c r="A87" s="18" t="s">
        <v>59</v>
      </c>
      <c r="B87" s="17" t="s">
        <v>9</v>
      </c>
      <c r="C87" s="54">
        <v>43800</v>
      </c>
      <c r="D87" s="16">
        <v>7</v>
      </c>
    </row>
    <row r="88" spans="1:4" x14ac:dyDescent="0.25">
      <c r="A88" s="18" t="s">
        <v>59</v>
      </c>
      <c r="B88" s="17" t="s">
        <v>8</v>
      </c>
      <c r="C88" s="51" t="s">
        <v>29</v>
      </c>
      <c r="D88" s="16">
        <v>14</v>
      </c>
    </row>
    <row r="89" spans="1:4" x14ac:dyDescent="0.25">
      <c r="A89" s="18" t="s">
        <v>59</v>
      </c>
      <c r="B89" s="17" t="s">
        <v>25</v>
      </c>
      <c r="C89" s="54">
        <v>43800</v>
      </c>
      <c r="D89" s="16">
        <v>6</v>
      </c>
    </row>
    <row r="90" spans="1:4" x14ac:dyDescent="0.25">
      <c r="A90" s="18" t="s">
        <v>59</v>
      </c>
      <c r="B90" s="17" t="s">
        <v>9</v>
      </c>
      <c r="C90" s="54">
        <v>43800</v>
      </c>
      <c r="D90" s="16">
        <v>26</v>
      </c>
    </row>
    <row r="91" spans="1:4" x14ac:dyDescent="0.25">
      <c r="A91" s="18" t="s">
        <v>59</v>
      </c>
      <c r="B91" s="17" t="s">
        <v>25</v>
      </c>
      <c r="C91" s="54">
        <v>43800</v>
      </c>
      <c r="D91" s="16">
        <v>27</v>
      </c>
    </row>
    <row r="92" spans="1:4" x14ac:dyDescent="0.25">
      <c r="A92" s="18" t="s">
        <v>59</v>
      </c>
      <c r="B92" s="17" t="s">
        <v>9</v>
      </c>
      <c r="C92" s="17" t="s">
        <v>32</v>
      </c>
      <c r="D92" s="16">
        <v>41</v>
      </c>
    </row>
    <row r="93" spans="1:4" x14ac:dyDescent="0.25">
      <c r="A93" s="18" t="s">
        <v>59</v>
      </c>
      <c r="B93" s="17" t="s">
        <v>18</v>
      </c>
      <c r="C93" s="54">
        <v>43070</v>
      </c>
      <c r="D93" s="16">
        <v>25</v>
      </c>
    </row>
    <row r="94" spans="1:4" x14ac:dyDescent="0.25">
      <c r="A94" s="18" t="s">
        <v>59</v>
      </c>
      <c r="B94" s="17" t="s">
        <v>6</v>
      </c>
      <c r="C94" s="51" t="s">
        <v>33</v>
      </c>
      <c r="D94" s="16">
        <v>34</v>
      </c>
    </row>
    <row r="95" spans="1:4" x14ac:dyDescent="0.25">
      <c r="A95" s="18" t="s">
        <v>59</v>
      </c>
      <c r="B95" s="17" t="s">
        <v>15</v>
      </c>
      <c r="C95" s="54">
        <v>43009</v>
      </c>
      <c r="D95" s="16">
        <v>13</v>
      </c>
    </row>
    <row r="96" spans="1:4" x14ac:dyDescent="0.25">
      <c r="A96" s="18" t="s">
        <v>59</v>
      </c>
      <c r="B96" s="17" t="s">
        <v>23</v>
      </c>
      <c r="C96" s="51" t="s">
        <v>29</v>
      </c>
      <c r="D96" s="16">
        <v>38</v>
      </c>
    </row>
    <row r="97" spans="1:4" x14ac:dyDescent="0.25">
      <c r="A97" s="18" t="s">
        <v>59</v>
      </c>
      <c r="B97" s="17" t="s">
        <v>19</v>
      </c>
      <c r="C97" s="51" t="s">
        <v>29</v>
      </c>
      <c r="D97" s="16">
        <v>1</v>
      </c>
    </row>
    <row r="98" spans="1:4" x14ac:dyDescent="0.25">
      <c r="A98" s="18" t="s">
        <v>59</v>
      </c>
      <c r="B98" s="17" t="s">
        <v>8</v>
      </c>
      <c r="C98" s="51" t="s">
        <v>29</v>
      </c>
      <c r="D98" s="16">
        <v>1</v>
      </c>
    </row>
    <row r="99" spans="1:4" x14ac:dyDescent="0.25">
      <c r="A99" s="18" t="s">
        <v>59</v>
      </c>
      <c r="B99" s="17" t="s">
        <v>10</v>
      </c>
      <c r="C99" s="51" t="s">
        <v>34</v>
      </c>
      <c r="D99" s="16">
        <v>57</v>
      </c>
    </row>
    <row r="100" spans="1:4" x14ac:dyDescent="0.25">
      <c r="A100" s="18" t="s">
        <v>59</v>
      </c>
      <c r="B100" s="17" t="s">
        <v>21</v>
      </c>
      <c r="C100" s="51" t="s">
        <v>32</v>
      </c>
      <c r="D100" s="16">
        <v>76</v>
      </c>
    </row>
    <row r="101" spans="1:4" x14ac:dyDescent="0.25">
      <c r="A101" s="18" t="s">
        <v>59</v>
      </c>
      <c r="B101" s="17" t="s">
        <v>25</v>
      </c>
      <c r="C101" s="51" t="s">
        <v>32</v>
      </c>
      <c r="D101" s="16">
        <v>5</v>
      </c>
    </row>
    <row r="102" spans="1:4" x14ac:dyDescent="0.25">
      <c r="A102" s="18" t="s">
        <v>59</v>
      </c>
      <c r="B102" s="17" t="s">
        <v>19</v>
      </c>
      <c r="C102" s="51" t="s">
        <v>29</v>
      </c>
      <c r="D102" s="49">
        <v>58</v>
      </c>
    </row>
    <row r="103" spans="1:4" x14ac:dyDescent="0.25">
      <c r="A103" s="18" t="s">
        <v>59</v>
      </c>
      <c r="B103" s="17" t="s">
        <v>14</v>
      </c>
      <c r="C103" s="54">
        <v>43040</v>
      </c>
      <c r="D103" s="49">
        <v>27</v>
      </c>
    </row>
    <row r="104" spans="1:4" x14ac:dyDescent="0.25">
      <c r="A104" s="18" t="s">
        <v>59</v>
      </c>
      <c r="B104" s="17" t="s">
        <v>16</v>
      </c>
      <c r="C104" s="54">
        <v>43040</v>
      </c>
      <c r="D104" s="49">
        <v>13</v>
      </c>
    </row>
    <row r="105" spans="1:4" x14ac:dyDescent="0.25">
      <c r="A105" s="18" t="s">
        <v>59</v>
      </c>
      <c r="B105" s="17" t="s">
        <v>23</v>
      </c>
      <c r="C105" s="51" t="s">
        <v>29</v>
      </c>
      <c r="D105" s="49">
        <v>31</v>
      </c>
    </row>
    <row r="106" spans="1:4" x14ac:dyDescent="0.25">
      <c r="A106" s="18" t="s">
        <v>59</v>
      </c>
      <c r="B106" s="17" t="s">
        <v>18</v>
      </c>
      <c r="C106" s="54">
        <v>43070</v>
      </c>
      <c r="D106" s="49">
        <v>41</v>
      </c>
    </row>
    <row r="107" spans="1:4" x14ac:dyDescent="0.25">
      <c r="A107" s="18" t="s">
        <v>59</v>
      </c>
      <c r="B107" s="17" t="s">
        <v>8</v>
      </c>
      <c r="C107" s="51" t="s">
        <v>29</v>
      </c>
      <c r="D107" s="49">
        <v>24</v>
      </c>
    </row>
    <row r="108" spans="1:4" x14ac:dyDescent="0.25">
      <c r="A108" s="18" t="s">
        <v>59</v>
      </c>
      <c r="B108" s="17" t="s">
        <v>9</v>
      </c>
      <c r="C108" s="54">
        <v>43800</v>
      </c>
      <c r="D108" s="49">
        <v>33</v>
      </c>
    </row>
    <row r="109" spans="1:4" x14ac:dyDescent="0.25">
      <c r="A109" s="18" t="s">
        <v>59</v>
      </c>
      <c r="B109" s="17" t="s">
        <v>25</v>
      </c>
      <c r="C109" s="54">
        <v>43800</v>
      </c>
      <c r="D109" s="49">
        <v>46</v>
      </c>
    </row>
    <row r="110" spans="1:4" x14ac:dyDescent="0.25">
      <c r="A110" s="18" t="s">
        <v>59</v>
      </c>
      <c r="B110" s="17" t="s">
        <v>17</v>
      </c>
      <c r="C110" s="54">
        <v>43009</v>
      </c>
      <c r="D110" s="49">
        <v>33</v>
      </c>
    </row>
    <row r="111" spans="1:4" x14ac:dyDescent="0.25">
      <c r="A111" s="18" t="s">
        <v>59</v>
      </c>
      <c r="B111" s="17" t="s">
        <v>12</v>
      </c>
      <c r="C111" s="51" t="s">
        <v>29</v>
      </c>
      <c r="D111" s="49">
        <v>17</v>
      </c>
    </row>
    <row r="112" spans="1:4" x14ac:dyDescent="0.25">
      <c r="A112" s="18" t="s">
        <v>59</v>
      </c>
      <c r="B112" s="48" t="s">
        <v>40</v>
      </c>
      <c r="C112" s="56" t="s">
        <v>36</v>
      </c>
      <c r="D112" s="42">
        <v>17</v>
      </c>
    </row>
    <row r="113" spans="1:4" x14ac:dyDescent="0.25">
      <c r="A113" s="18" t="s">
        <v>59</v>
      </c>
      <c r="B113" s="48" t="s">
        <v>6</v>
      </c>
      <c r="C113" s="56" t="s">
        <v>33</v>
      </c>
      <c r="D113" s="42">
        <v>11</v>
      </c>
    </row>
    <row r="114" spans="1:4" x14ac:dyDescent="0.25">
      <c r="A114" s="18" t="s">
        <v>59</v>
      </c>
      <c r="B114" s="48" t="s">
        <v>23</v>
      </c>
      <c r="C114" s="56" t="s">
        <v>29</v>
      </c>
      <c r="D114" s="42">
        <v>58</v>
      </c>
    </row>
    <row r="115" spans="1:4" x14ac:dyDescent="0.25">
      <c r="A115" s="18" t="s">
        <v>59</v>
      </c>
      <c r="B115" s="48" t="s">
        <v>5</v>
      </c>
      <c r="C115" s="56" t="s">
        <v>37</v>
      </c>
      <c r="D115" s="42">
        <v>27</v>
      </c>
    </row>
    <row r="116" spans="1:4" x14ac:dyDescent="0.25">
      <c r="A116" s="18" t="s">
        <v>59</v>
      </c>
      <c r="B116" s="48" t="s">
        <v>11</v>
      </c>
      <c r="C116" s="112">
        <v>43040</v>
      </c>
      <c r="D116" s="42">
        <v>47</v>
      </c>
    </row>
    <row r="117" spans="1:4" x14ac:dyDescent="0.25">
      <c r="A117" s="18" t="s">
        <v>59</v>
      </c>
      <c r="B117" s="48" t="s">
        <v>18</v>
      </c>
      <c r="C117" s="112">
        <v>43070</v>
      </c>
      <c r="D117" s="42">
        <v>29</v>
      </c>
    </row>
    <row r="118" spans="1:4" x14ac:dyDescent="0.25">
      <c r="A118" s="18" t="s">
        <v>59</v>
      </c>
      <c r="B118" s="48" t="s">
        <v>17</v>
      </c>
      <c r="C118" s="112">
        <v>43009</v>
      </c>
      <c r="D118" s="42">
        <v>21</v>
      </c>
    </row>
    <row r="119" spans="1:4" x14ac:dyDescent="0.25">
      <c r="A119" s="18" t="s">
        <v>59</v>
      </c>
      <c r="B119" s="48" t="s">
        <v>15</v>
      </c>
      <c r="C119" s="112">
        <v>43009</v>
      </c>
      <c r="D119" s="42">
        <v>8</v>
      </c>
    </row>
    <row r="120" spans="1:4" x14ac:dyDescent="0.25">
      <c r="A120" s="18" t="s">
        <v>59</v>
      </c>
      <c r="B120" s="69" t="s">
        <v>52</v>
      </c>
      <c r="C120" s="70" t="s">
        <v>52</v>
      </c>
      <c r="D120" s="42">
        <v>4</v>
      </c>
    </row>
    <row r="121" spans="1:4" x14ac:dyDescent="0.25">
      <c r="A121" s="18" t="s">
        <v>59</v>
      </c>
      <c r="B121" s="48" t="s">
        <v>9</v>
      </c>
      <c r="C121" s="112">
        <v>43800</v>
      </c>
      <c r="D121" s="42">
        <v>12</v>
      </c>
    </row>
    <row r="122" spans="1:4" x14ac:dyDescent="0.25">
      <c r="A122" s="18" t="s">
        <v>59</v>
      </c>
      <c r="B122" s="48" t="s">
        <v>25</v>
      </c>
      <c r="C122" s="112">
        <v>43800</v>
      </c>
      <c r="D122" s="42">
        <v>3</v>
      </c>
    </row>
    <row r="123" spans="1:4" x14ac:dyDescent="0.25">
      <c r="A123" s="18" t="s">
        <v>59</v>
      </c>
      <c r="B123" s="17" t="s">
        <v>10</v>
      </c>
      <c r="C123" s="54">
        <v>43191</v>
      </c>
      <c r="D123" s="16">
        <v>111</v>
      </c>
    </row>
    <row r="124" spans="1:4" x14ac:dyDescent="0.25">
      <c r="A124" s="18" t="s">
        <v>59</v>
      </c>
      <c r="B124" s="17" t="s">
        <v>19</v>
      </c>
      <c r="C124" s="54">
        <v>43191</v>
      </c>
      <c r="D124" s="16">
        <v>97</v>
      </c>
    </row>
    <row r="125" spans="1:4" x14ac:dyDescent="0.25">
      <c r="A125" s="18" t="s">
        <v>59</v>
      </c>
      <c r="B125" s="17" t="s">
        <v>23</v>
      </c>
      <c r="C125" s="54">
        <v>43191</v>
      </c>
      <c r="D125" s="16">
        <v>51</v>
      </c>
    </row>
    <row r="126" spans="1:4" x14ac:dyDescent="0.25">
      <c r="A126" s="18" t="s">
        <v>59</v>
      </c>
      <c r="B126" s="17" t="s">
        <v>15</v>
      </c>
      <c r="C126" s="54">
        <v>43009</v>
      </c>
      <c r="D126" s="16">
        <v>61</v>
      </c>
    </row>
    <row r="127" spans="1:4" x14ac:dyDescent="0.25">
      <c r="A127" s="18" t="s">
        <v>59</v>
      </c>
      <c r="B127" s="17" t="s">
        <v>16</v>
      </c>
      <c r="C127" s="54">
        <v>43040</v>
      </c>
      <c r="D127" s="16">
        <v>73</v>
      </c>
    </row>
    <row r="128" spans="1:4" x14ac:dyDescent="0.25">
      <c r="A128" s="18" t="s">
        <v>59</v>
      </c>
      <c r="B128" s="17" t="s">
        <v>14</v>
      </c>
      <c r="C128" s="54">
        <v>43040</v>
      </c>
      <c r="D128" s="16">
        <v>80</v>
      </c>
    </row>
    <row r="129" spans="1:4" x14ac:dyDescent="0.25">
      <c r="A129" s="18" t="s">
        <v>59</v>
      </c>
      <c r="B129" s="17" t="s">
        <v>24</v>
      </c>
      <c r="C129" s="54">
        <v>42948</v>
      </c>
      <c r="D129" s="16">
        <v>14</v>
      </c>
    </row>
    <row r="130" spans="1:4" x14ac:dyDescent="0.25">
      <c r="A130" s="18" t="s">
        <v>59</v>
      </c>
      <c r="B130" s="17" t="s">
        <v>15</v>
      </c>
      <c r="C130" s="54">
        <v>43009</v>
      </c>
      <c r="D130" s="16">
        <v>36</v>
      </c>
    </row>
    <row r="131" spans="1:4" x14ac:dyDescent="0.25">
      <c r="A131" s="18" t="s">
        <v>59</v>
      </c>
      <c r="B131" s="17" t="s">
        <v>11</v>
      </c>
      <c r="C131" s="54">
        <v>43040</v>
      </c>
      <c r="D131" s="16">
        <v>97</v>
      </c>
    </row>
    <row r="132" spans="1:4" x14ac:dyDescent="0.25">
      <c r="A132" s="18" t="s">
        <v>59</v>
      </c>
      <c r="B132" s="17" t="s">
        <v>18</v>
      </c>
      <c r="C132" s="54">
        <v>43070</v>
      </c>
      <c r="D132" s="16">
        <v>124</v>
      </c>
    </row>
    <row r="133" spans="1:4" x14ac:dyDescent="0.25">
      <c r="A133" s="18" t="s">
        <v>59</v>
      </c>
      <c r="B133" s="17" t="s">
        <v>41</v>
      </c>
      <c r="C133" s="54">
        <v>43101</v>
      </c>
      <c r="D133" s="16">
        <v>94</v>
      </c>
    </row>
    <row r="134" spans="1:4" x14ac:dyDescent="0.25">
      <c r="A134" s="18" t="s">
        <v>59</v>
      </c>
      <c r="B134" s="17" t="s">
        <v>42</v>
      </c>
      <c r="C134" s="54">
        <v>43101</v>
      </c>
      <c r="D134" s="16">
        <v>95</v>
      </c>
    </row>
    <row r="135" spans="1:4" x14ac:dyDescent="0.25">
      <c r="A135" s="18" t="s">
        <v>59</v>
      </c>
      <c r="B135" s="17" t="s">
        <v>17</v>
      </c>
      <c r="C135" s="54">
        <v>43009</v>
      </c>
      <c r="D135" s="16">
        <v>237</v>
      </c>
    </row>
    <row r="136" spans="1:4" x14ac:dyDescent="0.25">
      <c r="A136" s="18" t="s">
        <v>59</v>
      </c>
      <c r="B136" s="17" t="s">
        <v>12</v>
      </c>
      <c r="C136" s="54">
        <v>43191</v>
      </c>
      <c r="D136" s="16">
        <v>95</v>
      </c>
    </row>
    <row r="137" spans="1:4" x14ac:dyDescent="0.25">
      <c r="A137" s="18" t="s">
        <v>59</v>
      </c>
      <c r="B137" s="17" t="s">
        <v>6</v>
      </c>
      <c r="C137" s="54">
        <v>43132</v>
      </c>
      <c r="D137" s="16">
        <v>149</v>
      </c>
    </row>
    <row r="138" spans="1:4" x14ac:dyDescent="0.25">
      <c r="A138" s="18" t="s">
        <v>59</v>
      </c>
      <c r="B138" s="17" t="s">
        <v>9</v>
      </c>
      <c r="C138" s="54">
        <v>43800</v>
      </c>
      <c r="D138" s="16">
        <v>74</v>
      </c>
    </row>
    <row r="139" spans="1:4" x14ac:dyDescent="0.25">
      <c r="A139" s="18" t="s">
        <v>59</v>
      </c>
      <c r="B139" s="17" t="s">
        <v>25</v>
      </c>
      <c r="C139" s="54">
        <v>43800</v>
      </c>
      <c r="D139" s="16">
        <v>159</v>
      </c>
    </row>
    <row r="140" spans="1:4" x14ac:dyDescent="0.25">
      <c r="A140" s="18" t="s">
        <v>59</v>
      </c>
      <c r="B140" s="17" t="s">
        <v>21</v>
      </c>
      <c r="C140" s="54">
        <v>43800</v>
      </c>
      <c r="D140" s="16">
        <v>69</v>
      </c>
    </row>
    <row r="141" spans="1:4" x14ac:dyDescent="0.25">
      <c r="A141" s="18" t="s">
        <v>59</v>
      </c>
      <c r="B141" s="17" t="s">
        <v>9</v>
      </c>
      <c r="C141" s="54">
        <v>43800</v>
      </c>
      <c r="D141" s="16">
        <v>7</v>
      </c>
    </row>
    <row r="142" spans="1:4" x14ac:dyDescent="0.25">
      <c r="A142" s="18" t="s">
        <v>59</v>
      </c>
      <c r="B142" s="17" t="s">
        <v>8</v>
      </c>
      <c r="C142" s="54">
        <v>43191</v>
      </c>
      <c r="D142" s="16">
        <v>6</v>
      </c>
    </row>
    <row r="143" spans="1:4" x14ac:dyDescent="0.25">
      <c r="A143" s="18" t="s">
        <v>59</v>
      </c>
      <c r="B143" s="17" t="s">
        <v>25</v>
      </c>
      <c r="C143" s="54">
        <v>43800</v>
      </c>
      <c r="D143" s="16">
        <v>12</v>
      </c>
    </row>
    <row r="144" spans="1:4" x14ac:dyDescent="0.25">
      <c r="A144" s="18" t="s">
        <v>59</v>
      </c>
      <c r="B144" s="17" t="s">
        <v>11</v>
      </c>
      <c r="C144" s="54">
        <v>43040</v>
      </c>
      <c r="D144" s="16">
        <v>10</v>
      </c>
    </row>
    <row r="145" spans="1:4" x14ac:dyDescent="0.25">
      <c r="A145" s="18" t="s">
        <v>59</v>
      </c>
      <c r="B145" s="17" t="s">
        <v>43</v>
      </c>
      <c r="C145" s="54">
        <v>43132</v>
      </c>
      <c r="D145" s="16">
        <v>19</v>
      </c>
    </row>
    <row r="146" spans="1:4" x14ac:dyDescent="0.25">
      <c r="A146" s="18" t="s">
        <v>59</v>
      </c>
      <c r="B146" s="17" t="s">
        <v>42</v>
      </c>
      <c r="C146" s="54">
        <v>43101</v>
      </c>
      <c r="D146" s="16">
        <v>26</v>
      </c>
    </row>
    <row r="147" spans="1:4" x14ac:dyDescent="0.25">
      <c r="A147" s="18" t="s">
        <v>59</v>
      </c>
      <c r="B147" s="17" t="s">
        <v>11</v>
      </c>
      <c r="C147" s="54">
        <v>43040</v>
      </c>
      <c r="D147" s="16">
        <v>14</v>
      </c>
    </row>
    <row r="148" spans="1:4" x14ac:dyDescent="0.25">
      <c r="A148" s="18" t="s">
        <v>59</v>
      </c>
      <c r="B148" s="17" t="s">
        <v>19</v>
      </c>
      <c r="C148" s="54">
        <v>43191</v>
      </c>
      <c r="D148" s="16">
        <v>9</v>
      </c>
    </row>
    <row r="149" spans="1:4" x14ac:dyDescent="0.25">
      <c r="A149" s="18" t="s">
        <v>59</v>
      </c>
      <c r="B149" s="17" t="s">
        <v>9</v>
      </c>
      <c r="C149" s="54">
        <v>43800</v>
      </c>
      <c r="D149" s="16">
        <v>7</v>
      </c>
    </row>
    <row r="150" spans="1:4" x14ac:dyDescent="0.25">
      <c r="A150" s="18" t="s">
        <v>59</v>
      </c>
      <c r="B150" s="17" t="s">
        <v>25</v>
      </c>
      <c r="C150" s="54">
        <v>43800</v>
      </c>
      <c r="D150" s="16">
        <v>28</v>
      </c>
    </row>
    <row r="151" spans="1:4" x14ac:dyDescent="0.25">
      <c r="A151" s="18" t="s">
        <v>59</v>
      </c>
      <c r="B151" s="17" t="s">
        <v>21</v>
      </c>
      <c r="C151" s="54">
        <v>43800</v>
      </c>
      <c r="D151" s="16">
        <v>4</v>
      </c>
    </row>
    <row r="152" spans="1:4" x14ac:dyDescent="0.25">
      <c r="A152" s="18" t="s">
        <v>59</v>
      </c>
      <c r="B152" s="17" t="s">
        <v>8</v>
      </c>
      <c r="C152" s="54">
        <v>43191</v>
      </c>
      <c r="D152" s="16">
        <v>3</v>
      </c>
    </row>
    <row r="153" spans="1:4" x14ac:dyDescent="0.25">
      <c r="A153" s="18" t="s">
        <v>59</v>
      </c>
      <c r="B153" s="17" t="s">
        <v>12</v>
      </c>
      <c r="C153" s="54">
        <v>43191</v>
      </c>
      <c r="D153" s="16">
        <v>1</v>
      </c>
    </row>
    <row r="154" spans="1:4" x14ac:dyDescent="0.25">
      <c r="A154" s="18" t="s">
        <v>59</v>
      </c>
      <c r="B154" s="17" t="s">
        <v>43</v>
      </c>
      <c r="C154" s="54">
        <v>43132</v>
      </c>
      <c r="D154" s="16">
        <v>15</v>
      </c>
    </row>
    <row r="155" spans="1:4" x14ac:dyDescent="0.25">
      <c r="A155" s="18" t="s">
        <v>59</v>
      </c>
      <c r="B155" s="17" t="s">
        <v>15</v>
      </c>
      <c r="C155" s="51" t="s">
        <v>44</v>
      </c>
      <c r="D155" s="16">
        <v>3</v>
      </c>
    </row>
    <row r="156" spans="1:4" x14ac:dyDescent="0.25">
      <c r="A156" s="18" t="s">
        <v>59</v>
      </c>
      <c r="B156" s="17" t="s">
        <v>25</v>
      </c>
      <c r="C156" s="51" t="s">
        <v>32</v>
      </c>
      <c r="D156" s="16">
        <v>7</v>
      </c>
    </row>
    <row r="157" spans="1:4" x14ac:dyDescent="0.25">
      <c r="A157" s="18" t="s">
        <v>59</v>
      </c>
      <c r="B157" s="17" t="s">
        <v>23</v>
      </c>
      <c r="C157" s="51" t="s">
        <v>29</v>
      </c>
      <c r="D157" s="16">
        <v>21</v>
      </c>
    </row>
    <row r="158" spans="1:4" x14ac:dyDescent="0.25">
      <c r="A158" s="18" t="s">
        <v>59</v>
      </c>
      <c r="B158" s="17" t="s">
        <v>11</v>
      </c>
      <c r="C158" s="51" t="s">
        <v>35</v>
      </c>
      <c r="D158" s="16">
        <v>16</v>
      </c>
    </row>
    <row r="159" spans="1:4" x14ac:dyDescent="0.25">
      <c r="A159" s="18" t="s">
        <v>59</v>
      </c>
      <c r="B159" s="17" t="s">
        <v>25</v>
      </c>
      <c r="C159" s="51" t="s">
        <v>32</v>
      </c>
      <c r="D159" s="16">
        <v>14</v>
      </c>
    </row>
    <row r="160" spans="1:4" x14ac:dyDescent="0.25">
      <c r="A160" s="18" t="s">
        <v>59</v>
      </c>
      <c r="B160" s="17" t="s">
        <v>16</v>
      </c>
      <c r="C160" s="54">
        <v>43040</v>
      </c>
      <c r="D160" s="16">
        <v>30</v>
      </c>
    </row>
    <row r="161" spans="1:4" x14ac:dyDescent="0.25">
      <c r="A161" s="18" t="s">
        <v>59</v>
      </c>
      <c r="B161" s="17" t="s">
        <v>11</v>
      </c>
      <c r="C161" s="54">
        <v>43040</v>
      </c>
      <c r="D161" s="16">
        <v>28</v>
      </c>
    </row>
    <row r="162" spans="1:4" x14ac:dyDescent="0.25">
      <c r="A162" s="18" t="s">
        <v>59</v>
      </c>
      <c r="B162" s="17" t="s">
        <v>18</v>
      </c>
      <c r="C162" s="54">
        <v>43040</v>
      </c>
      <c r="D162" s="16">
        <v>17</v>
      </c>
    </row>
    <row r="163" spans="1:4" x14ac:dyDescent="0.25">
      <c r="A163" s="18" t="s">
        <v>59</v>
      </c>
      <c r="B163" s="17" t="s">
        <v>17</v>
      </c>
      <c r="C163" s="54">
        <v>43009</v>
      </c>
      <c r="D163" s="16">
        <v>10</v>
      </c>
    </row>
    <row r="164" spans="1:4" x14ac:dyDescent="0.25">
      <c r="A164" s="18" t="s">
        <v>59</v>
      </c>
      <c r="B164" s="17" t="s">
        <v>6</v>
      </c>
      <c r="C164" s="51" t="s">
        <v>33</v>
      </c>
      <c r="D164" s="16">
        <v>25</v>
      </c>
    </row>
    <row r="165" spans="1:4" x14ac:dyDescent="0.25">
      <c r="A165" s="18" t="s">
        <v>59</v>
      </c>
      <c r="B165" s="17" t="s">
        <v>9</v>
      </c>
      <c r="C165" s="54">
        <v>43800</v>
      </c>
      <c r="D165" s="16">
        <v>32</v>
      </c>
    </row>
    <row r="166" spans="1:4" x14ac:dyDescent="0.25">
      <c r="A166" s="18" t="s">
        <v>59</v>
      </c>
      <c r="B166" s="17" t="s">
        <v>7</v>
      </c>
      <c r="C166" s="51" t="s">
        <v>37</v>
      </c>
      <c r="D166" s="16">
        <v>7</v>
      </c>
    </row>
    <row r="167" spans="1:4" x14ac:dyDescent="0.25">
      <c r="A167" s="18" t="s">
        <v>59</v>
      </c>
      <c r="B167" s="17" t="s">
        <v>12</v>
      </c>
      <c r="C167" s="51" t="s">
        <v>29</v>
      </c>
      <c r="D167" s="16">
        <v>27</v>
      </c>
    </row>
    <row r="168" spans="1:4" x14ac:dyDescent="0.25">
      <c r="A168" s="18" t="s">
        <v>59</v>
      </c>
      <c r="B168" s="17" t="s">
        <v>8</v>
      </c>
      <c r="C168" s="51" t="s">
        <v>29</v>
      </c>
      <c r="D168" s="16">
        <v>24</v>
      </c>
    </row>
    <row r="169" spans="1:4" x14ac:dyDescent="0.25">
      <c r="A169" s="18" t="s">
        <v>59</v>
      </c>
      <c r="B169" s="17" t="s">
        <v>23</v>
      </c>
      <c r="C169" s="51" t="s">
        <v>29</v>
      </c>
      <c r="D169" s="16">
        <v>14</v>
      </c>
    </row>
    <row r="170" spans="1:4" x14ac:dyDescent="0.25">
      <c r="A170" s="18" t="s">
        <v>59</v>
      </c>
      <c r="B170" s="17" t="s">
        <v>19</v>
      </c>
      <c r="C170" s="51" t="s">
        <v>29</v>
      </c>
      <c r="D170" s="16">
        <v>27</v>
      </c>
    </row>
    <row r="171" spans="1:4" x14ac:dyDescent="0.25">
      <c r="A171" s="18" t="s">
        <v>59</v>
      </c>
      <c r="B171" s="17" t="s">
        <v>45</v>
      </c>
      <c r="C171" s="51" t="s">
        <v>46</v>
      </c>
      <c r="D171" s="16">
        <v>26</v>
      </c>
    </row>
    <row r="172" spans="1:4" x14ac:dyDescent="0.25">
      <c r="A172" s="18" t="s">
        <v>59</v>
      </c>
      <c r="B172" s="17" t="s">
        <v>25</v>
      </c>
      <c r="C172" s="51" t="s">
        <v>46</v>
      </c>
      <c r="D172" s="16">
        <v>21</v>
      </c>
    </row>
    <row r="173" spans="1:4" x14ac:dyDescent="0.25">
      <c r="A173" s="18" t="s">
        <v>59</v>
      </c>
      <c r="B173" s="17" t="s">
        <v>21</v>
      </c>
      <c r="C173" s="51" t="s">
        <v>32</v>
      </c>
      <c r="D173" s="16">
        <v>20</v>
      </c>
    </row>
    <row r="174" spans="1:4" x14ac:dyDescent="0.25">
      <c r="A174" s="18" t="s">
        <v>59</v>
      </c>
      <c r="B174" s="17" t="s">
        <v>11</v>
      </c>
      <c r="C174" s="51" t="s">
        <v>47</v>
      </c>
      <c r="D174" s="16">
        <v>15</v>
      </c>
    </row>
    <row r="175" spans="1:4" x14ac:dyDescent="0.25">
      <c r="A175" s="18" t="s">
        <v>59</v>
      </c>
      <c r="B175" s="17" t="s">
        <v>10</v>
      </c>
      <c r="C175" s="51" t="s">
        <v>29</v>
      </c>
      <c r="D175" s="16">
        <v>3</v>
      </c>
    </row>
    <row r="176" spans="1:4" x14ac:dyDescent="0.25">
      <c r="A176" s="18" t="s">
        <v>59</v>
      </c>
      <c r="B176" s="17" t="s">
        <v>23</v>
      </c>
      <c r="C176" s="51" t="s">
        <v>29</v>
      </c>
      <c r="D176" s="16">
        <v>12</v>
      </c>
    </row>
    <row r="177" spans="1:4" x14ac:dyDescent="0.25">
      <c r="A177" s="18" t="s">
        <v>59</v>
      </c>
      <c r="B177" s="17" t="s">
        <v>48</v>
      </c>
      <c r="C177" s="51" t="s">
        <v>32</v>
      </c>
      <c r="D177" s="16">
        <v>17</v>
      </c>
    </row>
    <row r="178" spans="1:4" x14ac:dyDescent="0.25">
      <c r="A178" s="18" t="s">
        <v>59</v>
      </c>
      <c r="B178" s="17" t="s">
        <v>6</v>
      </c>
      <c r="C178" s="51" t="s">
        <v>33</v>
      </c>
      <c r="D178" s="16">
        <v>26</v>
      </c>
    </row>
    <row r="179" spans="1:4" x14ac:dyDescent="0.25">
      <c r="A179" s="18" t="s">
        <v>59</v>
      </c>
      <c r="B179" s="17" t="s">
        <v>8</v>
      </c>
      <c r="C179" s="51" t="s">
        <v>29</v>
      </c>
      <c r="D179" s="16">
        <v>18</v>
      </c>
    </row>
    <row r="180" spans="1:4" x14ac:dyDescent="0.25">
      <c r="A180" s="18" t="s">
        <v>59</v>
      </c>
      <c r="B180" s="17" t="s">
        <v>18</v>
      </c>
      <c r="C180" s="51" t="s">
        <v>49</v>
      </c>
      <c r="D180" s="16">
        <v>30</v>
      </c>
    </row>
    <row r="181" spans="1:4" x14ac:dyDescent="0.25">
      <c r="A181" s="18" t="s">
        <v>59</v>
      </c>
      <c r="B181" s="17" t="s">
        <v>11</v>
      </c>
      <c r="C181" s="51" t="s">
        <v>47</v>
      </c>
      <c r="D181" s="16">
        <v>24</v>
      </c>
    </row>
    <row r="182" spans="1:4" x14ac:dyDescent="0.25">
      <c r="A182" s="18" t="s">
        <v>59</v>
      </c>
      <c r="B182" s="17" t="s">
        <v>5</v>
      </c>
      <c r="C182" s="51" t="s">
        <v>37</v>
      </c>
      <c r="D182" s="16">
        <v>10</v>
      </c>
    </row>
    <row r="183" spans="1:4" x14ac:dyDescent="0.25">
      <c r="A183" s="18" t="s">
        <v>59</v>
      </c>
      <c r="B183" s="17" t="s">
        <v>6</v>
      </c>
      <c r="C183" s="51" t="s">
        <v>33</v>
      </c>
      <c r="D183" s="16">
        <v>19</v>
      </c>
    </row>
    <row r="184" spans="1:4" x14ac:dyDescent="0.25">
      <c r="A184" s="18" t="s">
        <v>59</v>
      </c>
      <c r="B184" s="17" t="s">
        <v>23</v>
      </c>
      <c r="C184" s="51" t="s">
        <v>29</v>
      </c>
      <c r="D184" s="16">
        <v>11</v>
      </c>
    </row>
    <row r="185" spans="1:4" x14ac:dyDescent="0.25">
      <c r="A185" s="18" t="s">
        <v>59</v>
      </c>
      <c r="B185" s="50" t="s">
        <v>18</v>
      </c>
      <c r="C185" s="57">
        <v>43070</v>
      </c>
      <c r="D185" s="42">
        <v>4</v>
      </c>
    </row>
    <row r="186" spans="1:4" x14ac:dyDescent="0.25">
      <c r="A186" s="18" t="s">
        <v>59</v>
      </c>
      <c r="B186" s="50" t="s">
        <v>10</v>
      </c>
      <c r="C186" s="57">
        <v>43191</v>
      </c>
      <c r="D186" s="42">
        <v>26</v>
      </c>
    </row>
    <row r="187" spans="1:4" x14ac:dyDescent="0.25">
      <c r="A187" s="18" t="s">
        <v>59</v>
      </c>
      <c r="B187" s="17" t="s">
        <v>5</v>
      </c>
      <c r="C187" s="51" t="s">
        <v>37</v>
      </c>
      <c r="D187" s="59">
        <v>37</v>
      </c>
    </row>
    <row r="188" spans="1:4" x14ac:dyDescent="0.25">
      <c r="A188" s="18" t="s">
        <v>59</v>
      </c>
      <c r="B188" s="17" t="s">
        <v>11</v>
      </c>
      <c r="C188" s="51" t="s">
        <v>47</v>
      </c>
      <c r="D188" s="59">
        <v>68</v>
      </c>
    </row>
    <row r="189" spans="1:4" x14ac:dyDescent="0.25">
      <c r="A189" s="18" t="s">
        <v>59</v>
      </c>
      <c r="B189" s="17" t="s">
        <v>21</v>
      </c>
      <c r="C189" s="51" t="s">
        <v>46</v>
      </c>
      <c r="D189" s="59">
        <v>73</v>
      </c>
    </row>
    <row r="190" spans="1:4" x14ac:dyDescent="0.25">
      <c r="A190" s="18" t="s">
        <v>59</v>
      </c>
      <c r="B190" s="17" t="s">
        <v>23</v>
      </c>
      <c r="C190" s="51" t="s">
        <v>29</v>
      </c>
      <c r="D190" s="59">
        <v>125</v>
      </c>
    </row>
    <row r="191" spans="1:4" x14ac:dyDescent="0.25">
      <c r="A191" s="18" t="s">
        <v>59</v>
      </c>
      <c r="B191" s="17" t="s">
        <v>18</v>
      </c>
      <c r="C191" s="51" t="s">
        <v>49</v>
      </c>
      <c r="D191" s="59">
        <v>138</v>
      </c>
    </row>
    <row r="192" spans="1:4" x14ac:dyDescent="0.25">
      <c r="A192" s="18" t="s">
        <v>59</v>
      </c>
      <c r="B192" s="17" t="s">
        <v>14</v>
      </c>
      <c r="C192" s="51" t="s">
        <v>47</v>
      </c>
      <c r="D192" s="59">
        <v>34</v>
      </c>
    </row>
    <row r="193" spans="1:4" x14ac:dyDescent="0.25">
      <c r="A193" s="18" t="s">
        <v>59</v>
      </c>
      <c r="B193" s="17" t="s">
        <v>19</v>
      </c>
      <c r="C193" s="51" t="s">
        <v>29</v>
      </c>
      <c r="D193" s="59">
        <v>26</v>
      </c>
    </row>
    <row r="194" spans="1:4" x14ac:dyDescent="0.25">
      <c r="A194" s="13" t="s">
        <v>59</v>
      </c>
      <c r="B194" s="15" t="s">
        <v>15</v>
      </c>
      <c r="C194" s="19" t="s">
        <v>44</v>
      </c>
      <c r="D194" s="60">
        <v>10</v>
      </c>
    </row>
    <row r="195" spans="1:4" x14ac:dyDescent="0.25">
      <c r="A195" s="13" t="s">
        <v>59</v>
      </c>
      <c r="B195" s="15" t="s">
        <v>50</v>
      </c>
      <c r="C195" s="19" t="s">
        <v>36</v>
      </c>
      <c r="D195" s="60">
        <v>13</v>
      </c>
    </row>
    <row r="196" spans="1:4" x14ac:dyDescent="0.25">
      <c r="A196" s="13" t="s">
        <v>59</v>
      </c>
      <c r="B196" s="15" t="s">
        <v>6</v>
      </c>
      <c r="C196" s="19" t="s">
        <v>33</v>
      </c>
      <c r="D196" s="60">
        <v>12</v>
      </c>
    </row>
    <row r="197" spans="1:4" x14ac:dyDescent="0.25">
      <c r="A197" s="13" t="s">
        <v>59</v>
      </c>
      <c r="B197" s="15" t="s">
        <v>25</v>
      </c>
      <c r="C197" s="19" t="s">
        <v>46</v>
      </c>
      <c r="D197" s="60">
        <v>3</v>
      </c>
    </row>
    <row r="198" spans="1:4" x14ac:dyDescent="0.25">
      <c r="A198" s="13" t="s">
        <v>59</v>
      </c>
      <c r="B198" s="15" t="s">
        <v>9</v>
      </c>
      <c r="C198" s="19" t="s">
        <v>46</v>
      </c>
      <c r="D198" s="60">
        <v>33</v>
      </c>
    </row>
    <row r="199" spans="1:4" x14ac:dyDescent="0.25">
      <c r="A199" s="13" t="s">
        <v>59</v>
      </c>
      <c r="B199" s="15" t="s">
        <v>8</v>
      </c>
      <c r="C199" s="19" t="s">
        <v>29</v>
      </c>
      <c r="D199" s="60">
        <v>83</v>
      </c>
    </row>
    <row r="200" spans="1:4" x14ac:dyDescent="0.25">
      <c r="A200" s="13" t="s">
        <v>59</v>
      </c>
      <c r="B200" s="15" t="s">
        <v>7</v>
      </c>
      <c r="C200" s="19" t="s">
        <v>37</v>
      </c>
      <c r="D200" s="60">
        <v>73</v>
      </c>
    </row>
    <row r="201" spans="1:4" x14ac:dyDescent="0.25">
      <c r="A201" s="61" t="s">
        <v>59</v>
      </c>
      <c r="B201" s="62" t="s">
        <v>12</v>
      </c>
      <c r="C201" s="63" t="s">
        <v>29</v>
      </c>
      <c r="D201" s="64">
        <v>28</v>
      </c>
    </row>
    <row r="202" spans="1:4" ht="21" x14ac:dyDescent="0.35">
      <c r="A202" s="113" t="s">
        <v>57</v>
      </c>
      <c r="B202" s="65"/>
      <c r="C202" s="15"/>
      <c r="D202" s="66">
        <f>SUM(D3:D201)</f>
        <v>6925</v>
      </c>
    </row>
  </sheetData>
  <mergeCells count="1">
    <mergeCell ref="A1:D1"/>
  </mergeCells>
  <pageMargins left="0" right="0" top="0" bottom="0" header="0.31496062992125984" footer="0.31496062992125984"/>
  <pageSetup paperSize="9" scale="9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0"/>
  <sheetViews>
    <sheetView workbookViewId="0">
      <selection activeCell="D112" sqref="D112"/>
    </sheetView>
  </sheetViews>
  <sheetFormatPr defaultRowHeight="15" x14ac:dyDescent="0.25"/>
  <cols>
    <col min="1" max="1" width="48.5703125" customWidth="1"/>
    <col min="2" max="2" width="17.42578125" customWidth="1"/>
    <col min="3" max="3" width="18.28515625" style="26" customWidth="1"/>
    <col min="4" max="4" width="25" style="83" customWidth="1"/>
    <col min="5" max="5" width="35.42578125" customWidth="1"/>
  </cols>
  <sheetData>
    <row r="1" spans="1:4" ht="18.75" x14ac:dyDescent="0.25">
      <c r="A1" s="116" t="s">
        <v>69</v>
      </c>
      <c r="B1" s="117"/>
      <c r="C1" s="117"/>
      <c r="D1" s="118"/>
    </row>
    <row r="2" spans="1:4" ht="18.75" x14ac:dyDescent="0.3">
      <c r="A2" s="86" t="s">
        <v>53</v>
      </c>
      <c r="B2" s="52" t="s">
        <v>54</v>
      </c>
      <c r="C2" s="53" t="s">
        <v>55</v>
      </c>
      <c r="D2" s="87" t="s">
        <v>58</v>
      </c>
    </row>
    <row r="3" spans="1:4" x14ac:dyDescent="0.25">
      <c r="A3" s="18" t="s">
        <v>59</v>
      </c>
      <c r="B3" s="77" t="s">
        <v>21</v>
      </c>
      <c r="C3" s="84">
        <v>43830</v>
      </c>
      <c r="D3" s="88">
        <v>19</v>
      </c>
    </row>
    <row r="4" spans="1:4" x14ac:dyDescent="0.25">
      <c r="A4" s="18" t="s">
        <v>59</v>
      </c>
      <c r="B4" s="77" t="s">
        <v>21</v>
      </c>
      <c r="C4" s="84">
        <v>43830</v>
      </c>
      <c r="D4" s="88">
        <v>25</v>
      </c>
    </row>
    <row r="5" spans="1:4" x14ac:dyDescent="0.25">
      <c r="A5" s="18" t="s">
        <v>59</v>
      </c>
      <c r="B5" s="77" t="s">
        <v>21</v>
      </c>
      <c r="C5" s="84">
        <v>43830</v>
      </c>
      <c r="D5" s="88">
        <v>13</v>
      </c>
    </row>
    <row r="6" spans="1:4" x14ac:dyDescent="0.25">
      <c r="A6" s="18" t="s">
        <v>59</v>
      </c>
      <c r="B6" s="77" t="s">
        <v>21</v>
      </c>
      <c r="C6" s="84">
        <v>43830</v>
      </c>
      <c r="D6" s="88">
        <v>11</v>
      </c>
    </row>
    <row r="7" spans="1:4" x14ac:dyDescent="0.25">
      <c r="A7" s="18" t="s">
        <v>59</v>
      </c>
      <c r="B7" s="77" t="s">
        <v>21</v>
      </c>
      <c r="C7" s="84">
        <v>43830</v>
      </c>
      <c r="D7" s="88">
        <v>5</v>
      </c>
    </row>
    <row r="8" spans="1:4" x14ac:dyDescent="0.25">
      <c r="A8" s="18" t="s">
        <v>59</v>
      </c>
      <c r="B8" s="77" t="s">
        <v>21</v>
      </c>
      <c r="C8" s="84">
        <v>43830</v>
      </c>
      <c r="D8" s="88">
        <v>14</v>
      </c>
    </row>
    <row r="9" spans="1:4" x14ac:dyDescent="0.25">
      <c r="A9" s="18" t="s">
        <v>59</v>
      </c>
      <c r="B9" s="77" t="s">
        <v>21</v>
      </c>
      <c r="C9" s="84">
        <v>43830</v>
      </c>
      <c r="D9" s="88">
        <v>27</v>
      </c>
    </row>
    <row r="10" spans="1:4" x14ac:dyDescent="0.25">
      <c r="A10" s="18" t="s">
        <v>59</v>
      </c>
      <c r="B10" s="77" t="s">
        <v>21</v>
      </c>
      <c r="C10" s="84">
        <v>43830</v>
      </c>
      <c r="D10" s="88">
        <v>8</v>
      </c>
    </row>
    <row r="11" spans="1:4" x14ac:dyDescent="0.25">
      <c r="A11" s="18" t="s">
        <v>59</v>
      </c>
      <c r="B11" s="77" t="s">
        <v>21</v>
      </c>
      <c r="C11" s="84">
        <v>43830</v>
      </c>
      <c r="D11" s="88">
        <v>12</v>
      </c>
    </row>
    <row r="12" spans="1:4" x14ac:dyDescent="0.25">
      <c r="A12" s="18" t="s">
        <v>59</v>
      </c>
      <c r="B12" s="77" t="s">
        <v>21</v>
      </c>
      <c r="C12" s="84">
        <v>43830</v>
      </c>
      <c r="D12" s="88">
        <v>14</v>
      </c>
    </row>
    <row r="13" spans="1:4" x14ac:dyDescent="0.25">
      <c r="A13" s="18" t="s">
        <v>59</v>
      </c>
      <c r="B13" s="77" t="s">
        <v>21</v>
      </c>
      <c r="C13" s="84">
        <v>43830</v>
      </c>
      <c r="D13" s="88">
        <v>13</v>
      </c>
    </row>
    <row r="14" spans="1:4" x14ac:dyDescent="0.25">
      <c r="A14" s="18" t="s">
        <v>59</v>
      </c>
      <c r="B14" s="77" t="s">
        <v>21</v>
      </c>
      <c r="C14" s="84">
        <v>43830</v>
      </c>
      <c r="D14" s="88">
        <v>8</v>
      </c>
    </row>
    <row r="15" spans="1:4" x14ac:dyDescent="0.25">
      <c r="A15" s="18" t="s">
        <v>59</v>
      </c>
      <c r="B15" s="77" t="s">
        <v>21</v>
      </c>
      <c r="C15" s="84">
        <v>43830</v>
      </c>
      <c r="D15" s="88">
        <v>10</v>
      </c>
    </row>
    <row r="16" spans="1:4" x14ac:dyDescent="0.25">
      <c r="A16" s="18" t="s">
        <v>59</v>
      </c>
      <c r="B16" s="77" t="s">
        <v>21</v>
      </c>
      <c r="C16" s="84">
        <v>43830</v>
      </c>
      <c r="D16" s="88">
        <v>22</v>
      </c>
    </row>
    <row r="17" spans="1:4" x14ac:dyDescent="0.25">
      <c r="A17" s="18" t="s">
        <v>59</v>
      </c>
      <c r="B17" s="77" t="s">
        <v>21</v>
      </c>
      <c r="C17" s="84">
        <v>43830</v>
      </c>
      <c r="D17" s="88">
        <v>23</v>
      </c>
    </row>
    <row r="18" spans="1:4" x14ac:dyDescent="0.25">
      <c r="A18" s="18" t="s">
        <v>59</v>
      </c>
      <c r="B18" s="77" t="s">
        <v>21</v>
      </c>
      <c r="C18" s="84">
        <v>43830</v>
      </c>
      <c r="D18" s="88">
        <v>23</v>
      </c>
    </row>
    <row r="19" spans="1:4" x14ac:dyDescent="0.25">
      <c r="A19" s="18" t="s">
        <v>59</v>
      </c>
      <c r="B19" s="77" t="s">
        <v>21</v>
      </c>
      <c r="C19" s="84">
        <v>43830</v>
      </c>
      <c r="D19" s="88">
        <v>26</v>
      </c>
    </row>
    <row r="20" spans="1:4" x14ac:dyDescent="0.25">
      <c r="A20" s="18" t="s">
        <v>59</v>
      </c>
      <c r="B20" s="77" t="s">
        <v>21</v>
      </c>
      <c r="C20" s="84">
        <v>43830</v>
      </c>
      <c r="D20" s="88">
        <v>8</v>
      </c>
    </row>
    <row r="21" spans="1:4" x14ac:dyDescent="0.25">
      <c r="A21" s="18" t="s">
        <v>59</v>
      </c>
      <c r="B21" s="77" t="s">
        <v>21</v>
      </c>
      <c r="C21" s="84">
        <v>43830</v>
      </c>
      <c r="D21" s="88">
        <v>20</v>
      </c>
    </row>
    <row r="22" spans="1:4" x14ac:dyDescent="0.25">
      <c r="A22" s="18" t="s">
        <v>59</v>
      </c>
      <c r="B22" s="77" t="s">
        <v>21</v>
      </c>
      <c r="C22" s="84">
        <v>43830</v>
      </c>
      <c r="D22" s="88">
        <v>6</v>
      </c>
    </row>
    <row r="23" spans="1:4" x14ac:dyDescent="0.25">
      <c r="A23" s="18" t="s">
        <v>59</v>
      </c>
      <c r="B23" s="77" t="s">
        <v>21</v>
      </c>
      <c r="C23" s="84">
        <v>43830</v>
      </c>
      <c r="D23" s="88">
        <v>15</v>
      </c>
    </row>
    <row r="24" spans="1:4" x14ac:dyDescent="0.25">
      <c r="A24" s="18" t="s">
        <v>59</v>
      </c>
      <c r="B24" s="77" t="s">
        <v>21</v>
      </c>
      <c r="C24" s="84">
        <v>43830</v>
      </c>
      <c r="D24" s="88">
        <v>20</v>
      </c>
    </row>
    <row r="25" spans="1:4" x14ac:dyDescent="0.25">
      <c r="A25" s="18" t="s">
        <v>59</v>
      </c>
      <c r="B25" s="77" t="s">
        <v>21</v>
      </c>
      <c r="C25" s="84">
        <v>43830</v>
      </c>
      <c r="D25" s="88">
        <v>22</v>
      </c>
    </row>
    <row r="26" spans="1:4" x14ac:dyDescent="0.25">
      <c r="A26" s="18" t="s">
        <v>59</v>
      </c>
      <c r="B26" s="77" t="s">
        <v>25</v>
      </c>
      <c r="C26" s="84">
        <v>43830</v>
      </c>
      <c r="D26" s="88">
        <v>13</v>
      </c>
    </row>
    <row r="27" spans="1:4" x14ac:dyDescent="0.25">
      <c r="A27" s="18" t="s">
        <v>59</v>
      </c>
      <c r="B27" s="77" t="s">
        <v>21</v>
      </c>
      <c r="C27" s="84">
        <v>43830</v>
      </c>
      <c r="D27" s="88">
        <v>2</v>
      </c>
    </row>
    <row r="28" spans="1:4" x14ac:dyDescent="0.25">
      <c r="A28" s="18" t="s">
        <v>59</v>
      </c>
      <c r="B28" s="77" t="s">
        <v>70</v>
      </c>
      <c r="C28" s="84">
        <v>44408</v>
      </c>
      <c r="D28" s="88">
        <v>14</v>
      </c>
    </row>
    <row r="29" spans="1:4" x14ac:dyDescent="0.25">
      <c r="A29" s="18" t="s">
        <v>59</v>
      </c>
      <c r="B29" s="77" t="s">
        <v>70</v>
      </c>
      <c r="C29" s="84">
        <v>44408</v>
      </c>
      <c r="D29" s="88">
        <v>16</v>
      </c>
    </row>
    <row r="30" spans="1:4" x14ac:dyDescent="0.25">
      <c r="A30" s="18" t="s">
        <v>59</v>
      </c>
      <c r="B30" s="77" t="s">
        <v>21</v>
      </c>
      <c r="C30" s="84">
        <v>43830</v>
      </c>
      <c r="D30" s="88">
        <v>13</v>
      </c>
    </row>
    <row r="31" spans="1:4" x14ac:dyDescent="0.25">
      <c r="A31" s="18" t="s">
        <v>59</v>
      </c>
      <c r="B31" s="77" t="s">
        <v>21</v>
      </c>
      <c r="C31" s="84">
        <v>43830</v>
      </c>
      <c r="D31" s="88">
        <v>28</v>
      </c>
    </row>
    <row r="32" spans="1:4" x14ac:dyDescent="0.25">
      <c r="A32" s="18" t="s">
        <v>59</v>
      </c>
      <c r="B32" s="77" t="s">
        <v>21</v>
      </c>
      <c r="C32" s="84">
        <v>43830</v>
      </c>
      <c r="D32" s="88">
        <v>27</v>
      </c>
    </row>
    <row r="33" spans="1:4" x14ac:dyDescent="0.25">
      <c r="A33" s="18" t="s">
        <v>59</v>
      </c>
      <c r="B33" s="77" t="s">
        <v>21</v>
      </c>
      <c r="C33" s="84">
        <v>43830</v>
      </c>
      <c r="D33" s="88">
        <v>23</v>
      </c>
    </row>
    <row r="34" spans="1:4" x14ac:dyDescent="0.25">
      <c r="A34" s="18" t="s">
        <v>59</v>
      </c>
      <c r="B34" s="77" t="s">
        <v>70</v>
      </c>
      <c r="C34" s="84">
        <v>44408</v>
      </c>
      <c r="D34" s="88">
        <v>14</v>
      </c>
    </row>
    <row r="35" spans="1:4" x14ac:dyDescent="0.25">
      <c r="A35" s="18" t="s">
        <v>59</v>
      </c>
      <c r="B35" s="77" t="s">
        <v>21</v>
      </c>
      <c r="C35" s="84">
        <v>43830</v>
      </c>
      <c r="D35" s="88">
        <v>15</v>
      </c>
    </row>
    <row r="36" spans="1:4" x14ac:dyDescent="0.25">
      <c r="A36" s="18" t="s">
        <v>59</v>
      </c>
      <c r="B36" s="77" t="s">
        <v>21</v>
      </c>
      <c r="C36" s="84">
        <v>43830</v>
      </c>
      <c r="D36" s="88">
        <v>13</v>
      </c>
    </row>
    <row r="37" spans="1:4" x14ac:dyDescent="0.25">
      <c r="A37" s="18" t="s">
        <v>59</v>
      </c>
      <c r="B37" s="77" t="s">
        <v>21</v>
      </c>
      <c r="C37" s="84">
        <v>43830</v>
      </c>
      <c r="D37" s="88">
        <v>5</v>
      </c>
    </row>
    <row r="38" spans="1:4" x14ac:dyDescent="0.25">
      <c r="A38" s="18" t="s">
        <v>59</v>
      </c>
      <c r="B38" s="77" t="s">
        <v>21</v>
      </c>
      <c r="C38" s="84">
        <v>43830</v>
      </c>
      <c r="D38" s="88">
        <v>27</v>
      </c>
    </row>
    <row r="39" spans="1:4" x14ac:dyDescent="0.25">
      <c r="A39" s="18" t="s">
        <v>59</v>
      </c>
      <c r="B39" s="77" t="s">
        <v>25</v>
      </c>
      <c r="C39" s="84">
        <v>43830</v>
      </c>
      <c r="D39" s="88">
        <v>13</v>
      </c>
    </row>
    <row r="40" spans="1:4" x14ac:dyDescent="0.25">
      <c r="A40" s="18" t="s">
        <v>59</v>
      </c>
      <c r="B40" s="77" t="s">
        <v>21</v>
      </c>
      <c r="C40" s="84">
        <v>43830</v>
      </c>
      <c r="D40" s="88">
        <v>25</v>
      </c>
    </row>
    <row r="41" spans="1:4" x14ac:dyDescent="0.25">
      <c r="A41" s="18" t="s">
        <v>59</v>
      </c>
      <c r="B41" s="77" t="s">
        <v>25</v>
      </c>
      <c r="C41" s="84">
        <v>43830</v>
      </c>
      <c r="D41" s="88">
        <v>27</v>
      </c>
    </row>
    <row r="42" spans="1:4" x14ac:dyDescent="0.25">
      <c r="A42" s="18" t="s">
        <v>59</v>
      </c>
      <c r="B42" s="77" t="s">
        <v>21</v>
      </c>
      <c r="C42" s="84">
        <v>43830</v>
      </c>
      <c r="D42" s="88">
        <v>14</v>
      </c>
    </row>
    <row r="43" spans="1:4" x14ac:dyDescent="0.25">
      <c r="A43" s="18" t="s">
        <v>59</v>
      </c>
      <c r="B43" s="77" t="s">
        <v>21</v>
      </c>
      <c r="C43" s="84">
        <v>43830</v>
      </c>
      <c r="D43" s="88">
        <v>25</v>
      </c>
    </row>
    <row r="44" spans="1:4" x14ac:dyDescent="0.25">
      <c r="A44" s="18" t="s">
        <v>59</v>
      </c>
      <c r="B44" s="77" t="s">
        <v>21</v>
      </c>
      <c r="C44" s="84">
        <v>43830</v>
      </c>
      <c r="D44" s="88">
        <v>25</v>
      </c>
    </row>
    <row r="45" spans="1:4" x14ac:dyDescent="0.25">
      <c r="A45" s="18" t="s">
        <v>59</v>
      </c>
      <c r="B45" s="77" t="s">
        <v>70</v>
      </c>
      <c r="C45" s="84">
        <v>44408</v>
      </c>
      <c r="D45" s="88">
        <v>24</v>
      </c>
    </row>
    <row r="46" spans="1:4" x14ac:dyDescent="0.25">
      <c r="A46" s="18" t="s">
        <v>59</v>
      </c>
      <c r="B46" s="77" t="s">
        <v>21</v>
      </c>
      <c r="C46" s="84">
        <v>43830</v>
      </c>
      <c r="D46" s="88">
        <v>16</v>
      </c>
    </row>
    <row r="47" spans="1:4" x14ac:dyDescent="0.25">
      <c r="A47" s="18" t="s">
        <v>59</v>
      </c>
      <c r="B47" s="77" t="s">
        <v>21</v>
      </c>
      <c r="C47" s="84">
        <v>43830</v>
      </c>
      <c r="D47" s="88">
        <v>12</v>
      </c>
    </row>
    <row r="48" spans="1:4" x14ac:dyDescent="0.25">
      <c r="A48" s="18" t="s">
        <v>59</v>
      </c>
      <c r="B48" s="77" t="s">
        <v>21</v>
      </c>
      <c r="C48" s="84">
        <v>43830</v>
      </c>
      <c r="D48" s="88">
        <v>9</v>
      </c>
    </row>
    <row r="49" spans="1:4" x14ac:dyDescent="0.25">
      <c r="A49" s="18" t="s">
        <v>59</v>
      </c>
      <c r="B49" s="77" t="s">
        <v>21</v>
      </c>
      <c r="C49" s="84">
        <v>43830</v>
      </c>
      <c r="D49" s="88">
        <v>22</v>
      </c>
    </row>
    <row r="50" spans="1:4" x14ac:dyDescent="0.25">
      <c r="A50" s="18" t="s">
        <v>59</v>
      </c>
      <c r="B50" s="77" t="s">
        <v>21</v>
      </c>
      <c r="C50" s="84">
        <v>43830</v>
      </c>
      <c r="D50" s="88">
        <v>7</v>
      </c>
    </row>
    <row r="51" spans="1:4" x14ac:dyDescent="0.25">
      <c r="A51" s="18" t="s">
        <v>59</v>
      </c>
      <c r="B51" s="77" t="s">
        <v>21</v>
      </c>
      <c r="C51" s="84">
        <v>43830</v>
      </c>
      <c r="D51" s="88">
        <v>16</v>
      </c>
    </row>
    <row r="52" spans="1:4" x14ac:dyDescent="0.25">
      <c r="A52" s="18" t="s">
        <v>59</v>
      </c>
      <c r="B52" s="77" t="s">
        <v>21</v>
      </c>
      <c r="C52" s="84">
        <v>43830</v>
      </c>
      <c r="D52" s="88">
        <v>19</v>
      </c>
    </row>
    <row r="53" spans="1:4" x14ac:dyDescent="0.25">
      <c r="A53" s="18" t="s">
        <v>59</v>
      </c>
      <c r="B53" s="77" t="s">
        <v>70</v>
      </c>
      <c r="C53" s="84">
        <v>44408</v>
      </c>
      <c r="D53" s="88">
        <v>7</v>
      </c>
    </row>
    <row r="54" spans="1:4" x14ac:dyDescent="0.25">
      <c r="A54" s="18" t="s">
        <v>59</v>
      </c>
      <c r="B54" s="77" t="s">
        <v>21</v>
      </c>
      <c r="C54" s="84">
        <v>43830</v>
      </c>
      <c r="D54" s="88">
        <v>13</v>
      </c>
    </row>
    <row r="55" spans="1:4" x14ac:dyDescent="0.25">
      <c r="A55" s="18" t="s">
        <v>59</v>
      </c>
      <c r="B55" s="77" t="s">
        <v>21</v>
      </c>
      <c r="C55" s="84">
        <v>43830</v>
      </c>
      <c r="D55" s="88">
        <v>16</v>
      </c>
    </row>
    <row r="56" spans="1:4" x14ac:dyDescent="0.25">
      <c r="A56" s="18" t="s">
        <v>59</v>
      </c>
      <c r="B56" s="77" t="s">
        <v>21</v>
      </c>
      <c r="C56" s="84">
        <v>43830</v>
      </c>
      <c r="D56" s="88">
        <v>25</v>
      </c>
    </row>
    <row r="57" spans="1:4" x14ac:dyDescent="0.25">
      <c r="A57" s="18" t="s">
        <v>59</v>
      </c>
      <c r="B57" s="77" t="s">
        <v>21</v>
      </c>
      <c r="C57" s="84">
        <v>43830</v>
      </c>
      <c r="D57" s="88">
        <v>14</v>
      </c>
    </row>
    <row r="58" spans="1:4" x14ac:dyDescent="0.25">
      <c r="A58" s="18" t="s">
        <v>59</v>
      </c>
      <c r="B58" s="77" t="s">
        <v>21</v>
      </c>
      <c r="C58" s="84">
        <v>43830</v>
      </c>
      <c r="D58" s="88">
        <v>9</v>
      </c>
    </row>
    <row r="59" spans="1:4" x14ac:dyDescent="0.25">
      <c r="A59" s="18" t="s">
        <v>59</v>
      </c>
      <c r="B59" s="77" t="s">
        <v>21</v>
      </c>
      <c r="C59" s="84">
        <v>43830</v>
      </c>
      <c r="D59" s="88">
        <v>26</v>
      </c>
    </row>
    <row r="60" spans="1:4" x14ac:dyDescent="0.25">
      <c r="A60" s="18" t="s">
        <v>59</v>
      </c>
      <c r="B60" s="77" t="s">
        <v>21</v>
      </c>
      <c r="C60" s="84">
        <v>43830</v>
      </c>
      <c r="D60" s="88">
        <v>27</v>
      </c>
    </row>
    <row r="61" spans="1:4" x14ac:dyDescent="0.25">
      <c r="A61" s="18" t="s">
        <v>59</v>
      </c>
      <c r="B61" s="77" t="s">
        <v>25</v>
      </c>
      <c r="C61" s="84">
        <v>43830</v>
      </c>
      <c r="D61" s="88">
        <v>13</v>
      </c>
    </row>
    <row r="62" spans="1:4" x14ac:dyDescent="0.25">
      <c r="A62" s="18" t="s">
        <v>59</v>
      </c>
      <c r="B62" s="77" t="s">
        <v>70</v>
      </c>
      <c r="C62" s="84">
        <v>44408</v>
      </c>
      <c r="D62" s="88">
        <v>26</v>
      </c>
    </row>
    <row r="63" spans="1:4" x14ac:dyDescent="0.25">
      <c r="A63" s="18" t="s">
        <v>59</v>
      </c>
      <c r="B63" s="77" t="s">
        <v>70</v>
      </c>
      <c r="C63" s="84">
        <v>44408</v>
      </c>
      <c r="D63" s="88">
        <v>28</v>
      </c>
    </row>
    <row r="64" spans="1:4" x14ac:dyDescent="0.25">
      <c r="A64" s="18" t="s">
        <v>59</v>
      </c>
      <c r="B64" s="77" t="s">
        <v>21</v>
      </c>
      <c r="C64" s="84">
        <v>43830</v>
      </c>
      <c r="D64" s="88">
        <v>11</v>
      </c>
    </row>
    <row r="65" spans="1:4" x14ac:dyDescent="0.25">
      <c r="A65" s="18" t="s">
        <v>59</v>
      </c>
      <c r="B65" s="77" t="s">
        <v>70</v>
      </c>
      <c r="C65" s="84">
        <v>44408</v>
      </c>
      <c r="D65" s="88">
        <v>18</v>
      </c>
    </row>
    <row r="66" spans="1:4" x14ac:dyDescent="0.25">
      <c r="A66" s="18" t="s">
        <v>59</v>
      </c>
      <c r="B66" s="77" t="s">
        <v>21</v>
      </c>
      <c r="C66" s="84">
        <v>43830</v>
      </c>
      <c r="D66" s="88">
        <v>19</v>
      </c>
    </row>
    <row r="67" spans="1:4" x14ac:dyDescent="0.25">
      <c r="A67" s="18" t="s">
        <v>59</v>
      </c>
      <c r="B67" s="77" t="s">
        <v>21</v>
      </c>
      <c r="C67" s="84">
        <v>43830</v>
      </c>
      <c r="D67" s="88">
        <v>2</v>
      </c>
    </row>
    <row r="68" spans="1:4" x14ac:dyDescent="0.25">
      <c r="A68" s="18" t="s">
        <v>59</v>
      </c>
      <c r="B68" s="77" t="s">
        <v>21</v>
      </c>
      <c r="C68" s="84">
        <v>43830</v>
      </c>
      <c r="D68" s="88">
        <v>20</v>
      </c>
    </row>
    <row r="69" spans="1:4" x14ac:dyDescent="0.25">
      <c r="A69" s="18" t="s">
        <v>59</v>
      </c>
      <c r="B69" s="77" t="s">
        <v>21</v>
      </c>
      <c r="C69" s="84">
        <v>43830</v>
      </c>
      <c r="D69" s="88">
        <v>27</v>
      </c>
    </row>
    <row r="70" spans="1:4" x14ac:dyDescent="0.25">
      <c r="A70" s="18" t="s">
        <v>59</v>
      </c>
      <c r="B70" s="77" t="s">
        <v>21</v>
      </c>
      <c r="C70" s="84">
        <v>43830</v>
      </c>
      <c r="D70" s="88">
        <v>20</v>
      </c>
    </row>
    <row r="71" spans="1:4" x14ac:dyDescent="0.25">
      <c r="A71" s="18" t="s">
        <v>59</v>
      </c>
      <c r="B71" s="77" t="s">
        <v>21</v>
      </c>
      <c r="C71" s="84">
        <v>43830</v>
      </c>
      <c r="D71" s="88">
        <v>14</v>
      </c>
    </row>
    <row r="72" spans="1:4" x14ac:dyDescent="0.25">
      <c r="A72" s="18" t="s">
        <v>59</v>
      </c>
      <c r="B72" s="82" t="s">
        <v>21</v>
      </c>
      <c r="C72" s="85">
        <v>43830</v>
      </c>
      <c r="D72" s="89">
        <v>27</v>
      </c>
    </row>
    <row r="73" spans="1:4" x14ac:dyDescent="0.25">
      <c r="A73" s="18" t="s">
        <v>59</v>
      </c>
      <c r="B73" s="77" t="s">
        <v>25</v>
      </c>
      <c r="C73" s="84">
        <v>43830</v>
      </c>
      <c r="D73" s="89">
        <v>3</v>
      </c>
    </row>
    <row r="74" spans="1:4" x14ac:dyDescent="0.25">
      <c r="A74" s="18" t="s">
        <v>59</v>
      </c>
      <c r="B74" s="82" t="s">
        <v>21</v>
      </c>
      <c r="C74" s="85">
        <v>43830</v>
      </c>
      <c r="D74" s="89">
        <v>21</v>
      </c>
    </row>
    <row r="75" spans="1:4" x14ac:dyDescent="0.25">
      <c r="A75" s="18" t="s">
        <v>59</v>
      </c>
      <c r="B75" s="82" t="s">
        <v>21</v>
      </c>
      <c r="C75" s="85">
        <v>43830</v>
      </c>
      <c r="D75" s="89">
        <v>8</v>
      </c>
    </row>
    <row r="76" spans="1:4" x14ac:dyDescent="0.25">
      <c r="A76" s="18" t="s">
        <v>59</v>
      </c>
      <c r="B76" s="82" t="s">
        <v>21</v>
      </c>
      <c r="C76" s="85">
        <v>43830</v>
      </c>
      <c r="D76" s="89">
        <v>25</v>
      </c>
    </row>
    <row r="77" spans="1:4" x14ac:dyDescent="0.25">
      <c r="A77" s="18" t="s">
        <v>59</v>
      </c>
      <c r="B77" s="82" t="s">
        <v>21</v>
      </c>
      <c r="C77" s="85">
        <v>43830</v>
      </c>
      <c r="D77" s="89">
        <v>20</v>
      </c>
    </row>
    <row r="78" spans="1:4" x14ac:dyDescent="0.25">
      <c r="A78" s="18" t="s">
        <v>59</v>
      </c>
      <c r="B78" s="82" t="s">
        <v>70</v>
      </c>
      <c r="C78" s="85">
        <v>44408</v>
      </c>
      <c r="D78" s="89">
        <v>27</v>
      </c>
    </row>
    <row r="79" spans="1:4" x14ac:dyDescent="0.25">
      <c r="A79" s="18" t="s">
        <v>59</v>
      </c>
      <c r="B79" s="77" t="s">
        <v>21</v>
      </c>
      <c r="C79" s="84">
        <v>43830</v>
      </c>
      <c r="D79" s="88">
        <v>20</v>
      </c>
    </row>
    <row r="80" spans="1:4" x14ac:dyDescent="0.25">
      <c r="A80" s="18" t="s">
        <v>59</v>
      </c>
      <c r="B80" s="77" t="s">
        <v>21</v>
      </c>
      <c r="C80" s="84">
        <v>43830</v>
      </c>
      <c r="D80" s="88">
        <v>22</v>
      </c>
    </row>
    <row r="81" spans="1:4" x14ac:dyDescent="0.25">
      <c r="A81" s="18" t="s">
        <v>59</v>
      </c>
      <c r="B81" s="77" t="s">
        <v>21</v>
      </c>
      <c r="C81" s="84">
        <v>43830</v>
      </c>
      <c r="D81" s="88">
        <v>12</v>
      </c>
    </row>
    <row r="82" spans="1:4" x14ac:dyDescent="0.25">
      <c r="A82" s="18" t="s">
        <v>59</v>
      </c>
      <c r="B82" s="77" t="s">
        <v>21</v>
      </c>
      <c r="C82" s="84">
        <v>43830</v>
      </c>
      <c r="D82" s="88">
        <v>26</v>
      </c>
    </row>
    <row r="83" spans="1:4" x14ac:dyDescent="0.25">
      <c r="A83" s="18" t="s">
        <v>59</v>
      </c>
      <c r="B83" s="77" t="s">
        <v>21</v>
      </c>
      <c r="C83" s="84">
        <v>43830</v>
      </c>
      <c r="D83" s="88">
        <v>14</v>
      </c>
    </row>
    <row r="84" spans="1:4" x14ac:dyDescent="0.25">
      <c r="A84" s="18" t="s">
        <v>59</v>
      </c>
      <c r="B84" s="77" t="s">
        <v>21</v>
      </c>
      <c r="C84" s="84">
        <v>43830</v>
      </c>
      <c r="D84" s="88">
        <v>11</v>
      </c>
    </row>
    <row r="85" spans="1:4" x14ac:dyDescent="0.25">
      <c r="A85" s="18" t="s">
        <v>59</v>
      </c>
      <c r="B85" s="77" t="s">
        <v>21</v>
      </c>
      <c r="C85" s="84">
        <v>43830</v>
      </c>
      <c r="D85" s="88">
        <v>26</v>
      </c>
    </row>
    <row r="86" spans="1:4" x14ac:dyDescent="0.25">
      <c r="A86" s="18" t="s">
        <v>59</v>
      </c>
      <c r="B86" s="77" t="s">
        <v>21</v>
      </c>
      <c r="C86" s="84">
        <v>43830</v>
      </c>
      <c r="D86" s="88">
        <v>9</v>
      </c>
    </row>
    <row r="87" spans="1:4" x14ac:dyDescent="0.25">
      <c r="A87" s="18" t="s">
        <v>59</v>
      </c>
      <c r="B87" s="77" t="s">
        <v>21</v>
      </c>
      <c r="C87" s="84">
        <v>43830</v>
      </c>
      <c r="D87" s="88">
        <v>21</v>
      </c>
    </row>
    <row r="88" spans="1:4" x14ac:dyDescent="0.25">
      <c r="A88" s="18" t="s">
        <v>59</v>
      </c>
      <c r="B88" s="77" t="s">
        <v>21</v>
      </c>
      <c r="C88" s="84">
        <v>43830</v>
      </c>
      <c r="D88" s="88">
        <v>13</v>
      </c>
    </row>
    <row r="89" spans="1:4" x14ac:dyDescent="0.25">
      <c r="A89" s="18" t="s">
        <v>59</v>
      </c>
      <c r="B89" s="77" t="s">
        <v>25</v>
      </c>
      <c r="C89" s="84">
        <v>43830</v>
      </c>
      <c r="D89" s="88">
        <v>27</v>
      </c>
    </row>
    <row r="90" spans="1:4" x14ac:dyDescent="0.25">
      <c r="A90" s="18" t="s">
        <v>59</v>
      </c>
      <c r="B90" s="77" t="s">
        <v>21</v>
      </c>
      <c r="C90" s="84">
        <v>43830</v>
      </c>
      <c r="D90" s="88">
        <v>26</v>
      </c>
    </row>
    <row r="91" spans="1:4" x14ac:dyDescent="0.25">
      <c r="A91" s="18" t="s">
        <v>59</v>
      </c>
      <c r="B91" s="77" t="s">
        <v>21</v>
      </c>
      <c r="C91" s="84">
        <v>43830</v>
      </c>
      <c r="D91" s="88">
        <v>14</v>
      </c>
    </row>
    <row r="92" spans="1:4" x14ac:dyDescent="0.25">
      <c r="A92" s="18" t="s">
        <v>59</v>
      </c>
      <c r="B92" s="77" t="s">
        <v>21</v>
      </c>
      <c r="C92" s="84">
        <v>43830</v>
      </c>
      <c r="D92" s="88">
        <v>27</v>
      </c>
    </row>
    <row r="93" spans="1:4" x14ac:dyDescent="0.25">
      <c r="A93" s="18" t="s">
        <v>59</v>
      </c>
      <c r="B93" s="77" t="s">
        <v>21</v>
      </c>
      <c r="C93" s="84">
        <v>43830</v>
      </c>
      <c r="D93" s="88">
        <v>12</v>
      </c>
    </row>
    <row r="94" spans="1:4" x14ac:dyDescent="0.25">
      <c r="A94" s="18" t="s">
        <v>59</v>
      </c>
      <c r="B94" s="77" t="s">
        <v>21</v>
      </c>
      <c r="C94" s="84">
        <v>43830</v>
      </c>
      <c r="D94" s="88">
        <v>14</v>
      </c>
    </row>
    <row r="95" spans="1:4" x14ac:dyDescent="0.25">
      <c r="A95" s="18" t="s">
        <v>59</v>
      </c>
      <c r="B95" s="77" t="s">
        <v>21</v>
      </c>
      <c r="C95" s="84">
        <v>43830</v>
      </c>
      <c r="D95" s="88">
        <v>27</v>
      </c>
    </row>
    <row r="96" spans="1:4" x14ac:dyDescent="0.25">
      <c r="A96" s="18" t="s">
        <v>59</v>
      </c>
      <c r="B96" s="77" t="s">
        <v>21</v>
      </c>
      <c r="C96" s="84">
        <v>43830</v>
      </c>
      <c r="D96" s="88">
        <v>17</v>
      </c>
    </row>
    <row r="97" spans="1:4" x14ac:dyDescent="0.25">
      <c r="A97" s="18" t="s">
        <v>59</v>
      </c>
      <c r="B97" s="77" t="s">
        <v>25</v>
      </c>
      <c r="C97" s="84">
        <v>43830</v>
      </c>
      <c r="D97" s="88">
        <v>16</v>
      </c>
    </row>
    <row r="98" spans="1:4" x14ac:dyDescent="0.25">
      <c r="A98" s="18" t="s">
        <v>59</v>
      </c>
      <c r="B98" s="77" t="s">
        <v>21</v>
      </c>
      <c r="C98" s="84">
        <v>43830</v>
      </c>
      <c r="D98" s="88">
        <v>11</v>
      </c>
    </row>
    <row r="99" spans="1:4" x14ac:dyDescent="0.25">
      <c r="A99" s="18" t="s">
        <v>59</v>
      </c>
      <c r="B99" s="77" t="s">
        <v>25</v>
      </c>
      <c r="C99" s="84">
        <v>43830</v>
      </c>
      <c r="D99" s="88">
        <v>16</v>
      </c>
    </row>
    <row r="100" spans="1:4" ht="16.5" customHeight="1" thickBot="1" x14ac:dyDescent="0.35">
      <c r="A100" s="90" t="s">
        <v>57</v>
      </c>
      <c r="B100" s="38"/>
      <c r="C100" s="12"/>
      <c r="D100" s="72">
        <f>SUM(D3:D99)</f>
        <v>1675</v>
      </c>
    </row>
  </sheetData>
  <mergeCells count="1">
    <mergeCell ref="A1:D1"/>
  </mergeCells>
  <pageMargins left="0" right="0" top="0" bottom="0" header="0.31496062992125984" footer="0.31496062992125984"/>
  <pageSetup paperSize="9" scale="91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opLeftCell="A16" workbookViewId="0">
      <selection activeCell="G16" sqref="G16"/>
    </sheetView>
  </sheetViews>
  <sheetFormatPr defaultRowHeight="15" x14ac:dyDescent="0.25"/>
  <cols>
    <col min="1" max="1" width="54.28515625" customWidth="1"/>
    <col min="2" max="2" width="14.7109375" customWidth="1"/>
    <col min="3" max="3" width="19.85546875" customWidth="1"/>
    <col min="4" max="4" width="16.85546875" customWidth="1"/>
  </cols>
  <sheetData>
    <row r="1" spans="1:4" ht="33.75" customHeight="1" x14ac:dyDescent="0.25">
      <c r="A1" s="119" t="s">
        <v>68</v>
      </c>
      <c r="B1" s="119"/>
      <c r="C1" s="119"/>
      <c r="D1" s="119"/>
    </row>
    <row r="2" spans="1:4" ht="40.5" customHeight="1" x14ac:dyDescent="0.3">
      <c r="A2" s="80" t="s">
        <v>53</v>
      </c>
      <c r="B2" s="80" t="s">
        <v>54</v>
      </c>
      <c r="C2" s="80" t="s">
        <v>55</v>
      </c>
      <c r="D2" s="80" t="s">
        <v>58</v>
      </c>
    </row>
    <row r="3" spans="1:4" x14ac:dyDescent="0.25">
      <c r="A3" s="32" t="s">
        <v>62</v>
      </c>
      <c r="B3" s="74" t="s">
        <v>63</v>
      </c>
      <c r="C3" s="75">
        <v>44043</v>
      </c>
      <c r="D3" s="76">
        <v>25</v>
      </c>
    </row>
    <row r="4" spans="1:4" x14ac:dyDescent="0.25">
      <c r="A4" s="32" t="s">
        <v>62</v>
      </c>
      <c r="B4" s="74" t="s">
        <v>63</v>
      </c>
      <c r="C4" s="75">
        <v>44043</v>
      </c>
      <c r="D4" s="76">
        <v>5</v>
      </c>
    </row>
    <row r="5" spans="1:4" x14ac:dyDescent="0.25">
      <c r="A5" s="32" t="s">
        <v>62</v>
      </c>
      <c r="B5" s="74" t="s">
        <v>63</v>
      </c>
      <c r="C5" s="75">
        <v>44043</v>
      </c>
      <c r="D5" s="76">
        <v>13</v>
      </c>
    </row>
    <row r="6" spans="1:4" x14ac:dyDescent="0.25">
      <c r="A6" s="32" t="s">
        <v>62</v>
      </c>
      <c r="B6" s="74" t="s">
        <v>63</v>
      </c>
      <c r="C6" s="75">
        <v>44043</v>
      </c>
      <c r="D6" s="76">
        <v>27</v>
      </c>
    </row>
    <row r="7" spans="1:4" x14ac:dyDescent="0.25">
      <c r="A7" s="32" t="s">
        <v>62</v>
      </c>
      <c r="B7" s="77" t="s">
        <v>64</v>
      </c>
      <c r="C7" s="78">
        <v>44043</v>
      </c>
      <c r="D7" s="76">
        <v>13</v>
      </c>
    </row>
    <row r="8" spans="1:4" x14ac:dyDescent="0.25">
      <c r="A8" s="32" t="s">
        <v>62</v>
      </c>
      <c r="B8" s="77" t="s">
        <v>64</v>
      </c>
      <c r="C8" s="78">
        <v>44043</v>
      </c>
      <c r="D8" s="76">
        <v>17</v>
      </c>
    </row>
    <row r="9" spans="1:4" x14ac:dyDescent="0.25">
      <c r="A9" s="32" t="s">
        <v>62</v>
      </c>
      <c r="B9" s="77" t="s">
        <v>64</v>
      </c>
      <c r="C9" s="78">
        <v>44408</v>
      </c>
      <c r="D9" s="76">
        <v>13</v>
      </c>
    </row>
    <row r="10" spans="1:4" x14ac:dyDescent="0.25">
      <c r="A10" s="32" t="s">
        <v>62</v>
      </c>
      <c r="B10" s="77" t="s">
        <v>64</v>
      </c>
      <c r="C10" s="78">
        <v>44043</v>
      </c>
      <c r="D10" s="76">
        <v>11</v>
      </c>
    </row>
    <row r="11" spans="1:4" x14ac:dyDescent="0.25">
      <c r="A11" s="32" t="s">
        <v>62</v>
      </c>
      <c r="B11" s="77" t="s">
        <v>64</v>
      </c>
      <c r="C11" s="78">
        <v>44043</v>
      </c>
      <c r="D11" s="76">
        <v>26</v>
      </c>
    </row>
    <row r="12" spans="1:4" x14ac:dyDescent="0.25">
      <c r="A12" s="32" t="s">
        <v>62</v>
      </c>
      <c r="B12" s="77" t="s">
        <v>64</v>
      </c>
      <c r="C12" s="78">
        <v>44043</v>
      </c>
      <c r="D12" s="76">
        <v>26</v>
      </c>
    </row>
    <row r="13" spans="1:4" x14ac:dyDescent="0.25">
      <c r="A13" s="32" t="s">
        <v>62</v>
      </c>
      <c r="B13" s="77" t="s">
        <v>64</v>
      </c>
      <c r="C13" s="78">
        <v>44043</v>
      </c>
      <c r="D13" s="76">
        <v>11</v>
      </c>
    </row>
    <row r="14" spans="1:4" x14ac:dyDescent="0.25">
      <c r="A14" s="32" t="s">
        <v>62</v>
      </c>
      <c r="B14" s="77" t="s">
        <v>64</v>
      </c>
      <c r="C14" s="78">
        <v>44043</v>
      </c>
      <c r="D14" s="76">
        <v>13</v>
      </c>
    </row>
    <row r="15" spans="1:4" x14ac:dyDescent="0.25">
      <c r="A15" s="32" t="s">
        <v>62</v>
      </c>
      <c r="B15" s="77" t="s">
        <v>64</v>
      </c>
      <c r="C15" s="78">
        <v>44043</v>
      </c>
      <c r="D15" s="76">
        <v>17</v>
      </c>
    </row>
    <row r="16" spans="1:4" x14ac:dyDescent="0.25">
      <c r="A16" s="32" t="s">
        <v>62</v>
      </c>
      <c r="B16" s="77" t="s">
        <v>65</v>
      </c>
      <c r="C16" s="78">
        <v>44043</v>
      </c>
      <c r="D16" s="76">
        <v>3</v>
      </c>
    </row>
    <row r="17" spans="1:4" x14ac:dyDescent="0.25">
      <c r="A17" s="32" t="s">
        <v>62</v>
      </c>
      <c r="B17" s="77" t="s">
        <v>66</v>
      </c>
      <c r="C17" s="78">
        <v>44043</v>
      </c>
      <c r="D17" s="76">
        <v>27</v>
      </c>
    </row>
    <row r="18" spans="1:4" x14ac:dyDescent="0.25">
      <c r="A18" s="32" t="s">
        <v>62</v>
      </c>
      <c r="B18" s="77" t="s">
        <v>67</v>
      </c>
      <c r="C18" s="78">
        <v>44439</v>
      </c>
      <c r="D18" s="76">
        <v>25</v>
      </c>
    </row>
    <row r="19" spans="1:4" x14ac:dyDescent="0.25">
      <c r="A19" s="32" t="s">
        <v>62</v>
      </c>
      <c r="B19" s="77" t="s">
        <v>66</v>
      </c>
      <c r="C19" s="78">
        <v>44043</v>
      </c>
      <c r="D19" s="76">
        <v>12</v>
      </c>
    </row>
    <row r="20" spans="1:4" x14ac:dyDescent="0.25">
      <c r="A20" s="32" t="s">
        <v>62</v>
      </c>
      <c r="B20" s="77" t="s">
        <v>63</v>
      </c>
      <c r="C20" s="78">
        <v>44043</v>
      </c>
      <c r="D20" s="76">
        <v>15</v>
      </c>
    </row>
    <row r="21" spans="1:4" x14ac:dyDescent="0.25">
      <c r="A21" s="32" t="s">
        <v>62</v>
      </c>
      <c r="B21" s="77" t="s">
        <v>63</v>
      </c>
      <c r="C21" s="78">
        <v>44043</v>
      </c>
      <c r="D21" s="76">
        <v>21</v>
      </c>
    </row>
    <row r="22" spans="1:4" x14ac:dyDescent="0.25">
      <c r="A22" s="32" t="s">
        <v>62</v>
      </c>
      <c r="B22" s="77" t="s">
        <v>63</v>
      </c>
      <c r="C22" s="78">
        <v>44043</v>
      </c>
      <c r="D22" s="76">
        <v>20</v>
      </c>
    </row>
    <row r="23" spans="1:4" x14ac:dyDescent="0.25">
      <c r="A23" s="32" t="s">
        <v>62</v>
      </c>
      <c r="B23" s="77" t="s">
        <v>63</v>
      </c>
      <c r="C23" s="78">
        <v>44043</v>
      </c>
      <c r="D23" s="76">
        <v>19</v>
      </c>
    </row>
    <row r="24" spans="1:4" x14ac:dyDescent="0.25">
      <c r="A24" s="32" t="s">
        <v>62</v>
      </c>
      <c r="B24" s="77" t="s">
        <v>64</v>
      </c>
      <c r="C24" s="78">
        <v>44043</v>
      </c>
      <c r="D24" s="76">
        <v>20</v>
      </c>
    </row>
    <row r="25" spans="1:4" x14ac:dyDescent="0.25">
      <c r="A25" s="32" t="s">
        <v>62</v>
      </c>
      <c r="B25" s="77" t="s">
        <v>63</v>
      </c>
      <c r="C25" s="78">
        <v>44043</v>
      </c>
      <c r="D25" s="76">
        <v>1</v>
      </c>
    </row>
    <row r="26" spans="1:4" x14ac:dyDescent="0.25">
      <c r="A26" s="32" t="s">
        <v>62</v>
      </c>
      <c r="B26" s="77" t="s">
        <v>64</v>
      </c>
      <c r="C26" s="78">
        <v>44043</v>
      </c>
      <c r="D26" s="76">
        <v>21</v>
      </c>
    </row>
    <row r="27" spans="1:4" x14ac:dyDescent="0.25">
      <c r="A27" s="32" t="s">
        <v>62</v>
      </c>
      <c r="B27" s="77" t="s">
        <v>64</v>
      </c>
      <c r="C27" s="78">
        <v>44043</v>
      </c>
      <c r="D27" s="76">
        <v>25</v>
      </c>
    </row>
    <row r="28" spans="1:4" x14ac:dyDescent="0.25">
      <c r="A28" s="32" t="s">
        <v>62</v>
      </c>
      <c r="B28" s="77" t="s">
        <v>65</v>
      </c>
      <c r="C28" s="78">
        <v>44043</v>
      </c>
      <c r="D28" s="76">
        <v>11</v>
      </c>
    </row>
    <row r="29" spans="1:4" x14ac:dyDescent="0.25">
      <c r="A29" s="32" t="s">
        <v>62</v>
      </c>
      <c r="B29" s="77" t="s">
        <v>66</v>
      </c>
      <c r="C29" s="78">
        <v>44043</v>
      </c>
      <c r="D29" s="76">
        <v>14</v>
      </c>
    </row>
    <row r="30" spans="1:4" x14ac:dyDescent="0.25">
      <c r="A30" s="32" t="s">
        <v>62</v>
      </c>
      <c r="B30" s="77" t="s">
        <v>65</v>
      </c>
      <c r="C30" s="78">
        <v>44043</v>
      </c>
      <c r="D30" s="76">
        <v>3</v>
      </c>
    </row>
    <row r="31" spans="1:4" x14ac:dyDescent="0.25">
      <c r="A31" s="32" t="s">
        <v>62</v>
      </c>
      <c r="B31" s="77" t="s">
        <v>66</v>
      </c>
      <c r="C31" s="78">
        <v>44043</v>
      </c>
      <c r="D31" s="76">
        <v>5</v>
      </c>
    </row>
    <row r="32" spans="1:4" x14ac:dyDescent="0.25">
      <c r="A32" s="32" t="s">
        <v>62</v>
      </c>
      <c r="B32" s="77" t="s">
        <v>66</v>
      </c>
      <c r="C32" s="78">
        <v>44043</v>
      </c>
      <c r="D32" s="76">
        <v>17</v>
      </c>
    </row>
    <row r="33" spans="1:4" x14ac:dyDescent="0.25">
      <c r="A33" s="32" t="s">
        <v>62</v>
      </c>
      <c r="B33" s="77" t="s">
        <v>63</v>
      </c>
      <c r="C33" s="78">
        <v>44043</v>
      </c>
      <c r="D33" s="76">
        <v>9</v>
      </c>
    </row>
    <row r="34" spans="1:4" x14ac:dyDescent="0.25">
      <c r="A34" s="32" t="s">
        <v>62</v>
      </c>
      <c r="B34" s="77" t="s">
        <v>63</v>
      </c>
      <c r="C34" s="78">
        <v>44043</v>
      </c>
      <c r="D34" s="76">
        <v>16</v>
      </c>
    </row>
    <row r="35" spans="1:4" x14ac:dyDescent="0.25">
      <c r="A35" s="32" t="s">
        <v>62</v>
      </c>
      <c r="B35" s="77" t="s">
        <v>65</v>
      </c>
      <c r="C35" s="78">
        <v>44043</v>
      </c>
      <c r="D35" s="76">
        <v>23</v>
      </c>
    </row>
    <row r="36" spans="1:4" x14ac:dyDescent="0.25">
      <c r="A36" s="32" t="s">
        <v>62</v>
      </c>
      <c r="B36" s="77" t="s">
        <v>64</v>
      </c>
      <c r="C36" s="78">
        <v>44043</v>
      </c>
      <c r="D36" s="76">
        <v>24</v>
      </c>
    </row>
    <row r="37" spans="1:4" x14ac:dyDescent="0.25">
      <c r="A37" s="32" t="s">
        <v>62</v>
      </c>
      <c r="B37" s="77" t="s">
        <v>64</v>
      </c>
      <c r="C37" s="78">
        <v>44043</v>
      </c>
      <c r="D37" s="76">
        <v>22</v>
      </c>
    </row>
    <row r="38" spans="1:4" x14ac:dyDescent="0.25">
      <c r="A38" s="32" t="s">
        <v>62</v>
      </c>
      <c r="B38" s="77" t="s">
        <v>66</v>
      </c>
      <c r="C38" s="78">
        <v>44408</v>
      </c>
      <c r="D38" s="76">
        <v>25</v>
      </c>
    </row>
    <row r="39" spans="1:4" x14ac:dyDescent="0.25">
      <c r="A39" s="32" t="s">
        <v>62</v>
      </c>
      <c r="B39" s="77" t="s">
        <v>66</v>
      </c>
      <c r="C39" s="78">
        <v>44408</v>
      </c>
      <c r="D39" s="76">
        <v>15</v>
      </c>
    </row>
    <row r="40" spans="1:4" x14ac:dyDescent="0.25">
      <c r="A40" s="32" t="s">
        <v>62</v>
      </c>
      <c r="B40" s="77" t="s">
        <v>66</v>
      </c>
      <c r="C40" s="78">
        <v>44408</v>
      </c>
      <c r="D40" s="76">
        <v>1</v>
      </c>
    </row>
    <row r="41" spans="1:4" x14ac:dyDescent="0.25">
      <c r="A41" s="32" t="s">
        <v>62</v>
      </c>
      <c r="B41" s="77" t="s">
        <v>66</v>
      </c>
      <c r="C41" s="78">
        <v>44408</v>
      </c>
      <c r="D41" s="76">
        <v>24</v>
      </c>
    </row>
    <row r="42" spans="1:4" x14ac:dyDescent="0.25">
      <c r="A42" s="32" t="s">
        <v>62</v>
      </c>
      <c r="B42" s="77" t="s">
        <v>65</v>
      </c>
      <c r="C42" s="78">
        <v>44043</v>
      </c>
      <c r="D42" s="81">
        <v>27</v>
      </c>
    </row>
    <row r="43" spans="1:4" x14ac:dyDescent="0.25">
      <c r="A43" s="32" t="s">
        <v>62</v>
      </c>
      <c r="B43" s="77" t="s">
        <v>64</v>
      </c>
      <c r="C43" s="78">
        <v>44043</v>
      </c>
      <c r="D43" s="76">
        <v>27</v>
      </c>
    </row>
    <row r="44" spans="1:4" x14ac:dyDescent="0.25">
      <c r="A44" s="32" t="s">
        <v>62</v>
      </c>
      <c r="B44" s="77" t="s">
        <v>66</v>
      </c>
      <c r="C44" s="78">
        <v>44408</v>
      </c>
      <c r="D44" s="76">
        <v>27</v>
      </c>
    </row>
    <row r="45" spans="1:4" x14ac:dyDescent="0.25">
      <c r="A45" s="32" t="s">
        <v>62</v>
      </c>
      <c r="B45" s="77" t="s">
        <v>66</v>
      </c>
      <c r="C45" s="78">
        <v>44408</v>
      </c>
      <c r="D45" s="76">
        <v>18</v>
      </c>
    </row>
    <row r="46" spans="1:4" x14ac:dyDescent="0.25">
      <c r="A46" s="32" t="s">
        <v>62</v>
      </c>
      <c r="B46" s="77" t="s">
        <v>64</v>
      </c>
      <c r="C46" s="78">
        <v>44043</v>
      </c>
      <c r="D46" s="76">
        <v>23</v>
      </c>
    </row>
    <row r="47" spans="1:4" x14ac:dyDescent="0.25">
      <c r="A47" s="32" t="s">
        <v>62</v>
      </c>
      <c r="B47" s="77" t="s">
        <v>66</v>
      </c>
      <c r="C47" s="78">
        <v>44408</v>
      </c>
      <c r="D47" s="76">
        <v>27</v>
      </c>
    </row>
    <row r="48" spans="1:4" x14ac:dyDescent="0.25">
      <c r="A48" s="32" t="s">
        <v>62</v>
      </c>
      <c r="B48" s="77" t="s">
        <v>64</v>
      </c>
      <c r="C48" s="78">
        <v>44043</v>
      </c>
      <c r="D48" s="76">
        <v>23</v>
      </c>
    </row>
    <row r="49" spans="1:4" x14ac:dyDescent="0.25">
      <c r="A49" s="32" t="s">
        <v>62</v>
      </c>
      <c r="B49" s="77" t="s">
        <v>66</v>
      </c>
      <c r="C49" s="78">
        <v>44408</v>
      </c>
      <c r="D49" s="76">
        <v>25</v>
      </c>
    </row>
    <row r="50" spans="1:4" x14ac:dyDescent="0.25">
      <c r="A50" s="32" t="s">
        <v>62</v>
      </c>
      <c r="B50" s="77" t="s">
        <v>66</v>
      </c>
      <c r="C50" s="78">
        <v>44408</v>
      </c>
      <c r="D50" s="76">
        <v>16</v>
      </c>
    </row>
    <row r="51" spans="1:4" ht="21" x14ac:dyDescent="0.35">
      <c r="A51" s="79" t="s">
        <v>57</v>
      </c>
      <c r="B51" s="79"/>
      <c r="C51" s="79"/>
      <c r="D51" s="79">
        <f>SUM(D3:D50)</f>
        <v>848</v>
      </c>
    </row>
  </sheetData>
  <mergeCells count="1">
    <mergeCell ref="A1:D1"/>
  </mergeCells>
  <pageMargins left="0" right="0" top="0.74803149606299213" bottom="0" header="0.31496062992125984" footer="0.31496062992125984"/>
  <pageSetup paperSize="9" scale="9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Expired Medications </vt:lpstr>
      <vt:lpstr>Returned Sovalidi 2015-18</vt:lpstr>
      <vt:lpstr>Returned Harvoni 2015-18</vt:lpstr>
      <vt:lpstr>Returned Harvon 2019</vt:lpstr>
      <vt:lpstr>returned Epclusa 2019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Kavteladze</dc:creator>
  <cp:lastModifiedBy>Anzor tchavtchavadze</cp:lastModifiedBy>
  <cp:lastPrinted>2020-07-31T12:09:18Z</cp:lastPrinted>
  <dcterms:created xsi:type="dcterms:W3CDTF">2020-07-29T11:03:53Z</dcterms:created>
  <dcterms:modified xsi:type="dcterms:W3CDTF">2020-08-18T09:53:56Z</dcterms:modified>
</cp:coreProperties>
</file>