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2020" sheetId="1" r:id="rId1"/>
    <sheet name="2021" sheetId="2" r:id="rId2"/>
    <sheet name="2022-2023" sheetId="3" r:id="rId3"/>
  </sheets>
  <definedNames>
    <definedName name="_xlnm.Print_Area" localSheetId="0">'2020'!$B$4:$K$13</definedName>
    <definedName name="_xlnm.Print_Area" localSheetId="1">'2021'!$B$4:$K$13</definedName>
    <definedName name="_xlnm.Print_Area" localSheetId="2">'2022-2023'!$B$4:$K$13</definedName>
  </definedNames>
  <calcPr calcId="144525"/>
</workbook>
</file>

<file path=xl/calcChain.xml><?xml version="1.0" encoding="utf-8"?>
<calcChain xmlns="http://schemas.openxmlformats.org/spreadsheetml/2006/main">
  <c r="H13" i="3" l="1"/>
  <c r="G13" i="3"/>
  <c r="F13" i="3"/>
  <c r="E13" i="3"/>
  <c r="K12" i="3"/>
  <c r="J12" i="3"/>
  <c r="D12" i="3"/>
  <c r="C12" i="3"/>
  <c r="K11" i="3"/>
  <c r="J11" i="3"/>
  <c r="D11" i="3"/>
  <c r="C11" i="3"/>
  <c r="K10" i="3"/>
  <c r="J10" i="3"/>
  <c r="I10" i="3" s="1"/>
  <c r="D10" i="3"/>
  <c r="C10" i="3"/>
  <c r="K9" i="3"/>
  <c r="J9" i="3"/>
  <c r="D9" i="3"/>
  <c r="C9" i="3"/>
  <c r="K8" i="3"/>
  <c r="J8" i="3"/>
  <c r="K7" i="3"/>
  <c r="K13" i="3" s="1"/>
  <c r="J7" i="3"/>
  <c r="D7" i="3"/>
  <c r="D13" i="3" s="1"/>
  <c r="C7" i="3"/>
  <c r="H13" i="2"/>
  <c r="G13" i="2"/>
  <c r="F13" i="2"/>
  <c r="E13" i="2"/>
  <c r="K12" i="2"/>
  <c r="J12" i="2"/>
  <c r="D12" i="2"/>
  <c r="C12" i="2"/>
  <c r="K11" i="2"/>
  <c r="J11" i="2"/>
  <c r="I11" i="2" s="1"/>
  <c r="D11" i="2"/>
  <c r="C11" i="2"/>
  <c r="K10" i="2"/>
  <c r="J10" i="2"/>
  <c r="I10" i="2" s="1"/>
  <c r="D10" i="2"/>
  <c r="C10" i="2"/>
  <c r="K9" i="2"/>
  <c r="J9" i="2"/>
  <c r="I9" i="2" s="1"/>
  <c r="D9" i="2"/>
  <c r="C9" i="2"/>
  <c r="K8" i="2"/>
  <c r="J8" i="2"/>
  <c r="K7" i="2"/>
  <c r="J7" i="2"/>
  <c r="D7" i="2"/>
  <c r="D13" i="2" s="1"/>
  <c r="C7" i="2"/>
  <c r="C13" i="2" s="1"/>
  <c r="I12" i="2" l="1"/>
  <c r="I7" i="2"/>
  <c r="I13" i="2" s="1"/>
  <c r="I16" i="2" s="1"/>
  <c r="I8" i="2"/>
  <c r="I11" i="3"/>
  <c r="I8" i="3"/>
  <c r="I9" i="3"/>
  <c r="I7" i="3"/>
  <c r="I13" i="3" s="1"/>
  <c r="I12" i="3"/>
  <c r="J13" i="2"/>
  <c r="K13" i="2"/>
  <c r="C13" i="3"/>
  <c r="J13" i="3"/>
  <c r="K8" i="1"/>
  <c r="J8" i="1"/>
  <c r="I8" i="1" s="1"/>
  <c r="I16" i="3" l="1"/>
  <c r="D12" i="1"/>
  <c r="C12" i="1"/>
  <c r="J12" i="1"/>
  <c r="K12" i="1"/>
  <c r="H13" i="1"/>
  <c r="G13" i="1"/>
  <c r="F13" i="1"/>
  <c r="E13" i="1"/>
  <c r="I12" i="1" l="1"/>
  <c r="D9" i="1"/>
  <c r="D10" i="1"/>
  <c r="D13" i="1" s="1"/>
  <c r="D11" i="1"/>
  <c r="C9" i="1"/>
  <c r="C10" i="1"/>
  <c r="C11" i="1"/>
  <c r="D7" i="1"/>
  <c r="C7" i="1"/>
  <c r="C13" i="1" s="1"/>
  <c r="J9" i="1"/>
  <c r="J10" i="1"/>
  <c r="J11" i="1"/>
  <c r="J7" i="1"/>
  <c r="K9" i="1"/>
  <c r="K10" i="1"/>
  <c r="K11" i="1"/>
  <c r="K7" i="1"/>
  <c r="K13" i="1" l="1"/>
  <c r="J13" i="1"/>
  <c r="I9" i="1"/>
  <c r="I10" i="1"/>
  <c r="I11" i="1"/>
  <c r="I7" i="1"/>
  <c r="I13" i="1" l="1"/>
  <c r="I16" i="1"/>
</calcChain>
</file>

<file path=xl/sharedStrings.xml><?xml version="1.0" encoding="utf-8"?>
<sst xmlns="http://schemas.openxmlformats.org/spreadsheetml/2006/main" count="69" uniqueCount="15">
  <si>
    <t>აშშ დოლარი</t>
  </si>
  <si>
    <t>შვ ფრანკი</t>
  </si>
  <si>
    <t>ორგანიზაციის დასახელება</t>
  </si>
  <si>
    <t>სულ</t>
  </si>
  <si>
    <t>მიმდინარე</t>
  </si>
  <si>
    <t>დავალიანება</t>
  </si>
  <si>
    <t>ლარში</t>
  </si>
  <si>
    <t>წითელი ჯვრის საერთაშორისო კომიტეტი (ICRC)</t>
  </si>
  <si>
    <t>გაეროს მოსახლეობის ფონდი (UNFPA)</t>
  </si>
  <si>
    <t>შრომის საერთაშორისო ორგანიზაცია (ILO)</t>
  </si>
  <si>
    <t>ჯანდაცვის მსოფლიო ორგანიზაცია (WHO)</t>
  </si>
  <si>
    <t>რესურსი</t>
  </si>
  <si>
    <t>დეფიციტი</t>
  </si>
  <si>
    <t>ჯანდაცვის მსოფლიო ორგანიზაციის ჩარჩო კონვენცია თამბაქოს კონტროლის შესახებ    (WHO  FCTC)</t>
  </si>
  <si>
    <t>ჯანდაცვის მსოფლიო ორგანიზაციის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</si>
</sst>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.0000"/>
    <numFmt numFmtId="165" formatCode="[$CHF]\ 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tabSelected="1" view="pageBreakPreview" zoomScaleNormal="100" zoomScaleSheetLayoutView="100" workbookViewId="0">
      <selection activeCell="F26" sqref="F26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3</v>
      </c>
      <c r="F4" s="18"/>
      <c r="G4" s="19">
        <v>3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I6" s="2" t="s">
        <v>3</v>
      </c>
      <c r="J6" s="2" t="s">
        <v>4</v>
      </c>
      <c r="K6" s="2" t="s">
        <v>5</v>
      </c>
    </row>
    <row r="7" spans="2:11" ht="21" customHeight="1" x14ac:dyDescent="0.25">
      <c r="B7" s="3" t="s">
        <v>10</v>
      </c>
      <c r="C7" s="9">
        <f>E7+G7</f>
        <v>482183</v>
      </c>
      <c r="D7" s="9">
        <f>F7+H7</f>
        <v>0</v>
      </c>
      <c r="E7" s="9">
        <v>38270</v>
      </c>
      <c r="F7" s="9"/>
      <c r="G7" s="9">
        <v>443913</v>
      </c>
      <c r="H7" s="9"/>
      <c r="I7" s="8">
        <f>J7+K7</f>
        <v>1446549</v>
      </c>
      <c r="J7" s="8">
        <f>E7*$E$4+F7*$G$4</f>
        <v>114810</v>
      </c>
      <c r="K7" s="8">
        <f>G7*$E$4+H7*$G$4</f>
        <v>1331739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15000</v>
      </c>
      <c r="J8" s="8">
        <f>E8*$E$4+F8*$G$4</f>
        <v>15000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C12" si="0">E9+G9</f>
        <v>0</v>
      </c>
      <c r="D9" s="9">
        <f t="shared" ref="D9:D12" si="1">F9+H9</f>
        <v>29730</v>
      </c>
      <c r="E9" s="9"/>
      <c r="F9" s="9">
        <v>29730</v>
      </c>
      <c r="G9" s="9"/>
      <c r="H9" s="9"/>
      <c r="I9" s="8">
        <f t="shared" ref="I9:I12" si="2">J9+K9</f>
        <v>89190</v>
      </c>
      <c r="J9" s="8">
        <f t="shared" ref="J9:J12" si="3">E9*$E$4+F9*$G$4</f>
        <v>89190</v>
      </c>
      <c r="K9" s="8">
        <f t="shared" ref="K9:K12" si="4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1"/>
        <v>20000</v>
      </c>
      <c r="E10" s="9"/>
      <c r="F10" s="9">
        <v>20000</v>
      </c>
      <c r="G10" s="9"/>
      <c r="H10" s="9"/>
      <c r="I10" s="8">
        <f t="shared" si="2"/>
        <v>60000</v>
      </c>
      <c r="J10" s="8">
        <f t="shared" si="3"/>
        <v>60000</v>
      </c>
      <c r="K10" s="8">
        <f t="shared" si="4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1"/>
        <v>0</v>
      </c>
      <c r="E11" s="9">
        <v>20000</v>
      </c>
      <c r="F11" s="9"/>
      <c r="G11" s="9"/>
      <c r="H11" s="9"/>
      <c r="I11" s="8">
        <f t="shared" si="2"/>
        <v>60000</v>
      </c>
      <c r="J11" s="8">
        <f t="shared" si="3"/>
        <v>60000</v>
      </c>
      <c r="K11" s="8">
        <f t="shared" si="4"/>
        <v>0</v>
      </c>
    </row>
    <row r="12" spans="2:11" ht="36" customHeight="1" x14ac:dyDescent="0.25">
      <c r="B12" s="3" t="s">
        <v>13</v>
      </c>
      <c r="C12" s="9">
        <f t="shared" si="0"/>
        <v>0</v>
      </c>
      <c r="D12" s="9">
        <f t="shared" si="1"/>
        <v>0</v>
      </c>
      <c r="E12" s="9"/>
      <c r="F12" s="9"/>
      <c r="G12" s="9"/>
      <c r="H12" s="9"/>
      <c r="I12" s="8">
        <f t="shared" si="2"/>
        <v>0</v>
      </c>
      <c r="J12" s="8">
        <f t="shared" si="3"/>
        <v>0</v>
      </c>
      <c r="K12" s="8">
        <f t="shared" si="4"/>
        <v>0</v>
      </c>
    </row>
    <row r="13" spans="2:11" ht="26.25" customHeight="1" x14ac:dyDescent="0.25">
      <c r="B13" s="4" t="s">
        <v>3</v>
      </c>
      <c r="C13" s="7">
        <f t="shared" ref="C13:K13" si="5">SUM(C7:C12)</f>
        <v>502183</v>
      </c>
      <c r="D13" s="7">
        <f t="shared" si="5"/>
        <v>49730</v>
      </c>
      <c r="E13" s="7">
        <f t="shared" si="5"/>
        <v>63270</v>
      </c>
      <c r="F13" s="7">
        <f t="shared" si="5"/>
        <v>49730</v>
      </c>
      <c r="G13" s="7">
        <f t="shared" si="5"/>
        <v>443913</v>
      </c>
      <c r="H13" s="7">
        <f t="shared" si="5"/>
        <v>0</v>
      </c>
      <c r="I13" s="10">
        <f t="shared" si="5"/>
        <v>1670739</v>
      </c>
      <c r="J13" s="7">
        <f t="shared" si="5"/>
        <v>339000</v>
      </c>
      <c r="K13" s="7">
        <f t="shared" si="5"/>
        <v>1331739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29261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I4:K5"/>
    <mergeCell ref="B4:B6"/>
    <mergeCell ref="C4:D5"/>
    <mergeCell ref="E5:F5"/>
    <mergeCell ref="G5:H5"/>
    <mergeCell ref="E4:F4"/>
    <mergeCell ref="G4:H4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Normal="100" zoomScaleSheetLayoutView="100" workbookViewId="0">
      <selection activeCell="E25" sqref="E25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3</v>
      </c>
      <c r="F4" s="18"/>
      <c r="G4" s="19">
        <v>3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14" t="s">
        <v>0</v>
      </c>
      <c r="D6" s="14" t="s">
        <v>1</v>
      </c>
      <c r="E6" s="14" t="s">
        <v>0</v>
      </c>
      <c r="F6" s="14" t="s">
        <v>1</v>
      </c>
      <c r="G6" s="14" t="s">
        <v>0</v>
      </c>
      <c r="H6" s="14" t="s">
        <v>1</v>
      </c>
      <c r="I6" s="14" t="s">
        <v>3</v>
      </c>
      <c r="J6" s="14" t="s">
        <v>4</v>
      </c>
      <c r="K6" s="14" t="s">
        <v>5</v>
      </c>
    </row>
    <row r="7" spans="2:11" ht="21" customHeight="1" x14ac:dyDescent="0.25">
      <c r="B7" s="3" t="s">
        <v>10</v>
      </c>
      <c r="C7" s="9">
        <f>E7+G7</f>
        <v>38270</v>
      </c>
      <c r="D7" s="9">
        <f>F7+H7</f>
        <v>0</v>
      </c>
      <c r="E7" s="9">
        <v>38270</v>
      </c>
      <c r="F7" s="9"/>
      <c r="G7" s="9"/>
      <c r="H7" s="9"/>
      <c r="I7" s="8">
        <f>J7+K7</f>
        <v>114810</v>
      </c>
      <c r="J7" s="8">
        <f>E7*$E$4+F7*$G$4</f>
        <v>114810</v>
      </c>
      <c r="K7" s="8">
        <f>G7*$E$4+H7*$G$4</f>
        <v>0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15000</v>
      </c>
      <c r="J8" s="8">
        <f>E8*$E$4+F8*$G$4</f>
        <v>15000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D12" si="0">E9+G9</f>
        <v>0</v>
      </c>
      <c r="D9" s="9">
        <f t="shared" si="0"/>
        <v>29730</v>
      </c>
      <c r="E9" s="9"/>
      <c r="F9" s="9">
        <v>29730</v>
      </c>
      <c r="G9" s="9"/>
      <c r="H9" s="9"/>
      <c r="I9" s="8">
        <f t="shared" ref="I9:I12" si="1">J9+K9</f>
        <v>89190</v>
      </c>
      <c r="J9" s="8">
        <f t="shared" ref="J9:J12" si="2">E9*$E$4+F9*$G$4</f>
        <v>89190</v>
      </c>
      <c r="K9" s="8">
        <f t="shared" ref="K9:K12" si="3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0"/>
        <v>20000</v>
      </c>
      <c r="E10" s="9"/>
      <c r="F10" s="9">
        <v>20000</v>
      </c>
      <c r="G10" s="9"/>
      <c r="H10" s="9"/>
      <c r="I10" s="8">
        <f t="shared" si="1"/>
        <v>60000</v>
      </c>
      <c r="J10" s="8">
        <f t="shared" si="2"/>
        <v>60000</v>
      </c>
      <c r="K10" s="8">
        <f t="shared" si="3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0"/>
        <v>0</v>
      </c>
      <c r="E11" s="9">
        <v>20000</v>
      </c>
      <c r="F11" s="9"/>
      <c r="G11" s="9"/>
      <c r="H11" s="9"/>
      <c r="I11" s="8">
        <f t="shared" si="1"/>
        <v>60000</v>
      </c>
      <c r="J11" s="8">
        <f t="shared" si="2"/>
        <v>60000</v>
      </c>
      <c r="K11" s="8">
        <f t="shared" si="3"/>
        <v>0</v>
      </c>
    </row>
    <row r="12" spans="2:11" ht="36" customHeight="1" x14ac:dyDescent="0.25">
      <c r="B12" s="3" t="s">
        <v>13</v>
      </c>
      <c r="C12" s="9">
        <f t="shared" si="0"/>
        <v>1200</v>
      </c>
      <c r="D12" s="9">
        <f t="shared" si="0"/>
        <v>0</v>
      </c>
      <c r="E12" s="9">
        <v>1200</v>
      </c>
      <c r="F12" s="9"/>
      <c r="G12" s="9"/>
      <c r="H12" s="9"/>
      <c r="I12" s="8">
        <f t="shared" si="1"/>
        <v>3600</v>
      </c>
      <c r="J12" s="8">
        <f t="shared" si="2"/>
        <v>3600</v>
      </c>
      <c r="K12" s="8">
        <f t="shared" si="3"/>
        <v>0</v>
      </c>
    </row>
    <row r="13" spans="2:11" ht="26.25" customHeight="1" x14ac:dyDescent="0.25">
      <c r="B13" s="4" t="s">
        <v>3</v>
      </c>
      <c r="C13" s="7">
        <f t="shared" ref="C13:K13" si="4">SUM(C7:C12)</f>
        <v>59470</v>
      </c>
      <c r="D13" s="7">
        <f t="shared" si="4"/>
        <v>49730</v>
      </c>
      <c r="E13" s="7">
        <f t="shared" si="4"/>
        <v>64470</v>
      </c>
      <c r="F13" s="7">
        <f t="shared" si="4"/>
        <v>49730</v>
      </c>
      <c r="G13" s="7">
        <f t="shared" si="4"/>
        <v>0</v>
      </c>
      <c r="H13" s="7">
        <f t="shared" si="4"/>
        <v>0</v>
      </c>
      <c r="I13" s="10">
        <f t="shared" si="4"/>
        <v>342600</v>
      </c>
      <c r="J13" s="7">
        <f t="shared" si="4"/>
        <v>342600</v>
      </c>
      <c r="K13" s="7">
        <f t="shared" si="4"/>
        <v>0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1357400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B4:B6"/>
    <mergeCell ref="C4:D5"/>
    <mergeCell ref="E4:F4"/>
    <mergeCell ref="G4:H4"/>
    <mergeCell ref="I4:K5"/>
    <mergeCell ref="E5:F5"/>
    <mergeCell ref="G5:H5"/>
  </mergeCells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Normal="100" zoomScaleSheetLayoutView="100" workbookViewId="0">
      <selection activeCell="D21" sqref="D21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2.7</v>
      </c>
      <c r="F4" s="18"/>
      <c r="G4" s="19">
        <v>2.7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14" t="s">
        <v>0</v>
      </c>
      <c r="D6" s="14" t="s">
        <v>1</v>
      </c>
      <c r="E6" s="14" t="s">
        <v>0</v>
      </c>
      <c r="F6" s="14" t="s">
        <v>1</v>
      </c>
      <c r="G6" s="14" t="s">
        <v>0</v>
      </c>
      <c r="H6" s="14" t="s">
        <v>1</v>
      </c>
      <c r="I6" s="14" t="s">
        <v>3</v>
      </c>
      <c r="J6" s="14" t="s">
        <v>4</v>
      </c>
      <c r="K6" s="14" t="s">
        <v>5</v>
      </c>
    </row>
    <row r="7" spans="2:11" ht="21" customHeight="1" x14ac:dyDescent="0.25">
      <c r="B7" s="3" t="s">
        <v>10</v>
      </c>
      <c r="C7" s="9">
        <f>E7+G7</f>
        <v>38270</v>
      </c>
      <c r="D7" s="9">
        <f>F7+H7</f>
        <v>0</v>
      </c>
      <c r="E7" s="9">
        <v>38270</v>
      </c>
      <c r="F7" s="9"/>
      <c r="G7" s="9"/>
      <c r="H7" s="9"/>
      <c r="I7" s="8">
        <f>J7+K7</f>
        <v>103329</v>
      </c>
      <c r="J7" s="8">
        <f>E7*$E$4+F7*$G$4</f>
        <v>103329</v>
      </c>
      <c r="K7" s="8">
        <f>G7*$E$4+H7*$G$4</f>
        <v>0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13500</v>
      </c>
      <c r="J8" s="8">
        <f>E8*$E$4+F8*$G$4</f>
        <v>13500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D12" si="0">E9+G9</f>
        <v>0</v>
      </c>
      <c r="D9" s="9">
        <f t="shared" si="0"/>
        <v>29730</v>
      </c>
      <c r="E9" s="9"/>
      <c r="F9" s="9">
        <v>29730</v>
      </c>
      <c r="G9" s="9"/>
      <c r="H9" s="9"/>
      <c r="I9" s="8">
        <f t="shared" ref="I9:I12" si="1">J9+K9</f>
        <v>80271</v>
      </c>
      <c r="J9" s="8">
        <f t="shared" ref="J9:J12" si="2">E9*$E$4+F9*$G$4</f>
        <v>80271</v>
      </c>
      <c r="K9" s="8">
        <f t="shared" ref="K9:K12" si="3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0"/>
        <v>20000</v>
      </c>
      <c r="E10" s="9"/>
      <c r="F10" s="9">
        <v>20000</v>
      </c>
      <c r="G10" s="9"/>
      <c r="H10" s="9"/>
      <c r="I10" s="8">
        <f t="shared" si="1"/>
        <v>54000</v>
      </c>
      <c r="J10" s="8">
        <f t="shared" si="2"/>
        <v>54000</v>
      </c>
      <c r="K10" s="8">
        <f t="shared" si="3"/>
        <v>0</v>
      </c>
    </row>
    <row r="11" spans="2:11" ht="21" customHeight="1" x14ac:dyDescent="0.25">
      <c r="B11" s="3" t="s">
        <v>8</v>
      </c>
      <c r="C11" s="9">
        <f t="shared" si="0"/>
        <v>0</v>
      </c>
      <c r="D11" s="9">
        <f t="shared" si="0"/>
        <v>0</v>
      </c>
      <c r="E11" s="9"/>
      <c r="F11" s="9"/>
      <c r="G11" s="9"/>
      <c r="H11" s="9"/>
      <c r="I11" s="8">
        <f t="shared" si="1"/>
        <v>0</v>
      </c>
      <c r="J11" s="8">
        <f t="shared" si="2"/>
        <v>0</v>
      </c>
      <c r="K11" s="8">
        <f t="shared" si="3"/>
        <v>0</v>
      </c>
    </row>
    <row r="12" spans="2:11" ht="36" customHeight="1" x14ac:dyDescent="0.25">
      <c r="B12" s="3" t="s">
        <v>13</v>
      </c>
      <c r="C12" s="9">
        <f t="shared" si="0"/>
        <v>905</v>
      </c>
      <c r="D12" s="9">
        <f t="shared" si="0"/>
        <v>0</v>
      </c>
      <c r="E12" s="9">
        <v>905</v>
      </c>
      <c r="F12" s="9"/>
      <c r="G12" s="9"/>
      <c r="H12" s="9"/>
      <c r="I12" s="8">
        <f t="shared" si="1"/>
        <v>2443.5</v>
      </c>
      <c r="J12" s="8">
        <f t="shared" si="2"/>
        <v>2443.5</v>
      </c>
      <c r="K12" s="8">
        <f t="shared" si="3"/>
        <v>0</v>
      </c>
    </row>
    <row r="13" spans="2:11" ht="26.25" customHeight="1" x14ac:dyDescent="0.25">
      <c r="B13" s="4" t="s">
        <v>3</v>
      </c>
      <c r="C13" s="7">
        <f t="shared" ref="C13:K13" si="4">SUM(C7:C12)</f>
        <v>39175</v>
      </c>
      <c r="D13" s="7">
        <f t="shared" si="4"/>
        <v>49730</v>
      </c>
      <c r="E13" s="7">
        <f t="shared" si="4"/>
        <v>44175</v>
      </c>
      <c r="F13" s="7">
        <f t="shared" si="4"/>
        <v>49730</v>
      </c>
      <c r="G13" s="7">
        <f t="shared" si="4"/>
        <v>0</v>
      </c>
      <c r="H13" s="7">
        <f t="shared" si="4"/>
        <v>0</v>
      </c>
      <c r="I13" s="10">
        <f t="shared" si="4"/>
        <v>253543.5</v>
      </c>
      <c r="J13" s="7">
        <f t="shared" si="4"/>
        <v>253543.5</v>
      </c>
      <c r="K13" s="7">
        <f t="shared" si="4"/>
        <v>0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1446456.5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B4:B6"/>
    <mergeCell ref="C4:D5"/>
    <mergeCell ref="E4:F4"/>
    <mergeCell ref="G4:H4"/>
    <mergeCell ref="I4:K5"/>
    <mergeCell ref="E5:F5"/>
    <mergeCell ref="G5:H5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</vt:lpstr>
      <vt:lpstr>2021</vt:lpstr>
      <vt:lpstr>2022-2023</vt:lpstr>
      <vt:lpstr>'2020'!Print_Area</vt:lpstr>
      <vt:lpstr>'2021'!Print_Area</vt:lpstr>
      <vt:lpstr>'2022-2023'!Print_Area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2019-08-26T06:48:01Z</dcterms:modified>
</cp:coreProperties>
</file>