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filterPrivacy="1"/>
  <xr:revisionPtr revIDLastSave="0" documentId="13_ncr:1_{6F7AC7CD-8682-BF41-9D7A-D2CDA8D9A93D}" xr6:coauthVersionLast="40" xr6:coauthVersionMax="40" xr10:uidLastSave="{00000000-0000-0000-0000-000000000000}"/>
  <bookViews>
    <workbookView xWindow="6000" yWindow="500" windowWidth="22260" windowHeight="16560" xr2:uid="{00000000-000D-0000-FFFF-FFFF00000000}"/>
  </bookViews>
  <sheets>
    <sheet name="Sheet1" sheetId="1" r:id="rId1"/>
  </sheets>
  <definedNames>
    <definedName name="_xlnm._FilterDatabase" localSheetId="0" hidden="1">Sheet1!$A$1:$D$67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63" i="1"/>
  <c r="D49" i="1"/>
  <c r="D45" i="1" s="1"/>
</calcChain>
</file>

<file path=xl/sharedStrings.xml><?xml version="1.0" encoding="utf-8"?>
<sst xmlns="http://schemas.openxmlformats.org/spreadsheetml/2006/main" count="99" uniqueCount="54">
  <si>
    <t>StatusId</t>
  </si>
  <si>
    <t>BaseName</t>
  </si>
  <si>
    <t>DetailedName</t>
  </si>
  <si>
    <t>qty</t>
  </si>
  <si>
    <t>მიზნობრივი ჯგუფები</t>
  </si>
  <si>
    <t>სოციალურად დაუცველი მოსახლეობა</t>
  </si>
  <si>
    <t>დევნილები</t>
  </si>
  <si>
    <t>მზრუნველობამოკლებული ბავშვები</t>
  </si>
  <si>
    <t>მინდობით აღზრდა</t>
  </si>
  <si>
    <t>ლაურეატები</t>
  </si>
  <si>
    <t>ხანდაზმულთა და შშმპ-თა პანსიონატების ბენეფიციარები</t>
  </si>
  <si>
    <t>სკოლა პანსიონების ბენეფიციარები</t>
  </si>
  <si>
    <t>პედაგოგები</t>
  </si>
  <si>
    <t>უფროსი აღმზრდელები და აღმზრდელები</t>
  </si>
  <si>
    <t>სათემო ორგანიზაცია</t>
  </si>
  <si>
    <t>მცირე საოჯახო ტიპის სახლი</t>
  </si>
  <si>
    <t>აფხაზეთის ა/რ პედაგოგები</t>
  </si>
  <si>
    <t>რესურს-ცენტრების თანამშრომლები</t>
  </si>
  <si>
    <t>ვეტერანი</t>
  </si>
  <si>
    <t>დაზღვევის არმქონე</t>
  </si>
  <si>
    <t>ასაკობრივი ჯგუფები</t>
  </si>
  <si>
    <t>შშმპ + ვეტერანი</t>
  </si>
  <si>
    <t>ასაკობრივი საპენსიო + ვეტერანი</t>
  </si>
  <si>
    <t>საპენსიო ასაკის მოსახლეობა</t>
  </si>
  <si>
    <t>სტუდენტები</t>
  </si>
  <si>
    <t>0 - 5 წლის ჩათვლით ასაკის ბავშვები</t>
  </si>
  <si>
    <t>შშმ ბავშვი 18 წლამდე</t>
  </si>
  <si>
    <t>შშმ პირი</t>
  </si>
  <si>
    <t>არასაქართველოს მოქალაქე პენსიონერი</t>
  </si>
  <si>
    <t>პირი, რომელიც დაზღვეულია საქართველოს ბიუჯეტით</t>
  </si>
  <si>
    <t>დაზღვეული საქართველოს ბიუჯეტით</t>
  </si>
  <si>
    <t>პირი, რომლის შემოსავალი წელიწადში &gt;40,000 ლარზე (გარდა საპენსიო ასაკისა)</t>
  </si>
  <si>
    <t xml:space="preserve">2017 წლის 1 იანვრის მდგომარეობით დაზღვეულები </t>
  </si>
  <si>
    <t xml:space="preserve">2017 წლის 1 იანვრის შემდეგ დაზღვეულები </t>
  </si>
  <si>
    <t>70,000-100,000 ქულის მქონე პირი</t>
  </si>
  <si>
    <t>6-18 წ. მოზარდი</t>
  </si>
  <si>
    <t>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</t>
  </si>
  <si>
    <t>მინიმალური პაკეტი</t>
  </si>
  <si>
    <t>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</t>
  </si>
  <si>
    <t>საბიუჯეტო დაზღვევა</t>
  </si>
  <si>
    <t>პედაგოგი</t>
  </si>
  <si>
    <t>სხვა</t>
  </si>
  <si>
    <t>საპენსიო ასაკი</t>
  </si>
  <si>
    <t>0-5 წლის ბავშვი</t>
  </si>
  <si>
    <t>სტუდენტი</t>
  </si>
  <si>
    <t xml:space="preserve"> შშმპ</t>
  </si>
  <si>
    <t>ასაკობრივი ჯგუფი</t>
  </si>
  <si>
    <t>მიზნობრივი ჯგუფი</t>
  </si>
  <si>
    <t>წლიური შემოსავალი 40000 დაზღვევის არმქონე</t>
  </si>
  <si>
    <t>ვეტერანები</t>
  </si>
  <si>
    <r>
      <t xml:space="preserve">პირი, რომლის შემოსავალი </t>
    </r>
    <r>
      <rPr>
        <u/>
        <sz val="11"/>
        <color theme="1"/>
        <rFont val="Calibri (Body)_x0000_"/>
      </rPr>
      <t>&gt;</t>
    </r>
    <r>
      <rPr>
        <sz val="11"/>
        <color theme="1"/>
        <rFont val="Calibri"/>
        <family val="2"/>
        <scheme val="minor"/>
      </rPr>
      <t>1000 ლარი თვეში და ნაკლებია 40000 წელიწადში</t>
    </r>
  </si>
  <si>
    <t>პირი, რომლის შემოსავალი &lt; 1000 ლარი თვეში</t>
  </si>
  <si>
    <t>კერძო/ინდივიდუალური დაზღვევა</t>
  </si>
  <si>
    <t xml:space="preserve"> საყოველთაო ჯანდაცვა + კერძო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</si>
</sst>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4" fontId="2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/>
    <xf numFmtId="164" fontId="0" fillId="0" borderId="0" xfId="1" applyNumberFormat="1" applyFont="1"/>
    <xf numFmtId="164" fontId="0" fillId="2" borderId="1" xfId="1" applyNumberFormat="1" applyFont="1" applyFill="1" applyBorder="1"/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0" fontId="0" fillId="0" borderId="1" xfId="0" applyFill="1" applyBorder="1"/>
    <xf numFmtId="0" fontId="0" fillId="2" borderId="1" xfId="0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0" fontId="0" fillId="3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D67"/>
  <sheetViews>
    <sheetView tabSelected="1" workbookViewId="0">
      <selection activeCell="D27" sqref="D25:D27"/>
    </sheetView>
  </sheetViews>
  <sheetFormatPr baseColWidth="10" defaultColWidth="8.83203125" defaultRowHeight="15"/>
  <cols>
    <col min="1" max="1" width="7.5" customWidth="1"/>
    <col min="2" max="2" width="28.6640625" customWidth="1"/>
    <col min="3" max="3" width="46.5" customWidth="1"/>
    <col min="4" max="4" width="13.33203125" style="6" bestFit="1" customWidth="1"/>
  </cols>
  <sheetData>
    <row r="1" spans="1:4" s="1" customFormat="1" ht="16">
      <c r="A1" s="2" t="s">
        <v>0</v>
      </c>
      <c r="B1" s="2" t="s">
        <v>1</v>
      </c>
      <c r="C1" s="2" t="s">
        <v>2</v>
      </c>
      <c r="D1" s="4" t="s">
        <v>3</v>
      </c>
    </row>
    <row r="2" spans="1:4" hidden="1">
      <c r="A2" s="3">
        <v>1</v>
      </c>
      <c r="B2" s="3" t="s">
        <v>4</v>
      </c>
      <c r="C2" s="3" t="s">
        <v>5</v>
      </c>
      <c r="D2" s="9">
        <v>420996</v>
      </c>
    </row>
    <row r="3" spans="1:4" hidden="1">
      <c r="A3" s="3">
        <v>2</v>
      </c>
      <c r="B3" s="3" t="s">
        <v>4</v>
      </c>
      <c r="C3" s="3" t="s">
        <v>6</v>
      </c>
      <c r="D3" s="9">
        <v>14736</v>
      </c>
    </row>
    <row r="4" spans="1:4" hidden="1">
      <c r="A4" s="3">
        <v>3</v>
      </c>
      <c r="B4" s="3" t="s">
        <v>4</v>
      </c>
      <c r="C4" s="3" t="s">
        <v>7</v>
      </c>
      <c r="D4" s="9">
        <v>77</v>
      </c>
    </row>
    <row r="5" spans="1:4" hidden="1">
      <c r="A5" s="3">
        <v>4</v>
      </c>
      <c r="B5" s="3" t="s">
        <v>4</v>
      </c>
      <c r="C5" s="3" t="s">
        <v>8</v>
      </c>
      <c r="D5" s="9">
        <v>1651</v>
      </c>
    </row>
    <row r="6" spans="1:4" hidden="1">
      <c r="A6" s="3">
        <v>5</v>
      </c>
      <c r="B6" s="3" t="s">
        <v>4</v>
      </c>
      <c r="C6" s="3" t="s">
        <v>9</v>
      </c>
      <c r="D6" s="9">
        <v>94</v>
      </c>
    </row>
    <row r="7" spans="1:4" hidden="1">
      <c r="A7" s="3">
        <v>6</v>
      </c>
      <c r="B7" s="3" t="s">
        <v>4</v>
      </c>
      <c r="C7" s="3" t="s">
        <v>10</v>
      </c>
      <c r="D7" s="9">
        <v>305</v>
      </c>
    </row>
    <row r="8" spans="1:4" hidden="1">
      <c r="A8" s="3">
        <v>7</v>
      </c>
      <c r="B8" s="3" t="s">
        <v>4</v>
      </c>
      <c r="C8" s="3" t="s">
        <v>11</v>
      </c>
      <c r="D8" s="9">
        <v>351</v>
      </c>
    </row>
    <row r="9" spans="1:4" hidden="1">
      <c r="A9" s="3">
        <v>8</v>
      </c>
      <c r="B9" s="3" t="s">
        <v>4</v>
      </c>
      <c r="C9" s="3" t="s">
        <v>12</v>
      </c>
      <c r="D9" s="9">
        <v>75316</v>
      </c>
    </row>
    <row r="10" spans="1:4" hidden="1">
      <c r="A10" s="3">
        <v>9</v>
      </c>
      <c r="B10" s="3" t="s">
        <v>4</v>
      </c>
      <c r="C10" s="3" t="s">
        <v>13</v>
      </c>
      <c r="D10" s="9">
        <v>57</v>
      </c>
    </row>
    <row r="11" spans="1:4" hidden="1">
      <c r="A11" s="3">
        <v>11</v>
      </c>
      <c r="B11" s="3" t="s">
        <v>4</v>
      </c>
      <c r="C11" s="3" t="s">
        <v>14</v>
      </c>
      <c r="D11" s="9">
        <v>288</v>
      </c>
    </row>
    <row r="12" spans="1:4" hidden="1">
      <c r="A12" s="3">
        <v>12</v>
      </c>
      <c r="B12" s="3" t="s">
        <v>4</v>
      </c>
      <c r="C12" s="3" t="s">
        <v>15</v>
      </c>
      <c r="D12" s="9">
        <v>580</v>
      </c>
    </row>
    <row r="13" spans="1:4" hidden="1">
      <c r="A13" s="3">
        <v>13</v>
      </c>
      <c r="B13" s="3" t="s">
        <v>4</v>
      </c>
      <c r="C13" s="3" t="s">
        <v>16</v>
      </c>
      <c r="D13" s="9">
        <v>781</v>
      </c>
    </row>
    <row r="14" spans="1:4" hidden="1">
      <c r="A14" s="3">
        <v>14</v>
      </c>
      <c r="B14" s="3" t="s">
        <v>4</v>
      </c>
      <c r="C14" s="3" t="s">
        <v>17</v>
      </c>
      <c r="D14" s="9">
        <v>269</v>
      </c>
    </row>
    <row r="15" spans="1:4" hidden="1">
      <c r="A15" s="3">
        <v>15</v>
      </c>
      <c r="B15" s="3" t="s">
        <v>18</v>
      </c>
      <c r="C15" s="3" t="s">
        <v>19</v>
      </c>
      <c r="D15" s="9">
        <v>27475</v>
      </c>
    </row>
    <row r="16" spans="1:4" hidden="1">
      <c r="A16" s="3">
        <v>19</v>
      </c>
      <c r="B16" s="3" t="s">
        <v>20</v>
      </c>
      <c r="C16" s="3" t="s">
        <v>21</v>
      </c>
      <c r="D16" s="9">
        <v>507</v>
      </c>
    </row>
    <row r="17" spans="1:4" hidden="1">
      <c r="A17" s="3">
        <v>20</v>
      </c>
      <c r="B17" s="3" t="s">
        <v>20</v>
      </c>
      <c r="C17" s="3" t="s">
        <v>22</v>
      </c>
      <c r="D17" s="9">
        <v>15809</v>
      </c>
    </row>
    <row r="18" spans="1:4" hidden="1">
      <c r="A18" s="3">
        <v>21</v>
      </c>
      <c r="B18" s="3" t="s">
        <v>20</v>
      </c>
      <c r="C18" s="3" t="s">
        <v>23</v>
      </c>
      <c r="D18" s="7">
        <v>751444</v>
      </c>
    </row>
    <row r="19" spans="1:4" hidden="1">
      <c r="A19" s="3">
        <v>22</v>
      </c>
      <c r="B19" s="3" t="s">
        <v>20</v>
      </c>
      <c r="C19" s="3" t="s">
        <v>24</v>
      </c>
      <c r="D19" s="7">
        <v>119303</v>
      </c>
    </row>
    <row r="20" spans="1:4" hidden="1">
      <c r="A20" s="3">
        <v>23</v>
      </c>
      <c r="B20" s="3" t="s">
        <v>20</v>
      </c>
      <c r="C20" s="3" t="s">
        <v>25</v>
      </c>
      <c r="D20" s="7">
        <v>265414</v>
      </c>
    </row>
    <row r="21" spans="1:4" hidden="1">
      <c r="A21" s="3">
        <v>24</v>
      </c>
      <c r="B21" s="3" t="s">
        <v>20</v>
      </c>
      <c r="C21" s="3" t="s">
        <v>26</v>
      </c>
      <c r="D21" s="9">
        <v>7333</v>
      </c>
    </row>
    <row r="22" spans="1:4" hidden="1">
      <c r="A22" s="3">
        <v>25</v>
      </c>
      <c r="B22" s="3" t="s">
        <v>20</v>
      </c>
      <c r="C22" s="3" t="s">
        <v>27</v>
      </c>
      <c r="D22" s="9">
        <v>16758</v>
      </c>
    </row>
    <row r="23" spans="1:4" hidden="1">
      <c r="A23" s="3">
        <v>26</v>
      </c>
      <c r="B23" s="3" t="s">
        <v>20</v>
      </c>
      <c r="C23" s="3" t="s">
        <v>28</v>
      </c>
      <c r="D23" s="7">
        <v>97</v>
      </c>
    </row>
    <row r="24" spans="1:4" hidden="1">
      <c r="A24" s="3">
        <v>51</v>
      </c>
      <c r="B24" s="3" t="s">
        <v>29</v>
      </c>
      <c r="C24" s="3" t="s">
        <v>30</v>
      </c>
      <c r="D24" s="5">
        <v>151476</v>
      </c>
    </row>
    <row r="25" spans="1:4">
      <c r="A25" s="3">
        <v>52</v>
      </c>
      <c r="B25" s="3" t="s">
        <v>31</v>
      </c>
      <c r="C25" s="3" t="s">
        <v>32</v>
      </c>
      <c r="D25" s="5">
        <v>33742</v>
      </c>
    </row>
    <row r="26" spans="1:4">
      <c r="A26" s="3">
        <v>53</v>
      </c>
      <c r="B26" s="3" t="s">
        <v>31</v>
      </c>
      <c r="C26" s="3" t="s">
        <v>33</v>
      </c>
      <c r="D26" s="5">
        <v>9729</v>
      </c>
    </row>
    <row r="27" spans="1:4">
      <c r="A27" s="3">
        <v>54</v>
      </c>
      <c r="B27" s="3" t="s">
        <v>31</v>
      </c>
      <c r="C27" s="3" t="s">
        <v>19</v>
      </c>
      <c r="D27" s="5">
        <v>17123</v>
      </c>
    </row>
    <row r="28" spans="1:4" hidden="1">
      <c r="A28" s="3">
        <v>65</v>
      </c>
      <c r="B28" s="3" t="s">
        <v>34</v>
      </c>
      <c r="C28" s="3" t="s">
        <v>33</v>
      </c>
      <c r="D28" s="5">
        <v>2752</v>
      </c>
    </row>
    <row r="29" spans="1:4" hidden="1">
      <c r="A29" s="3">
        <v>66</v>
      </c>
      <c r="B29" s="3" t="s">
        <v>34</v>
      </c>
      <c r="C29" s="3" t="s">
        <v>19</v>
      </c>
      <c r="D29" s="5">
        <v>66047</v>
      </c>
    </row>
    <row r="30" spans="1:4" hidden="1">
      <c r="A30" s="3">
        <v>69</v>
      </c>
      <c r="B30" s="3" t="s">
        <v>35</v>
      </c>
      <c r="C30" s="3" t="s">
        <v>33</v>
      </c>
      <c r="D30" s="5">
        <v>43247</v>
      </c>
    </row>
    <row r="31" spans="1:4" hidden="1">
      <c r="A31" s="3">
        <v>70</v>
      </c>
      <c r="B31" s="3" t="s">
        <v>35</v>
      </c>
      <c r="C31" s="3" t="s">
        <v>19</v>
      </c>
      <c r="D31" s="5">
        <v>481526</v>
      </c>
    </row>
    <row r="32" spans="1:4" hidden="1">
      <c r="A32" s="3">
        <v>72</v>
      </c>
      <c r="B32" s="3" t="s">
        <v>36</v>
      </c>
      <c r="C32" s="3" t="s">
        <v>32</v>
      </c>
      <c r="D32" s="5">
        <v>80702</v>
      </c>
    </row>
    <row r="33" spans="1:4" hidden="1">
      <c r="A33" s="3">
        <v>73</v>
      </c>
      <c r="B33" s="3" t="s">
        <v>36</v>
      </c>
      <c r="C33" s="3" t="s">
        <v>33</v>
      </c>
      <c r="D33" s="5">
        <v>45820</v>
      </c>
    </row>
    <row r="34" spans="1:4" hidden="1">
      <c r="A34" s="3">
        <v>74</v>
      </c>
      <c r="B34" s="3" t="s">
        <v>36</v>
      </c>
      <c r="C34" s="3" t="s">
        <v>19</v>
      </c>
      <c r="D34" s="5">
        <v>99267</v>
      </c>
    </row>
    <row r="35" spans="1:4" hidden="1">
      <c r="A35" s="3">
        <v>75</v>
      </c>
      <c r="B35" s="3" t="s">
        <v>36</v>
      </c>
      <c r="C35" s="3" t="s">
        <v>37</v>
      </c>
      <c r="D35" s="5">
        <v>8224</v>
      </c>
    </row>
    <row r="36" spans="1:4" hidden="1">
      <c r="A36" s="3">
        <v>76</v>
      </c>
      <c r="B36" s="3" t="s">
        <v>38</v>
      </c>
      <c r="C36" s="3" t="s">
        <v>32</v>
      </c>
      <c r="D36" s="5">
        <v>61887</v>
      </c>
    </row>
    <row r="37" spans="1:4" hidden="1">
      <c r="A37" s="3">
        <v>77</v>
      </c>
      <c r="B37" s="3" t="s">
        <v>38</v>
      </c>
      <c r="C37" s="3" t="s">
        <v>33</v>
      </c>
      <c r="D37" s="5">
        <v>54946</v>
      </c>
    </row>
    <row r="38" spans="1:4" hidden="1">
      <c r="A38" s="3">
        <v>78</v>
      </c>
      <c r="B38" s="3" t="s">
        <v>38</v>
      </c>
      <c r="C38" s="3" t="s">
        <v>19</v>
      </c>
      <c r="D38" s="7">
        <v>1810668</v>
      </c>
    </row>
    <row r="39" spans="1:4" hidden="1">
      <c r="A39" s="3">
        <v>79</v>
      </c>
      <c r="B39" s="3" t="s">
        <v>38</v>
      </c>
      <c r="C39" s="3" t="s">
        <v>37</v>
      </c>
      <c r="D39" s="7">
        <v>22544</v>
      </c>
    </row>
    <row r="40" spans="1:4" hidden="1"/>
    <row r="41" spans="1:4" hidden="1"/>
    <row r="42" spans="1:4" hidden="1"/>
    <row r="43" spans="1:4" hidden="1"/>
    <row r="44" spans="1:4" hidden="1"/>
    <row r="45" spans="1:4" hidden="1">
      <c r="B45" s="11" t="s">
        <v>47</v>
      </c>
      <c r="C45" s="11"/>
      <c r="D45" s="7">
        <f>SUM(D46:D49)</f>
        <v>515501</v>
      </c>
    </row>
    <row r="46" spans="1:4" hidden="1">
      <c r="B46" s="3"/>
      <c r="C46" s="3" t="s">
        <v>5</v>
      </c>
      <c r="D46" s="5">
        <v>420996</v>
      </c>
    </row>
    <row r="47" spans="1:4" hidden="1">
      <c r="B47" s="3"/>
      <c r="C47" s="3" t="s">
        <v>6</v>
      </c>
      <c r="D47" s="5">
        <v>14736</v>
      </c>
    </row>
    <row r="48" spans="1:4" hidden="1">
      <c r="B48" s="3"/>
      <c r="C48" s="10" t="s">
        <v>40</v>
      </c>
      <c r="D48" s="9">
        <v>75316</v>
      </c>
    </row>
    <row r="49" spans="2:4" hidden="1">
      <c r="B49" s="3"/>
      <c r="C49" s="10" t="s">
        <v>41</v>
      </c>
      <c r="D49" s="5">
        <f>515501-D46-D47-D48</f>
        <v>4453</v>
      </c>
    </row>
    <row r="50" spans="2:4" hidden="1">
      <c r="B50" s="11" t="s">
        <v>46</v>
      </c>
      <c r="C50" s="11"/>
      <c r="D50" s="7">
        <f>SUM(D51:D54)</f>
        <v>1176665</v>
      </c>
    </row>
    <row r="51" spans="2:4" hidden="1">
      <c r="B51" s="3"/>
      <c r="C51" s="3" t="s">
        <v>42</v>
      </c>
      <c r="D51" s="9">
        <v>767350</v>
      </c>
    </row>
    <row r="52" spans="2:4" hidden="1">
      <c r="B52" s="3"/>
      <c r="C52" s="3" t="s">
        <v>43</v>
      </c>
      <c r="D52" s="9">
        <v>265414</v>
      </c>
    </row>
    <row r="53" spans="2:4" hidden="1">
      <c r="B53" s="3"/>
      <c r="C53" s="3" t="s">
        <v>44</v>
      </c>
      <c r="D53" s="9">
        <v>119303</v>
      </c>
    </row>
    <row r="54" spans="2:4" hidden="1">
      <c r="B54" s="3"/>
      <c r="C54" s="3" t="s">
        <v>45</v>
      </c>
      <c r="D54" s="5">
        <v>24598</v>
      </c>
    </row>
    <row r="55" spans="2:4" hidden="1">
      <c r="B55" s="11" t="s">
        <v>49</v>
      </c>
      <c r="C55" s="11"/>
      <c r="D55" s="7">
        <v>27475</v>
      </c>
    </row>
    <row r="56" spans="2:4" hidden="1">
      <c r="B56" s="11" t="s">
        <v>34</v>
      </c>
      <c r="C56" s="11"/>
      <c r="D56" s="7">
        <v>68799</v>
      </c>
    </row>
    <row r="57" spans="2:4" hidden="1">
      <c r="B57" s="11" t="s">
        <v>35</v>
      </c>
      <c r="C57" s="11"/>
      <c r="D57" s="7">
        <v>504773</v>
      </c>
    </row>
    <row r="58" spans="2:4" hidden="1">
      <c r="B58" s="11" t="s">
        <v>51</v>
      </c>
      <c r="C58" s="11"/>
      <c r="D58" s="7">
        <v>1833212</v>
      </c>
    </row>
    <row r="59" spans="2:4" hidden="1">
      <c r="B59" s="11" t="s">
        <v>50</v>
      </c>
      <c r="C59" s="11"/>
      <c r="D59" s="7">
        <v>107491</v>
      </c>
    </row>
    <row r="60" spans="2:4" hidden="1">
      <c r="B60" s="3"/>
      <c r="C60" s="3"/>
      <c r="D60" s="5"/>
    </row>
    <row r="61" spans="2:4" hidden="1">
      <c r="B61" s="12" t="s">
        <v>39</v>
      </c>
      <c r="C61" s="12"/>
      <c r="D61" s="13">
        <v>151476</v>
      </c>
    </row>
    <row r="62" spans="2:4" hidden="1">
      <c r="B62" s="3"/>
      <c r="C62" s="3"/>
      <c r="D62" s="5"/>
    </row>
    <row r="63" spans="2:4" hidden="1">
      <c r="B63" s="12" t="s">
        <v>52</v>
      </c>
      <c r="C63" s="12"/>
      <c r="D63" s="13">
        <f>116833+126522+43471</f>
        <v>286826</v>
      </c>
    </row>
    <row r="64" spans="2:4" hidden="1"/>
    <row r="65" spans="2:4" hidden="1">
      <c r="B65" t="s">
        <v>53</v>
      </c>
      <c r="D65" s="6">
        <v>45999</v>
      </c>
    </row>
    <row r="66" spans="2:4" hidden="1">
      <c r="B66" s="3"/>
      <c r="C66" s="3"/>
      <c r="D66" s="5"/>
    </row>
    <row r="67" spans="2:4" hidden="1">
      <c r="B67" s="14" t="s">
        <v>48</v>
      </c>
      <c r="C67" s="14"/>
      <c r="D67" s="8">
        <v>17123</v>
      </c>
    </row>
  </sheetData>
  <autoFilter ref="A1:D67" xr:uid="{54605A11-ED18-0D4C-91BE-D8FBF0DD99DF}">
    <filterColumn colId="1">
      <filters>
        <filter val="პირი, რომლის შემოსავალი წელიწადში &gt;40,000 ლარზე (გარდა საპენსიო ასაკისა)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2020-06-18T03:04:11Z</dcterms:modified>
</cp:coreProperties>
</file>