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updateLinks="never" codeName="ThisWorkbook"/>
  <mc:AlternateContent xmlns:mc="http://schemas.openxmlformats.org/markup-compatibility/2006">
    <mc:Choice Requires="x15">
      <x15ac:absPath xmlns:x15ac="http://schemas.microsoft.com/office/spreadsheetml/2010/11/ac" url="C:\repos\makimo\garpr\garpr\apps\nasa\import_templates\2018\"/>
    </mc:Choice>
  </mc:AlternateContent>
  <xr:revisionPtr revIDLastSave="0" documentId="13_ncr:1_{A4ADC845-5F4E-436E-942B-313B1F4E38C5}" xr6:coauthVersionLast="40" xr6:coauthVersionMax="40" xr10:uidLastSave="{00000000-0000-0000-0000-000000000000}"/>
  <bookViews>
    <workbookView xWindow="-120" yWindow="-120" windowWidth="25440" windowHeight="15540" tabRatio="504" firstSheet="1" activeTab="12" xr2:uid="{00000000-000D-0000-FFFF-FFFF00000000}"/>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2017" sheetId="67" r:id="rId10"/>
    <sheet name="2016" sheetId="66" r:id="rId11"/>
    <sheet name="2015" sheetId="63" r:id="rId12"/>
    <sheet name="2014"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s>
  <externalReferences>
    <externalReference r:id="rId27"/>
    <externalReference r:id="rId28"/>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11">'[1]Lists-1'!#REF!</definedName>
    <definedName name="CountryList" localSheetId="6">'[1]Lists-1'!#REF!</definedName>
    <definedName name="CountryList" localSheetId="10">'[1]Lists-1'!#REF!</definedName>
    <definedName name="CountryList" localSheetId="7">'[1]Lists-1'!#REF!</definedName>
    <definedName name="CountryList" localSheetId="9">'[1]Lists-1'!#REF!</definedName>
    <definedName name="CountryList" localSheetId="5">'[1]Lists-1'!#REF!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81029"/>
</workbook>
</file>

<file path=xl/calcChain.xml><?xml version="1.0" encoding="utf-8"?>
<calcChain xmlns="http://schemas.openxmlformats.org/spreadsheetml/2006/main">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C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R122" i="68" s="1"/>
  <c r="J123" i="68"/>
  <c r="J122" i="68" s="1"/>
  <c r="N120" i="68"/>
  <c r="F120" i="68"/>
  <c r="P119" i="68"/>
  <c r="H119" i="68"/>
  <c r="R118" i="68"/>
  <c r="J118" i="68"/>
  <c r="D117" i="68"/>
  <c r="P114" i="68"/>
  <c r="H114" i="68"/>
  <c r="R113" i="68"/>
  <c r="J113" i="68"/>
  <c r="D112" i="68"/>
  <c r="N111" i="68"/>
  <c r="F111" i="68"/>
  <c r="P110"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O114" i="68"/>
  <c r="Q113" i="68"/>
  <c r="I113" i="68"/>
  <c r="K112" i="68"/>
  <c r="C112" i="68"/>
  <c r="M111" i="68"/>
  <c r="E111" i="68"/>
  <c r="O110" i="68"/>
  <c r="Q109" i="68"/>
  <c r="I109" i="68"/>
  <c r="M106" i="68"/>
  <c r="E106" i="68"/>
  <c r="O104" i="68"/>
  <c r="Q102" i="68"/>
  <c r="I102" i="68"/>
  <c r="K100" i="68"/>
  <c r="C100" i="68"/>
  <c r="M98" i="68"/>
  <c r="E98" i="68"/>
  <c r="O97" i="68"/>
  <c r="Q96" i="68"/>
  <c r="I96" i="68"/>
  <c r="K95" i="68"/>
  <c r="C95" i="68"/>
  <c r="M94" i="68"/>
  <c r="E94" i="68"/>
  <c r="O93" i="68"/>
  <c r="O92" i="68" s="1"/>
  <c r="R128" i="68"/>
  <c r="J128" i="68"/>
  <c r="N124" i="68"/>
  <c r="F124" i="68"/>
  <c r="P123" i="68"/>
  <c r="P122" i="68" s="1"/>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L88" i="68" s="1"/>
  <c r="R87" i="68"/>
  <c r="J87" i="68"/>
  <c r="D86" i="68"/>
  <c r="P84" i="68"/>
  <c r="H84" i="68"/>
  <c r="R83" i="68"/>
  <c r="J83" i="68"/>
  <c r="Q128" i="68"/>
  <c r="I128" i="68"/>
  <c r="M124" i="68"/>
  <c r="E124" i="68"/>
  <c r="O123" i="68"/>
  <c r="O122" i="68" s="1"/>
  <c r="K120" i="68"/>
  <c r="C120" i="68"/>
  <c r="M119" i="68"/>
  <c r="E119" i="68"/>
  <c r="O118" i="68"/>
  <c r="Q117" i="68"/>
  <c r="I117" i="68"/>
  <c r="M114" i="68"/>
  <c r="E114" i="68"/>
  <c r="O113" i="68"/>
  <c r="Q112" i="68"/>
  <c r="I112" i="68"/>
  <c r="K111" i="68"/>
  <c r="C111" i="68"/>
  <c r="M110" i="68"/>
  <c r="E110" i="68"/>
  <c r="O109" i="68"/>
  <c r="K106" i="68"/>
  <c r="C106" i="68"/>
  <c r="M104" i="68"/>
  <c r="S104" i="68" s="1"/>
  <c r="E104" i="68"/>
  <c r="O102" i="68"/>
  <c r="Q100" i="68"/>
  <c r="I100" i="68"/>
  <c r="K98" i="68"/>
  <c r="C98" i="68"/>
  <c r="M97" i="68"/>
  <c r="E97" i="68"/>
  <c r="O96" i="68"/>
  <c r="P128" i="68"/>
  <c r="H128" i="68"/>
  <c r="D124" i="68"/>
  <c r="N123" i="68"/>
  <c r="N122" i="68" s="1"/>
  <c r="F123" i="68"/>
  <c r="F122" i="68" s="1"/>
  <c r="R120" i="68"/>
  <c r="J120" i="68"/>
  <c r="D119" i="68"/>
  <c r="N118" i="68"/>
  <c r="F118" i="68"/>
  <c r="P117" i="68"/>
  <c r="H117" i="68"/>
  <c r="O128" i="68"/>
  <c r="J124" i="68"/>
  <c r="E123" i="68"/>
  <c r="E122" i="68" s="1"/>
  <c r="R119" i="68"/>
  <c r="M118" i="68"/>
  <c r="M117" i="68"/>
  <c r="D114" i="68"/>
  <c r="F113" i="68"/>
  <c r="H112" i="68"/>
  <c r="J111" i="68"/>
  <c r="N109" i="68"/>
  <c r="N108" i="68" s="1"/>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P73" i="68" s="1"/>
  <c r="H74" i="68"/>
  <c r="D72" i="68"/>
  <c r="N71" i="68"/>
  <c r="F71" i="68"/>
  <c r="P70" i="68"/>
  <c r="H70" i="68"/>
  <c r="R69" i="68"/>
  <c r="J69" i="68"/>
  <c r="N67" i="68"/>
  <c r="F67" i="68"/>
  <c r="P66" i="68"/>
  <c r="H66" i="68"/>
  <c r="R65" i="68"/>
  <c r="J65" i="68"/>
  <c r="N128" i="68"/>
  <c r="I124" i="68"/>
  <c r="D123" i="68"/>
  <c r="D122" i="68" s="1"/>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K79" i="68" s="1"/>
  <c r="C80" i="68"/>
  <c r="Q77" i="68"/>
  <c r="I77" i="68"/>
  <c r="K76" i="68"/>
  <c r="C76" i="68"/>
  <c r="M75" i="68"/>
  <c r="S75" i="68" s="1"/>
  <c r="E75" i="68"/>
  <c r="O74" i="68"/>
  <c r="K72" i="68"/>
  <c r="C72" i="68"/>
  <c r="M71" i="68"/>
  <c r="E71" i="68"/>
  <c r="O70" i="68"/>
  <c r="Q69" i="68"/>
  <c r="I69" i="68"/>
  <c r="I68" i="68" s="1"/>
  <c r="M128" i="68"/>
  <c r="C124" i="68"/>
  <c r="G124" i="68" s="1"/>
  <c r="C123" i="68"/>
  <c r="P120" i="68"/>
  <c r="K119" i="68"/>
  <c r="K118" i="68"/>
  <c r="F117" i="68"/>
  <c r="D113" i="68"/>
  <c r="F112" i="68"/>
  <c r="H111" i="68"/>
  <c r="L111" i="68" s="1"/>
  <c r="J110" i="68"/>
  <c r="P106" i="68"/>
  <c r="R104" i="68"/>
  <c r="D102" i="68"/>
  <c r="F100" i="68"/>
  <c r="H98" i="68"/>
  <c r="L98" i="68" s="1"/>
  <c r="J97" i="68"/>
  <c r="O95" i="68"/>
  <c r="H94" i="68"/>
  <c r="K91" i="68"/>
  <c r="R90" i="68"/>
  <c r="H90" i="68"/>
  <c r="O89" i="68"/>
  <c r="D89" i="68"/>
  <c r="H87" i="68"/>
  <c r="P86" i="68"/>
  <c r="P85" i="68" s="1"/>
  <c r="E86" i="68"/>
  <c r="I84" i="68"/>
  <c r="P83" i="68"/>
  <c r="F83" i="68"/>
  <c r="O82" i="68"/>
  <c r="F82" i="68"/>
  <c r="P81" i="68"/>
  <c r="H81" i="68"/>
  <c r="L81" i="68" s="1"/>
  <c r="R80" i="68"/>
  <c r="J80" i="68"/>
  <c r="P77" i="68"/>
  <c r="H77" i="68"/>
  <c r="R76" i="68"/>
  <c r="J76" i="68"/>
  <c r="D75" i="68"/>
  <c r="N74" i="68"/>
  <c r="F74" i="68"/>
  <c r="R72" i="68"/>
  <c r="J72" i="68"/>
  <c r="D71" i="68"/>
  <c r="N70" i="68"/>
  <c r="F70" i="68"/>
  <c r="P69" i="68"/>
  <c r="P68" i="68" s="1"/>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O106" i="68"/>
  <c r="Q104" i="68"/>
  <c r="C102" i="68"/>
  <c r="E100" i="68"/>
  <c r="I97" i="68"/>
  <c r="K96" i="68"/>
  <c r="N95" i="68"/>
  <c r="R94" i="68"/>
  <c r="K93" i="68"/>
  <c r="K92" i="68" s="1"/>
  <c r="I91" i="68"/>
  <c r="Q90" i="68"/>
  <c r="M89" i="68"/>
  <c r="C89" i="68"/>
  <c r="K88" i="68"/>
  <c r="Q87" i="68"/>
  <c r="O86" i="68"/>
  <c r="C86" i="68"/>
  <c r="O83" i="68"/>
  <c r="E83" i="68"/>
  <c r="N82" i="68"/>
  <c r="E82" i="68"/>
  <c r="O81" i="68"/>
  <c r="Q80" i="68"/>
  <c r="I80" i="68"/>
  <c r="O77" i="68"/>
  <c r="Q76" i="68"/>
  <c r="I76" i="68"/>
  <c r="K75" i="68"/>
  <c r="C75" i="68"/>
  <c r="M74" i="68"/>
  <c r="E74" i="68"/>
  <c r="Q72" i="68"/>
  <c r="I72" i="68"/>
  <c r="K71" i="68"/>
  <c r="C71" i="68"/>
  <c r="M70" i="68"/>
  <c r="E70" i="68"/>
  <c r="O69" i="68"/>
  <c r="O68" i="68" s="1"/>
  <c r="F128" i="68"/>
  <c r="I120" i="68"/>
  <c r="D118" i="68"/>
  <c r="Q114" i="68"/>
  <c r="P112" i="68"/>
  <c r="F109" i="68"/>
  <c r="J106" i="68"/>
  <c r="N102" i="68"/>
  <c r="R98" i="68"/>
  <c r="D97" i="68"/>
  <c r="M95" i="68"/>
  <c r="C94" i="68"/>
  <c r="H91" i="68"/>
  <c r="E90" i="68"/>
  <c r="P87" i="68"/>
  <c r="M86" i="68"/>
  <c r="F84" i="68"/>
  <c r="D83" i="68"/>
  <c r="D82" i="68"/>
  <c r="F81" i="68"/>
  <c r="H80" i="68"/>
  <c r="E128" i="68"/>
  <c r="M123" i="68"/>
  <c r="H120" i="68"/>
  <c r="C118" i="68"/>
  <c r="G118" i="68" s="1"/>
  <c r="K114" i="68"/>
  <c r="O112" i="68"/>
  <c r="E109" i="68"/>
  <c r="I106" i="68"/>
  <c r="M102" i="68"/>
  <c r="Q98" i="68"/>
  <c r="C97" i="68"/>
  <c r="I95" i="68"/>
  <c r="C90" i="68"/>
  <c r="G90" i="68" s="1"/>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O56" i="68"/>
  <c r="K54" i="68"/>
  <c r="C54" i="68"/>
  <c r="O51" i="68"/>
  <c r="Q50" i="68"/>
  <c r="I50" i="68"/>
  <c r="K49" i="68"/>
  <c r="C49" i="68"/>
  <c r="M48" i="68"/>
  <c r="E48" i="68"/>
  <c r="Q46" i="68"/>
  <c r="I46" i="68"/>
  <c r="K45" i="68"/>
  <c r="O117" i="68"/>
  <c r="J114" i="68"/>
  <c r="N112" i="68"/>
  <c r="R110" i="68"/>
  <c r="D109" i="68"/>
  <c r="H106" i="68"/>
  <c r="L106" i="68" s="1"/>
  <c r="P98" i="68"/>
  <c r="H95" i="68"/>
  <c r="F91" i="68"/>
  <c r="Q88" i="68"/>
  <c r="N87" i="68"/>
  <c r="J86" i="68"/>
  <c r="J85" i="68" s="1"/>
  <c r="D84" i="68"/>
  <c r="D81" i="68"/>
  <c r="F80" i="68"/>
  <c r="F79" i="68" s="1"/>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Q110" i="68"/>
  <c r="C109" i="68"/>
  <c r="K102" i="68"/>
  <c r="O98" i="68"/>
  <c r="R93" i="68"/>
  <c r="R92" i="68" s="1"/>
  <c r="E91" i="68"/>
  <c r="O88" i="68"/>
  <c r="M87" i="68"/>
  <c r="I86" i="68"/>
  <c r="C84" i="68"/>
  <c r="R82" i="68"/>
  <c r="C81" i="68"/>
  <c r="E80" i="68"/>
  <c r="E79" i="68" s="1"/>
  <c r="K77" i="68"/>
  <c r="M76" i="68"/>
  <c r="S76" i="68" s="1"/>
  <c r="O75" i="68"/>
  <c r="Q74" i="68"/>
  <c r="Q73" i="68" s="1"/>
  <c r="E72" i="68"/>
  <c r="I70" i="68"/>
  <c r="K69" i="68"/>
  <c r="Q67" i="68"/>
  <c r="M66" i="68"/>
  <c r="C66" i="68"/>
  <c r="G66" i="68" s="1"/>
  <c r="K65" i="68"/>
  <c r="I64" i="68"/>
  <c r="R63" i="68"/>
  <c r="I63" i="68"/>
  <c r="R62" i="68"/>
  <c r="I62" i="68"/>
  <c r="R61" i="68"/>
  <c r="I61" i="68"/>
  <c r="Q60" i="68"/>
  <c r="H60" i="68"/>
  <c r="Q58" i="68"/>
  <c r="I58" i="68"/>
  <c r="K57" i="68"/>
  <c r="C57" i="68"/>
  <c r="G57" i="68" s="1"/>
  <c r="M56" i="68"/>
  <c r="E56" i="68"/>
  <c r="Q54" i="68"/>
  <c r="I54" i="68"/>
  <c r="M51" i="68"/>
  <c r="E51" i="68"/>
  <c r="O50" i="68"/>
  <c r="Q49" i="68"/>
  <c r="I49" i="68"/>
  <c r="K48" i="68"/>
  <c r="K47" i="68" s="1"/>
  <c r="C48" i="68"/>
  <c r="O46" i="68"/>
  <c r="I119" i="68"/>
  <c r="N113" i="68"/>
  <c r="D110" i="68"/>
  <c r="Q94" i="68"/>
  <c r="F87" i="68"/>
  <c r="Q84" i="68"/>
  <c r="M82" i="68"/>
  <c r="P80" i="68"/>
  <c r="R71" i="68"/>
  <c r="Q70" i="68"/>
  <c r="E69" i="68"/>
  <c r="E68" i="68" s="1"/>
  <c r="E65" i="68"/>
  <c r="M63" i="68"/>
  <c r="O62" i="68"/>
  <c r="Q61" i="68"/>
  <c r="D61" i="68"/>
  <c r="F60" i="68"/>
  <c r="N58" i="68"/>
  <c r="R57" i="68"/>
  <c r="K56" i="68"/>
  <c r="H54" i="68"/>
  <c r="J50" i="68"/>
  <c r="P49" i="68"/>
  <c r="F49" i="68"/>
  <c r="N48" i="68"/>
  <c r="R46" i="68"/>
  <c r="F46" i="68"/>
  <c r="O45" i="68"/>
  <c r="F45" i="68"/>
  <c r="P44" i="68"/>
  <c r="P43" i="68" s="1"/>
  <c r="H44" i="68"/>
  <c r="D42" i="68"/>
  <c r="N41" i="68"/>
  <c r="F41" i="68"/>
  <c r="P40" i="68"/>
  <c r="P39" i="68" s="1"/>
  <c r="H40" i="68"/>
  <c r="N37" i="68"/>
  <c r="F37" i="68"/>
  <c r="P36" i="68"/>
  <c r="H36" i="68"/>
  <c r="R35" i="68"/>
  <c r="J35" i="68"/>
  <c r="D34" i="68"/>
  <c r="N33" i="68"/>
  <c r="F33" i="68"/>
  <c r="P32" i="68"/>
  <c r="H32" i="68"/>
  <c r="R31" i="68"/>
  <c r="J31" i="68"/>
  <c r="N29" i="68"/>
  <c r="F29" i="68"/>
  <c r="P28" i="68"/>
  <c r="H28" i="68"/>
  <c r="L28" i="68" s="1"/>
  <c r="R27" i="68"/>
  <c r="J27" i="68"/>
  <c r="D26" i="68"/>
  <c r="R124" i="68"/>
  <c r="C119" i="68"/>
  <c r="M113" i="68"/>
  <c r="C110" i="68"/>
  <c r="G110" i="68" s="1"/>
  <c r="K104" i="68"/>
  <c r="P94" i="68"/>
  <c r="Q91" i="68"/>
  <c r="K89" i="68"/>
  <c r="E87" i="68"/>
  <c r="O84" i="68"/>
  <c r="K82" i="68"/>
  <c r="O80" i="68"/>
  <c r="O79" i="68" s="1"/>
  <c r="N77" i="68"/>
  <c r="F76" i="68"/>
  <c r="Q71" i="68"/>
  <c r="D69" i="68"/>
  <c r="P67" i="68"/>
  <c r="D65" i="68"/>
  <c r="F64" i="68"/>
  <c r="H63" i="68"/>
  <c r="L63" i="68" s="1"/>
  <c r="M62" i="68"/>
  <c r="O61" i="68"/>
  <c r="C61" i="68"/>
  <c r="E60" i="68"/>
  <c r="M58" i="68"/>
  <c r="Q57" i="68"/>
  <c r="F57" i="68"/>
  <c r="J56" i="68"/>
  <c r="K51" i="68"/>
  <c r="H50" i="68"/>
  <c r="L50" i="68" s="1"/>
  <c r="O49" i="68"/>
  <c r="E49" i="68"/>
  <c r="P46" i="68"/>
  <c r="E46" i="68"/>
  <c r="N45" i="68"/>
  <c r="E45" i="68"/>
  <c r="O44" i="68"/>
  <c r="O43" i="68" s="1"/>
  <c r="K42" i="68"/>
  <c r="C42" i="68"/>
  <c r="M41" i="68"/>
  <c r="E41" i="68"/>
  <c r="O40" i="68"/>
  <c r="M37" i="68"/>
  <c r="E37" i="68"/>
  <c r="O36" i="68"/>
  <c r="Q35" i="68"/>
  <c r="I35" i="68"/>
  <c r="K34" i="68"/>
  <c r="C34" i="68"/>
  <c r="M33" i="68"/>
  <c r="E33" i="68"/>
  <c r="O32" i="68"/>
  <c r="Q31" i="68"/>
  <c r="Q30" i="68" s="1"/>
  <c r="I31" i="68"/>
  <c r="I30" i="68" s="1"/>
  <c r="Q124" i="68"/>
  <c r="J104" i="68"/>
  <c r="R97" i="68"/>
  <c r="O94" i="68"/>
  <c r="P91" i="68"/>
  <c r="J89" i="68"/>
  <c r="C87" i="68"/>
  <c r="G87" i="68" s="1"/>
  <c r="N84" i="68"/>
  <c r="J82" i="68"/>
  <c r="N80" i="68"/>
  <c r="F77" i="68"/>
  <c r="E76" i="68"/>
  <c r="K74" i="68"/>
  <c r="P71" i="68"/>
  <c r="D70" i="68"/>
  <c r="C69" i="68"/>
  <c r="O67" i="68"/>
  <c r="R66" i="68"/>
  <c r="Q65" i="68"/>
  <c r="Q64" i="68"/>
  <c r="E64" i="68"/>
  <c r="N61" i="68"/>
  <c r="P60" i="68"/>
  <c r="D60" i="68"/>
  <c r="D59" i="68" s="1"/>
  <c r="P57" i="68"/>
  <c r="I56" i="68"/>
  <c r="F54" i="68"/>
  <c r="J51" i="68"/>
  <c r="R50" i="68"/>
  <c r="F50" i="68"/>
  <c r="N49" i="68"/>
  <c r="D49" i="68"/>
  <c r="J48" i="68"/>
  <c r="N46" i="68"/>
  <c r="D46" i="68"/>
  <c r="M45" i="68"/>
  <c r="D45" i="68"/>
  <c r="D43" i="68" s="1"/>
  <c r="N44" i="68"/>
  <c r="N43" i="68" s="1"/>
  <c r="F44" i="68"/>
  <c r="F43" i="68" s="1"/>
  <c r="R42" i="68"/>
  <c r="J42" i="68"/>
  <c r="D41" i="68"/>
  <c r="N40" i="68"/>
  <c r="F40" i="68"/>
  <c r="D37" i="68"/>
  <c r="N36" i="68"/>
  <c r="F36" i="68"/>
  <c r="P35" i="68"/>
  <c r="H35" i="68"/>
  <c r="R34" i="68"/>
  <c r="J34" i="68"/>
  <c r="D33" i="68"/>
  <c r="N32" i="68"/>
  <c r="F32" i="68"/>
  <c r="P31" i="68"/>
  <c r="H31" i="68"/>
  <c r="D29" i="68"/>
  <c r="N28" i="68"/>
  <c r="F28" i="68"/>
  <c r="P27" i="68"/>
  <c r="H27" i="68"/>
  <c r="R26" i="68"/>
  <c r="J26" i="68"/>
  <c r="J25" i="68" s="1"/>
  <c r="N24" i="68"/>
  <c r="F24" i="68"/>
  <c r="P23" i="68"/>
  <c r="H23" i="68"/>
  <c r="R22" i="68"/>
  <c r="J22" i="68"/>
  <c r="K124" i="68"/>
  <c r="K113" i="68"/>
  <c r="I104" i="68"/>
  <c r="Q97" i="68"/>
  <c r="K94" i="68"/>
  <c r="O91" i="68"/>
  <c r="I89" i="68"/>
  <c r="M84" i="68"/>
  <c r="I82" i="68"/>
  <c r="M80" i="68"/>
  <c r="E77" i="68"/>
  <c r="R75" i="68"/>
  <c r="J74" i="68"/>
  <c r="P72" i="68"/>
  <c r="O71" i="68"/>
  <c r="C70" i="68"/>
  <c r="M67" i="68"/>
  <c r="O65" i="68"/>
  <c r="P64" i="68"/>
  <c r="D64" i="68"/>
  <c r="F63" i="68"/>
  <c r="H62" i="68"/>
  <c r="M61" i="68"/>
  <c r="O60" i="68"/>
  <c r="C60" i="68"/>
  <c r="H58" i="68"/>
  <c r="O57" i="68"/>
  <c r="H56" i="68"/>
  <c r="P54" i="68"/>
  <c r="E54" i="68"/>
  <c r="I51" i="68"/>
  <c r="P50" i="68"/>
  <c r="E50" i="68"/>
  <c r="M49" i="68"/>
  <c r="S49" i="68" s="1"/>
  <c r="I48" i="68"/>
  <c r="M46" i="68"/>
  <c r="C46" i="68"/>
  <c r="C45" i="68"/>
  <c r="M44" i="68"/>
  <c r="E44" i="68"/>
  <c r="Q42" i="68"/>
  <c r="I42" i="68"/>
  <c r="K41" i="68"/>
  <c r="C41" i="68"/>
  <c r="M40" i="68"/>
  <c r="E40" i="68"/>
  <c r="K37" i="68"/>
  <c r="C37" i="68"/>
  <c r="M36" i="68"/>
  <c r="E36" i="68"/>
  <c r="O35" i="68"/>
  <c r="Q34" i="68"/>
  <c r="I34" i="68"/>
  <c r="L34" i="68" s="1"/>
  <c r="K33" i="68"/>
  <c r="C33" i="68"/>
  <c r="M32" i="68"/>
  <c r="E32" i="68"/>
  <c r="O31" i="68"/>
  <c r="Q111" i="68"/>
  <c r="O100" i="68"/>
  <c r="I93" i="68"/>
  <c r="I92" i="68" s="1"/>
  <c r="M83" i="68"/>
  <c r="C77" i="68"/>
  <c r="D74" i="68"/>
  <c r="J66" i="68"/>
  <c r="N64" i="68"/>
  <c r="C63" i="68"/>
  <c r="G63" i="68" s="1"/>
  <c r="F58" i="68"/>
  <c r="Q56" i="68"/>
  <c r="Q51" i="68"/>
  <c r="M50" i="68"/>
  <c r="J49" i="68"/>
  <c r="R45" i="68"/>
  <c r="C44" i="68"/>
  <c r="I41" i="68"/>
  <c r="K40" i="68"/>
  <c r="Q37" i="68"/>
  <c r="C36" i="68"/>
  <c r="E35" i="68"/>
  <c r="I33" i="68"/>
  <c r="K32" i="68"/>
  <c r="M31" i="68"/>
  <c r="K29" i="68"/>
  <c r="I28" i="68"/>
  <c r="O27" i="68"/>
  <c r="E27" i="68"/>
  <c r="M26" i="68"/>
  <c r="R24" i="68"/>
  <c r="I24" i="68"/>
  <c r="R23" i="68"/>
  <c r="I23" i="68"/>
  <c r="Q22" i="68"/>
  <c r="H22" i="68"/>
  <c r="K19" i="68"/>
  <c r="C19" i="68"/>
  <c r="M18" i="68"/>
  <c r="E18" i="68"/>
  <c r="O17" i="68"/>
  <c r="O16" i="68" s="1"/>
  <c r="P24" i="68"/>
  <c r="O23" i="68"/>
  <c r="O22" i="68"/>
  <c r="F22" i="68"/>
  <c r="Q19" i="68"/>
  <c r="I19" i="68"/>
  <c r="P111" i="68"/>
  <c r="N100" i="68"/>
  <c r="E93" i="68"/>
  <c r="E92" i="68" s="1"/>
  <c r="F88" i="68"/>
  <c r="K83" i="68"/>
  <c r="P76" i="68"/>
  <c r="I66" i="68"/>
  <c r="M64" i="68"/>
  <c r="Q62" i="68"/>
  <c r="F61" i="68"/>
  <c r="E58" i="68"/>
  <c r="P56" i="68"/>
  <c r="P51" i="68"/>
  <c r="H49" i="68"/>
  <c r="F48" i="68"/>
  <c r="Q45" i="68"/>
  <c r="R44" i="68"/>
  <c r="R43" i="68" s="1"/>
  <c r="F42" i="68"/>
  <c r="H41" i="68"/>
  <c r="L41" i="68" s="1"/>
  <c r="J40" i="68"/>
  <c r="J39" i="68" s="1"/>
  <c r="P37" i="68"/>
  <c r="R36" i="68"/>
  <c r="D35" i="68"/>
  <c r="F34" i="68"/>
  <c r="H33" i="68"/>
  <c r="L33" i="68" s="1"/>
  <c r="J32" i="68"/>
  <c r="J29" i="68"/>
  <c r="R28" i="68"/>
  <c r="N27" i="68"/>
  <c r="D27" i="68"/>
  <c r="K26" i="68"/>
  <c r="Q24" i="68"/>
  <c r="H24" i="68"/>
  <c r="Q23" i="68"/>
  <c r="P22" i="68"/>
  <c r="P21" i="68" s="1"/>
  <c r="R19" i="68"/>
  <c r="J19" i="68"/>
  <c r="D18" i="68"/>
  <c r="N17" i="68"/>
  <c r="N16" i="68" s="1"/>
  <c r="F17" i="68"/>
  <c r="O111" i="68"/>
  <c r="M100" i="68"/>
  <c r="S100" i="68" s="1"/>
  <c r="D93" i="68"/>
  <c r="D92" i="68" s="1"/>
  <c r="E88" i="68"/>
  <c r="I83" i="68"/>
  <c r="H76" i="68"/>
  <c r="R70" i="68"/>
  <c r="H64" i="68"/>
  <c r="P62" i="68"/>
  <c r="E61" i="68"/>
  <c r="D58" i="68"/>
  <c r="N51" i="68"/>
  <c r="K50" i="68"/>
  <c r="D48" i="68"/>
  <c r="P45" i="68"/>
  <c r="Q44" i="68"/>
  <c r="E42" i="68"/>
  <c r="I40" i="68"/>
  <c r="O37" i="68"/>
  <c r="Q36" i="68"/>
  <c r="C35" i="68"/>
  <c r="E34" i="68"/>
  <c r="I32" i="68"/>
  <c r="K31" i="68"/>
  <c r="I29" i="68"/>
  <c r="Q28" i="68"/>
  <c r="E28" i="68"/>
  <c r="M27" i="68"/>
  <c r="C27" i="68"/>
  <c r="G27" i="68" s="1"/>
  <c r="I26" i="68"/>
  <c r="F23" i="68"/>
  <c r="K18" i="68"/>
  <c r="K16" i="68" s="1"/>
  <c r="C18" i="68"/>
  <c r="M17" i="68"/>
  <c r="E17" i="68"/>
  <c r="E16" i="68" s="1"/>
  <c r="F96" i="68"/>
  <c r="P90" i="68"/>
  <c r="N81" i="68"/>
  <c r="J75" i="68"/>
  <c r="O72" i="68"/>
  <c r="K67" i="68"/>
  <c r="N65" i="68"/>
  <c r="Q63" i="68"/>
  <c r="N60" i="68"/>
  <c r="N57" i="68"/>
  <c r="D56" i="68"/>
  <c r="O54" i="68"/>
  <c r="H51" i="68"/>
  <c r="D50" i="68"/>
  <c r="G50" i="68" s="1"/>
  <c r="R48" i="68"/>
  <c r="R47" i="68" s="1"/>
  <c r="J45" i="68"/>
  <c r="J43" i="68" s="1"/>
  <c r="P42" i="68"/>
  <c r="R41" i="68"/>
  <c r="D40" i="68"/>
  <c r="J37" i="68"/>
  <c r="N35" i="68"/>
  <c r="P34" i="68"/>
  <c r="R33" i="68"/>
  <c r="D32" i="68"/>
  <c r="G32" i="68" s="1"/>
  <c r="F31" i="68"/>
  <c r="R29" i="68"/>
  <c r="H29" i="68"/>
  <c r="O28" i="68"/>
  <c r="D28" i="68"/>
  <c r="H26" i="68"/>
  <c r="O24" i="68"/>
  <c r="E24" i="68"/>
  <c r="G24" i="68" s="1"/>
  <c r="N23" i="68"/>
  <c r="E23" i="68"/>
  <c r="N22" i="68"/>
  <c r="E22" i="68"/>
  <c r="P19" i="68"/>
  <c r="H19" i="68"/>
  <c r="L19" i="68" s="1"/>
  <c r="R18" i="68"/>
  <c r="R16" i="68" s="1"/>
  <c r="J18" i="68"/>
  <c r="D17" i="68"/>
  <c r="E96" i="68"/>
  <c r="O90" i="68"/>
  <c r="M81" i="68"/>
  <c r="I75" i="68"/>
  <c r="L75" i="68" s="1"/>
  <c r="N72" i="68"/>
  <c r="J67" i="68"/>
  <c r="P63" i="68"/>
  <c r="E62" i="68"/>
  <c r="C96" i="68"/>
  <c r="K90" i="68"/>
  <c r="K81" i="68"/>
  <c r="H72" i="68"/>
  <c r="F69" i="68"/>
  <c r="F68" i="68" s="1"/>
  <c r="C67" i="68"/>
  <c r="F65" i="68"/>
  <c r="N63" i="68"/>
  <c r="C62" i="68"/>
  <c r="O58" i="68"/>
  <c r="H57" i="68"/>
  <c r="C51" i="68"/>
  <c r="R49" i="68"/>
  <c r="O48" i="68"/>
  <c r="O47" i="68" s="1"/>
  <c r="H46" i="68"/>
  <c r="I44" i="68"/>
  <c r="M42" i="68"/>
  <c r="O41" i="68"/>
  <c r="Q40" i="68"/>
  <c r="I36" i="68"/>
  <c r="K35" i="68"/>
  <c r="M34" i="68"/>
  <c r="S34" i="68" s="1"/>
  <c r="O33" i="68"/>
  <c r="Q32" i="68"/>
  <c r="C31" i="68"/>
  <c r="O29" i="68"/>
  <c r="C29" i="68"/>
  <c r="K28" i="68"/>
  <c r="O26" i="68"/>
  <c r="O25" i="68" s="1"/>
  <c r="E26" i="68"/>
  <c r="K24" i="68"/>
  <c r="K23" i="68"/>
  <c r="K22" i="68"/>
  <c r="M19" i="68"/>
  <c r="E19" i="68"/>
  <c r="O18" i="68"/>
  <c r="Q17" i="68"/>
  <c r="Q16" i="68" s="1"/>
  <c r="I17" i="68"/>
  <c r="I16" i="68" s="1"/>
  <c r="R111" i="68"/>
  <c r="P100" i="68"/>
  <c r="J93" i="68"/>
  <c r="J92" i="68" s="1"/>
  <c r="I88" i="68"/>
  <c r="N83" i="68"/>
  <c r="D77" i="68"/>
  <c r="I74" i="68"/>
  <c r="I73" i="68" s="1"/>
  <c r="J71" i="68"/>
  <c r="K66" i="68"/>
  <c r="O64" i="68"/>
  <c r="C23" i="68"/>
  <c r="F35" i="68"/>
  <c r="I37" i="68"/>
  <c r="N50" i="68"/>
  <c r="N54" i="68"/>
  <c r="P58" i="68"/>
  <c r="D23" i="68"/>
  <c r="C17" i="68"/>
  <c r="H18" i="68"/>
  <c r="C22" i="68"/>
  <c r="J23" i="68"/>
  <c r="M24" i="68"/>
  <c r="F26" i="68"/>
  <c r="F25" i="68" s="1"/>
  <c r="Q27" i="68"/>
  <c r="Q25" i="68" s="1"/>
  <c r="D31" i="68"/>
  <c r="D30" i="68" s="1"/>
  <c r="J33" i="68"/>
  <c r="M35" i="68"/>
  <c r="O42" i="68"/>
  <c r="H45" i="68"/>
  <c r="H48" i="68"/>
  <c r="F51" i="68"/>
  <c r="E67" i="68"/>
  <c r="D96" i="68"/>
  <c r="L37" i="68"/>
  <c r="F19" i="68"/>
  <c r="I27" i="68"/>
  <c r="R32" i="68"/>
  <c r="H42" i="68"/>
  <c r="F18" i="68"/>
  <c r="C26" i="68"/>
  <c r="K27" i="68"/>
  <c r="E29" i="68"/>
  <c r="R37" i="68"/>
  <c r="C40" i="68"/>
  <c r="N42" i="68"/>
  <c r="D51" i="68"/>
  <c r="I65" i="68"/>
  <c r="M90" i="68"/>
  <c r="S90" i="68" s="1"/>
  <c r="H17" i="68"/>
  <c r="I18" i="68"/>
  <c r="N19" i="68"/>
  <c r="D22" i="68"/>
  <c r="M29" i="68"/>
  <c r="E31" i="68"/>
  <c r="E30" i="68" s="1"/>
  <c r="P33" i="68"/>
  <c r="D36" i="68"/>
  <c r="R40" i="68"/>
  <c r="I45" i="68"/>
  <c r="P48" i="68"/>
  <c r="R51" i="68"/>
  <c r="C56" i="68"/>
  <c r="M60" i="68"/>
  <c r="N69" i="68"/>
  <c r="N68" i="68" s="1"/>
  <c r="P16" i="68"/>
  <c r="K44" i="68"/>
  <c r="J17" i="68"/>
  <c r="N18" i="68"/>
  <c r="O19" i="68"/>
  <c r="I22" i="68"/>
  <c r="M23" i="68"/>
  <c r="N26" i="68"/>
  <c r="N25" i="68" s="1"/>
  <c r="C28" i="68"/>
  <c r="G28" i="68" s="1"/>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K68" i="63" l="1"/>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L27" i="68"/>
  <c r="P25" i="68"/>
  <c r="O39" i="68"/>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O78" i="68"/>
  <c r="K55" i="68"/>
  <c r="I59" i="68"/>
  <c r="G97" i="68"/>
  <c r="S74" i="68"/>
  <c r="M73" i="68"/>
  <c r="S97" i="68"/>
  <c r="S119" i="68"/>
  <c r="S98" i="68"/>
  <c r="S120" i="68"/>
  <c r="I21" i="68"/>
  <c r="G56" i="68"/>
  <c r="C55" i="68"/>
  <c r="L48" i="68"/>
  <c r="H47" i="68"/>
  <c r="G51" i="68"/>
  <c r="L51" i="68"/>
  <c r="Q43" i="68"/>
  <c r="F16" i="68"/>
  <c r="S64" i="68"/>
  <c r="S32" i="68"/>
  <c r="E43" i="68"/>
  <c r="G70" i="68"/>
  <c r="J20" i="68"/>
  <c r="K73" i="68"/>
  <c r="S113" i="68"/>
  <c r="G81" i="68"/>
  <c r="E47" i="68"/>
  <c r="M68" i="68"/>
  <c r="S69" i="68"/>
  <c r="G75" i="68"/>
  <c r="T75" i="68" s="1"/>
  <c r="G113" i="68"/>
  <c r="T113" i="68" s="1"/>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43" i="68" s="1"/>
  <c r="S61" i="68"/>
  <c r="R21" i="68"/>
  <c r="F39" i="68"/>
  <c r="S45" i="68"/>
  <c r="S33" i="68"/>
  <c r="O38" i="68"/>
  <c r="G119" i="68"/>
  <c r="L71" i="68"/>
  <c r="S48" i="68"/>
  <c r="M47" i="68"/>
  <c r="O55" i="68"/>
  <c r="G83" i="68"/>
  <c r="S102" i="68"/>
  <c r="F108" i="68"/>
  <c r="S70" i="68"/>
  <c r="S89" i="68"/>
  <c r="L61" i="68"/>
  <c r="L77" i="68"/>
  <c r="L90" i="68"/>
  <c r="T90" i="68" s="1"/>
  <c r="G76" i="68"/>
  <c r="L83" i="68"/>
  <c r="G91" i="68"/>
  <c r="L117" i="68"/>
  <c r="H116" i="68"/>
  <c r="O108" i="68"/>
  <c r="L84" i="68"/>
  <c r="L102" i="68"/>
  <c r="J116" i="68"/>
  <c r="G95" i="68"/>
  <c r="C116" i="68"/>
  <c r="G117" i="68"/>
  <c r="T117" i="68" s="1"/>
  <c r="Q122" i="68"/>
  <c r="N85" i="68"/>
  <c r="L97" i="68"/>
  <c r="R108" i="68"/>
  <c r="E73" i="68"/>
  <c r="P47" i="68"/>
  <c r="P38" i="68" s="1"/>
  <c r="G22" i="68"/>
  <c r="C21" i="68"/>
  <c r="S19" i="68"/>
  <c r="N21" i="68"/>
  <c r="N20" i="68" s="1"/>
  <c r="L29" i="68"/>
  <c r="D39" i="68"/>
  <c r="D55" i="68"/>
  <c r="I25" i="68"/>
  <c r="D47" i="68"/>
  <c r="L76" i="68"/>
  <c r="L49" i="68"/>
  <c r="F21" i="68"/>
  <c r="F20" i="68" s="1"/>
  <c r="G36" i="68"/>
  <c r="S83" i="68"/>
  <c r="E39" i="68"/>
  <c r="E38" i="68" s="1"/>
  <c r="G45" i="68"/>
  <c r="T45" i="68" s="1"/>
  <c r="L62" i="68"/>
  <c r="T62" i="68" s="1"/>
  <c r="L23" i="68"/>
  <c r="N39" i="68"/>
  <c r="G34" i="68"/>
  <c r="T34" i="68" s="1"/>
  <c r="S58" i="68"/>
  <c r="J30" i="68"/>
  <c r="N47" i="68"/>
  <c r="F59" i="68"/>
  <c r="S51" i="68"/>
  <c r="G84" i="68"/>
  <c r="C108" i="68"/>
  <c r="G109" i="68"/>
  <c r="T109" i="68" s="1"/>
  <c r="F55" i="68"/>
  <c r="G49" i="68"/>
  <c r="T49" i="68" s="1"/>
  <c r="G64" i="68"/>
  <c r="L80" i="68"/>
  <c r="H79" i="68"/>
  <c r="L91" i="68"/>
  <c r="G71" i="68"/>
  <c r="G102" i="68"/>
  <c r="E116" i="68"/>
  <c r="G114" i="68"/>
  <c r="T114" i="68" s="1"/>
  <c r="L66" i="68"/>
  <c r="T66" i="68" s="1"/>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E108" i="68"/>
  <c r="G94" i="68"/>
  <c r="J79" i="68"/>
  <c r="J78" i="68" s="1"/>
  <c r="S71" i="68"/>
  <c r="S91" i="68"/>
  <c r="R85" i="68"/>
  <c r="G93" i="68"/>
  <c r="C92" i="68"/>
  <c r="G92" i="68" s="1"/>
  <c r="S117" i="68"/>
  <c r="M116" i="68"/>
  <c r="S110" i="68"/>
  <c r="I116" i="68"/>
  <c r="D85" i="68"/>
  <c r="L118" i="68"/>
  <c r="S111" i="68"/>
  <c r="T28" i="68"/>
  <c r="C25" i="68"/>
  <c r="G26" i="68"/>
  <c r="T26" i="68" s="1"/>
  <c r="P20" i="68"/>
  <c r="T63" i="68"/>
  <c r="G69" i="68"/>
  <c r="C68" i="68"/>
  <c r="K108" i="68"/>
  <c r="L69" i="68"/>
  <c r="H68" i="68"/>
  <c r="H73" i="68"/>
  <c r="L74" i="68"/>
  <c r="G67" i="68"/>
  <c r="I39" i="68"/>
  <c r="G44" i="68"/>
  <c r="C43" i="68"/>
  <c r="G43" i="68" s="1"/>
  <c r="P30" i="68"/>
  <c r="P59" i="68"/>
  <c r="L54" i="68"/>
  <c r="M55" i="68"/>
  <c r="S56" i="68"/>
  <c r="N116" i="68"/>
  <c r="K78" i="68"/>
  <c r="S23" i="68"/>
  <c r="S60" i="68"/>
  <c r="M59" i="68"/>
  <c r="G18" i="68"/>
  <c r="S67" i="68"/>
  <c r="R25" i="68"/>
  <c r="J55" i="68"/>
  <c r="H39" i="68"/>
  <c r="L40" i="68"/>
  <c r="T57"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S122" i="68" s="1"/>
  <c r="G89" i="68"/>
  <c r="T89" i="68" s="1"/>
  <c r="R59" i="68"/>
  <c r="F116" i="68"/>
  <c r="Q68" i="68"/>
  <c r="L70" i="68"/>
  <c r="G120" i="68"/>
  <c r="T120" i="68" s="1"/>
  <c r="S94" i="68"/>
  <c r="Q108" i="68"/>
  <c r="F85" i="68"/>
  <c r="F78" i="68" s="1"/>
  <c r="L124" i="68"/>
  <c r="N30" i="68"/>
  <c r="N15" i="68" s="1"/>
  <c r="J16" i="68"/>
  <c r="S35" i="68"/>
  <c r="L18" i="68"/>
  <c r="G23" i="68"/>
  <c r="K21" i="68"/>
  <c r="G31" i="68"/>
  <c r="T31" i="68" s="1"/>
  <c r="C30" i="68"/>
  <c r="S42" i="68"/>
  <c r="G96" i="68"/>
  <c r="G35" i="68"/>
  <c r="O21" i="68"/>
  <c r="O20" i="68" s="1"/>
  <c r="O15" i="68" s="1"/>
  <c r="H21" i="68"/>
  <c r="L22" i="68"/>
  <c r="Q55" i="68"/>
  <c r="M39" i="68"/>
  <c r="S40" i="68"/>
  <c r="G46" i="68"/>
  <c r="J73" i="68"/>
  <c r="I55" i="68"/>
  <c r="I53" i="68" s="1"/>
  <c r="N79" i="68"/>
  <c r="N78" i="68" s="1"/>
  <c r="S41" i="68"/>
  <c r="E59" i="68"/>
  <c r="D68" i="68"/>
  <c r="D25" i="68"/>
  <c r="K43" i="68"/>
  <c r="R39" i="68"/>
  <c r="R38" i="68" s="1"/>
  <c r="H16" i="68"/>
  <c r="L17" i="68"/>
  <c r="S54" i="68"/>
  <c r="G17" i="68"/>
  <c r="C16" i="68"/>
  <c r="I43" i="68"/>
  <c r="F30" i="68"/>
  <c r="N59" i="68"/>
  <c r="S27" i="68"/>
  <c r="T27" i="68" s="1"/>
  <c r="J38" i="68"/>
  <c r="P55" i="68"/>
  <c r="Q21" i="68"/>
  <c r="Q20" i="68" s="1"/>
  <c r="Q15" i="68" s="1"/>
  <c r="K39" i="68"/>
  <c r="K38" i="68" s="1"/>
  <c r="G41" i="68"/>
  <c r="S46" i="68"/>
  <c r="H55" i="68"/>
  <c r="L56" i="68"/>
  <c r="L35" i="68"/>
  <c r="J47" i="68"/>
  <c r="G42" i="68"/>
  <c r="G61" i="68"/>
  <c r="T61" i="68" s="1"/>
  <c r="L32" i="68"/>
  <c r="T32" i="68" s="1"/>
  <c r="H43" i="68"/>
  <c r="L43" i="68" s="1"/>
  <c r="L44" i="68"/>
  <c r="S82" i="68"/>
  <c r="G48" i="68"/>
  <c r="T48" i="68" s="1"/>
  <c r="C47" i="68"/>
  <c r="Q59" i="68"/>
  <c r="S87" i="68"/>
  <c r="S112" i="68"/>
  <c r="O116" i="68"/>
  <c r="G58" i="68"/>
  <c r="T58" i="68" s="1"/>
  <c r="S65" i="68"/>
  <c r="S95" i="68"/>
  <c r="G86" i="68"/>
  <c r="C85" i="68"/>
  <c r="F73" i="68"/>
  <c r="R79" i="68"/>
  <c r="R78" i="68" s="1"/>
  <c r="E85" i="68"/>
  <c r="E78" i="68" s="1"/>
  <c r="E53" i="68" s="1"/>
  <c r="L94" i="68"/>
  <c r="C122" i="68"/>
  <c r="G122" i="68" s="1"/>
  <c r="G123" i="68"/>
  <c r="G72" i="68"/>
  <c r="Q85" i="68"/>
  <c r="M92" i="68"/>
  <c r="S92" i="68" s="1"/>
  <c r="S93" i="68"/>
  <c r="G104" i="68"/>
  <c r="T104" i="68" s="1"/>
  <c r="D79" i="68"/>
  <c r="D78" i="68" s="1"/>
  <c r="S118" i="68"/>
  <c r="T118" i="68" s="1"/>
  <c r="G111" i="68"/>
  <c r="T111" i="68" s="1"/>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R20" i="63" l="1"/>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P15" i="68"/>
  <c r="L122" i="68"/>
  <c r="T122" i="68" s="1"/>
  <c r="S68" i="68"/>
  <c r="T24" i="68"/>
  <c r="T119" i="68"/>
  <c r="N53" i="68"/>
  <c r="P53" i="68"/>
  <c r="L68" i="68"/>
  <c r="G116" i="68"/>
  <c r="T33" i="68"/>
  <c r="T95" i="68"/>
  <c r="K53" i="68"/>
  <c r="T64" i="68"/>
  <c r="G30" i="68"/>
  <c r="T124" i="68"/>
  <c r="R53" i="68"/>
  <c r="G68" i="68"/>
  <c r="O53" i="68"/>
  <c r="O126" i="68" s="1"/>
  <c r="T110" i="68"/>
  <c r="T87" i="68"/>
  <c r="J53" i="68"/>
  <c r="T69" i="68"/>
  <c r="T65" i="68"/>
  <c r="T29" i="68"/>
  <c r="T100" i="68"/>
  <c r="L47" i="68"/>
  <c r="Q78" i="68"/>
  <c r="Q53" i="68" s="1"/>
  <c r="F53" i="68"/>
  <c r="T51" i="68"/>
  <c r="C38" i="68"/>
  <c r="G39" i="68"/>
  <c r="T70" i="68"/>
  <c r="T60" i="68"/>
  <c r="S16" i="68"/>
  <c r="L108" i="68"/>
  <c r="T112" i="68"/>
  <c r="T41" i="68"/>
  <c r="T35" i="68"/>
  <c r="T23" i="68"/>
  <c r="T37" i="68"/>
  <c r="S85" i="68"/>
  <c r="T43" i="68"/>
  <c r="S116" i="68"/>
  <c r="T94" i="68"/>
  <c r="T102" i="68"/>
  <c r="D38" i="68"/>
  <c r="T76" i="68"/>
  <c r="T83" i="68"/>
  <c r="T77" i="68"/>
  <c r="T40" i="68"/>
  <c r="T98" i="68"/>
  <c r="S73" i="68"/>
  <c r="G59" i="68"/>
  <c r="S30" i="68"/>
  <c r="S59" i="68"/>
  <c r="T22" i="68"/>
  <c r="S21" i="68"/>
  <c r="M20" i="68"/>
  <c r="L55" i="68"/>
  <c r="D53" i="68"/>
  <c r="G85" i="68"/>
  <c r="T46" i="68"/>
  <c r="T71" i="68"/>
  <c r="T36" i="68"/>
  <c r="E20" i="68"/>
  <c r="E15" i="68" s="1"/>
  <c r="E126" i="68" s="1"/>
  <c r="T72" i="68"/>
  <c r="T86" i="68"/>
  <c r="T42" i="68"/>
  <c r="G16" i="68"/>
  <c r="T96" i="68"/>
  <c r="T54" i="68"/>
  <c r="I38" i="68"/>
  <c r="T92" i="68"/>
  <c r="T84" i="68"/>
  <c r="N38" i="68"/>
  <c r="N126" i="68" s="1"/>
  <c r="S47" i="68"/>
  <c r="F38" i="68"/>
  <c r="S25" i="68"/>
  <c r="T56" i="68"/>
  <c r="T97" i="68"/>
  <c r="T80" i="68"/>
  <c r="L16" i="68"/>
  <c r="L21" i="68"/>
  <c r="H20" i="68"/>
  <c r="H15" i="68" s="1"/>
  <c r="L73" i="68"/>
  <c r="T91" i="68"/>
  <c r="K20" i="68"/>
  <c r="K15" i="68" s="1"/>
  <c r="K126" i="68" s="1"/>
  <c r="L39" i="68"/>
  <c r="H38" i="68"/>
  <c r="L38" i="68" s="1"/>
  <c r="T82" i="68"/>
  <c r="T44" i="68"/>
  <c r="G25" i="68"/>
  <c r="G108" i="68"/>
  <c r="D20" i="68"/>
  <c r="D15" i="68" s="1"/>
  <c r="G55" i="68"/>
  <c r="L30" i="68"/>
  <c r="T30" i="68" s="1"/>
  <c r="T123" i="68"/>
  <c r="G47" i="68"/>
  <c r="T47" i="68" s="1"/>
  <c r="T17" i="68"/>
  <c r="M38" i="68"/>
  <c r="S39" i="68"/>
  <c r="J15" i="68"/>
  <c r="J126" i="68" s="1"/>
  <c r="T106" i="68"/>
  <c r="S55" i="68"/>
  <c r="M53" i="68"/>
  <c r="T67" i="68"/>
  <c r="T93" i="68"/>
  <c r="G73" i="68"/>
  <c r="L59" i="68"/>
  <c r="H78" i="68"/>
  <c r="L78" i="68" s="1"/>
  <c r="L79" i="68"/>
  <c r="R20" i="68"/>
  <c r="R15" i="68" s="1"/>
  <c r="R126" i="68" s="1"/>
  <c r="T81" i="68"/>
  <c r="F15" i="68"/>
  <c r="F126" i="68" s="1"/>
  <c r="I20" i="68"/>
  <c r="I15" i="68" s="1"/>
  <c r="L25" i="68"/>
  <c r="G79" i="68"/>
  <c r="C78" i="68"/>
  <c r="G78" i="68" s="1"/>
  <c r="T78" i="68" s="1"/>
  <c r="S108" i="68"/>
  <c r="T18" i="68"/>
  <c r="H53" i="68"/>
  <c r="L53" i="68" s="1"/>
  <c r="T68" i="68"/>
  <c r="T74" i="68"/>
  <c r="L85" i="68"/>
  <c r="G21" i="68"/>
  <c r="C20" i="68"/>
  <c r="G20" i="68" s="1"/>
  <c r="L116" i="68"/>
  <c r="T116" i="68" s="1"/>
  <c r="Q38" i="68"/>
  <c r="T88" i="68"/>
  <c r="S79" i="68"/>
  <c r="M78" i="68"/>
  <c r="S78" i="68" s="1"/>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T21" i="63" l="1"/>
  <c r="T47" i="63"/>
  <c r="T16" i="66"/>
  <c r="T73" i="66"/>
  <c r="T108" i="66"/>
  <c r="T43" i="66"/>
  <c r="T25" i="66"/>
  <c r="T116" i="66"/>
  <c r="T55" i="66"/>
  <c r="T85" i="66"/>
  <c r="G38" i="67"/>
  <c r="N126" i="67"/>
  <c r="T85" i="67"/>
  <c r="T68" i="67"/>
  <c r="S78" i="67"/>
  <c r="T79" i="67"/>
  <c r="T59" i="67"/>
  <c r="Q126" i="67"/>
  <c r="S53" i="68"/>
  <c r="Q126" i="68"/>
  <c r="C53" i="68"/>
  <c r="T39" i="68"/>
  <c r="T16" i="68"/>
  <c r="P126" i="68"/>
  <c r="C15" i="68"/>
  <c r="G15" i="68" s="1"/>
  <c r="T85" i="68"/>
  <c r="T59" i="68"/>
  <c r="G38" i="68"/>
  <c r="H126" i="68"/>
  <c r="L15" i="68"/>
  <c r="L126" i="68" s="1"/>
  <c r="T55" i="68"/>
  <c r="S20" i="68"/>
  <c r="M15" i="68"/>
  <c r="C126" i="68"/>
  <c r="G53" i="68"/>
  <c r="T53" i="68" s="1"/>
  <c r="T21" i="68"/>
  <c r="T79" i="68"/>
  <c r="D126" i="68"/>
  <c r="T73" i="68"/>
  <c r="T108" i="68"/>
  <c r="I126" i="68"/>
  <c r="S38" i="68"/>
  <c r="T25" i="68"/>
  <c r="L20" i="68"/>
  <c r="T20" i="68" s="1"/>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M126" i="66" l="1"/>
  <c r="T53" i="66"/>
  <c r="M126" i="68"/>
  <c r="S15" i="68"/>
  <c r="S126" i="68" s="1"/>
  <c r="G126" i="68"/>
  <c r="T38" i="68"/>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T126" i="68" s="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G79" i="53"/>
  <c r="Q69" i="49" s="1"/>
  <c r="R69"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T99" i="53"/>
  <c r="AD89" i="49" s="1"/>
  <c r="AE89"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43" i="53" l="1"/>
  <c r="Q33" i="49" s="1"/>
  <c r="R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3"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H15" i="53"/>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O15" i="53"/>
  <c r="Y6" i="49" s="1"/>
  <c r="Z6" i="50" s="1"/>
  <c r="R29" i="49"/>
  <c r="S29" i="50" s="1"/>
  <c r="H38" i="53"/>
  <c r="H125" i="53" s="1"/>
  <c r="R115" i="49" s="1"/>
  <c r="S115" i="50" s="1"/>
  <c r="H53" i="53"/>
  <c r="R43" i="49" s="1"/>
  <c r="S43" i="50" s="1"/>
  <c r="F53" i="53"/>
  <c r="W97" i="49"/>
  <c r="X97" i="50" s="1"/>
  <c r="S107" i="53"/>
  <c r="AC97" i="49" s="1"/>
  <c r="AD97" i="50" s="1"/>
  <c r="T71" i="53"/>
  <c r="AD61" i="49" s="1"/>
  <c r="AE61" i="50" s="1"/>
  <c r="W111" i="49"/>
  <c r="X111" i="50" s="1"/>
  <c r="S121" i="53"/>
  <c r="AC111" i="49" s="1"/>
  <c r="AD111" i="50" s="1"/>
  <c r="Z7" i="49"/>
  <c r="AA7" i="50" s="1"/>
  <c r="P15" i="53"/>
  <c r="Z6" i="49" s="1"/>
  <c r="AA6"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Q15" i="53"/>
  <c r="AA6" i="49" s="1"/>
  <c r="AB6"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P53" i="53"/>
  <c r="Q53" i="53"/>
  <c r="N53" i="53"/>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79" i="53"/>
  <c r="AD69" i="49" s="1"/>
  <c r="AE6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07" i="53"/>
  <c r="AD97" i="49" s="1"/>
  <c r="AE97"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T43" i="53"/>
  <c r="AD33" i="49" s="1"/>
  <c r="AE33" i="50" s="1"/>
  <c r="G3" i="47"/>
  <c r="F3" i="47"/>
  <c r="E3" i="47"/>
  <c r="D3" i="47"/>
  <c r="C3" i="47"/>
  <c r="B71" i="50"/>
  <c r="T92" i="53" l="1"/>
  <c r="AD82" i="49" s="1"/>
  <c r="AE82" i="50" s="1"/>
  <c r="O53" i="53"/>
  <c r="O125" i="53" s="1"/>
  <c r="Y115" i="49" s="1"/>
  <c r="Z115" i="50" s="1"/>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X43" i="49"/>
  <c r="Y43" i="50" s="1"/>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Q125" i="53"/>
  <c r="AA115" i="49" s="1"/>
  <c r="AB115" i="50" s="1"/>
  <c r="AA43" i="49"/>
  <c r="AB43" i="50" s="1"/>
  <c r="M68" i="49"/>
  <c r="N68" i="50" s="1"/>
  <c r="G78" i="53"/>
  <c r="Q68" i="49" s="1"/>
  <c r="R68" i="50" s="1"/>
  <c r="M53" i="53"/>
  <c r="AI82" i="50"/>
  <c r="E53" i="53"/>
  <c r="N15" i="53"/>
  <c r="X6" i="49" s="1"/>
  <c r="Y6" i="50" s="1"/>
  <c r="P125" i="53"/>
  <c r="Z115" i="49" s="1"/>
  <c r="AA115" i="50" s="1"/>
  <c r="Z43" i="49"/>
  <c r="AA43" i="50" s="1"/>
  <c r="R15" i="53"/>
  <c r="AB6" i="49" s="1"/>
  <c r="AC6" i="50" s="1"/>
  <c r="Y43" i="49"/>
  <c r="Z43"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T38" i="53" l="1"/>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15"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K6" i="50" l="1"/>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<sst xmlns="http://schemas.openxmlformats.org/spreadsheetml/2006/main" count="4778" uniqueCount="1231">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</sst>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3">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xr:uid="{00000000-0005-0000-0000-000003000000}"/>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37" t="s">
        <v>357</v>
      </c>
      <c r="B9" s="340" t="s">
        <v>358</v>
      </c>
      <c r="C9" s="343" t="s">
        <v>359</v>
      </c>
      <c r="D9" s="346" t="s">
        <v>268</v>
      </c>
      <c r="E9" s="346"/>
      <c r="F9" s="346"/>
      <c r="G9" s="346"/>
      <c r="H9" s="347"/>
      <c r="I9" s="348" t="s">
        <v>269</v>
      </c>
      <c r="J9" s="348"/>
      <c r="K9" s="348"/>
      <c r="L9" s="348"/>
      <c r="M9" s="348"/>
      <c r="N9" s="360" t="s">
        <v>270</v>
      </c>
      <c r="O9" s="346"/>
      <c r="P9" s="346"/>
      <c r="Q9" s="346"/>
      <c r="R9" s="346"/>
      <c r="S9" s="346"/>
      <c r="T9" s="361"/>
      <c r="U9" s="351"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38"/>
      <c r="B10" s="341"/>
      <c r="C10" s="344"/>
      <c r="D10" s="354" t="s">
        <v>263</v>
      </c>
      <c r="E10" s="356" t="s">
        <v>264</v>
      </c>
      <c r="F10" s="356" t="s">
        <v>348</v>
      </c>
      <c r="G10" s="356" t="s">
        <v>199</v>
      </c>
      <c r="H10" s="358" t="s">
        <v>184</v>
      </c>
      <c r="I10" s="356" t="s">
        <v>265</v>
      </c>
      <c r="J10" s="356" t="s">
        <v>202</v>
      </c>
      <c r="K10" s="356" t="s">
        <v>266</v>
      </c>
      <c r="L10" s="356" t="s">
        <v>267</v>
      </c>
      <c r="M10" s="349" t="s">
        <v>187</v>
      </c>
      <c r="N10" s="362" t="s">
        <v>272</v>
      </c>
      <c r="O10" s="362"/>
      <c r="P10" s="362" t="s">
        <v>273</v>
      </c>
      <c r="Q10" s="362"/>
      <c r="R10" s="362"/>
      <c r="S10" s="356" t="s">
        <v>275</v>
      </c>
      <c r="T10" s="363" t="s">
        <v>276</v>
      </c>
      <c r="U10" s="352"/>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39"/>
      <c r="B11" s="342"/>
      <c r="C11" s="345"/>
      <c r="D11" s="355"/>
      <c r="E11" s="357"/>
      <c r="F11" s="357"/>
      <c r="G11" s="357"/>
      <c r="H11" s="359"/>
      <c r="I11" s="357"/>
      <c r="J11" s="357"/>
      <c r="K11" s="357"/>
      <c r="L11" s="357"/>
      <c r="M11" s="350"/>
      <c r="N11" s="102" t="s">
        <v>193</v>
      </c>
      <c r="O11" s="146" t="s">
        <v>271</v>
      </c>
      <c r="P11" s="146" t="s">
        <v>195</v>
      </c>
      <c r="Q11" s="146" t="s">
        <v>284</v>
      </c>
      <c r="R11" s="146" t="s">
        <v>274</v>
      </c>
      <c r="S11" s="357"/>
      <c r="T11" s="364"/>
      <c r="U11" s="353"/>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65"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72"/>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72"/>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72"/>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72"/>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72"/>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72"/>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72"/>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72"/>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72"/>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72"/>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72"/>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68"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69"/>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69"/>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68"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69"/>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69"/>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68"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69"/>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69"/>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69"/>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69"/>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69"/>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68"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69"/>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69"/>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68"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69"/>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69"/>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69"/>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73"/>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65"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66"/>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66"/>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66"/>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67"/>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68"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69"/>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69"/>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69"/>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69"/>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69"/>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70"/>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70"/>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70"/>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70"/>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71" t="s">
        <v>405</v>
      </c>
      <c r="C63" s="371"/>
      <c r="D63" s="371"/>
      <c r="E63" s="371"/>
      <c r="F63" s="371"/>
      <c r="G63" s="371"/>
      <c r="H63" s="371"/>
      <c r="I63" s="371"/>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A651-6CBD-40F2-93F4-AA4904A54FF2}">
  <sheetPr>
    <tabColor theme="3" tint="0.59999389629810485"/>
  </sheetPr>
  <dimension ref="A1:AA158"/>
  <sheetViews>
    <sheetView showGridLines="0"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xr:uid="{A2E4EF86-E969-4131-8FDD-7F79798B1404}"/>
    <dataValidation type="whole" operator="greaterThan" allowBlank="1" errorTitle="Please enter numeric values" sqref="C20:T20 C15:T15" xr:uid="{F913B71D-5843-4FE0-AB8B-201C6B1AEE82}">
      <formula1>0</formula1>
    </dataValidation>
    <dataValidation type="whole" operator="greaterThan" allowBlank="1" showInputMessage="1" showErrorMessage="1" errorTitle="Please enter numeric values" sqref="C16:T19 C21:T52 C54:T124" xr:uid="{07FABDB3-5C93-4D43-BA1D-3FADF3E52127}">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66EC-A932-470B-964D-706D84535463}">
  <sheetPr>
    <tabColor theme="3" tint="0.59999389629810485"/>
  </sheetPr>
  <dimension ref="A1:AA158"/>
  <sheetViews>
    <sheetView showGridLines="0"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xr:uid="{2643633F-7255-42FA-89DD-431D02A91AF1}">
      <formula1>0</formula1>
    </dataValidation>
    <dataValidation type="whole" operator="greaterThan" allowBlank="1" errorTitle="Please enter numeric values" sqref="C20:T20 C15:T15" xr:uid="{3556DE0D-D1B8-4A70-9DFE-BA602A533836}">
      <formula1>0</formula1>
    </dataValidation>
    <dataValidation allowBlank="1" sqref="C53:T53" xr:uid="{3039DDD7-D949-4B28-A9E8-7045B175E6DF}"/>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A3556-18B0-4AB3-A883-0798CF63B661}">
  <sheetPr>
    <tabColor theme="3" tint="0.59999389629810485"/>
  </sheetPr>
  <dimension ref="A1:AA158"/>
  <sheetViews>
    <sheetView showGridLines="0"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xr:uid="{5063423A-7D78-45AE-95BD-EA801709112C}"/>
    <dataValidation type="whole" operator="greaterThan" allowBlank="1" errorTitle="Please enter numeric values" sqref="C20:T20 C15:T15" xr:uid="{A7FC2139-F194-47AF-B9EE-3F1259D94169}">
      <formula1>0</formula1>
    </dataValidation>
    <dataValidation type="whole" operator="greaterThan" allowBlank="1" showInputMessage="1" showErrorMessage="1" errorTitle="Please enter numeric values" sqref="C16:T19 C21:T52 C54:T124" xr:uid="{B4493C55-6658-4063-B5B5-60BB40DCD481}">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AA158"/>
  <sheetViews>
    <sheetView showGridLines="0" tabSelected="1"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5" thickBot="1" x14ac:dyDescent="0.3">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5" thickBot="1" x14ac:dyDescent="0.3">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5" thickBot="1" x14ac:dyDescent="0.3">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5" thickBot="1" x14ac:dyDescent="0.3">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5" thickBot="1" x14ac:dyDescent="0.3">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5" thickBot="1" x14ac:dyDescent="0.3">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5" thickBot="1" x14ac:dyDescent="0.3">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5" thickBot="1" x14ac:dyDescent="0.3">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5" thickBot="1" x14ac:dyDescent="0.3">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5" thickBot="1" x14ac:dyDescent="0.3">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5" thickBot="1" x14ac:dyDescent="0.3">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75" thickBot="1" x14ac:dyDescent="0.3">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5" thickBot="1" x14ac:dyDescent="0.3">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5" thickBot="1" x14ac:dyDescent="0.3">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5" thickBot="1" x14ac:dyDescent="0.3">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30.75" thickBot="1" x14ac:dyDescent="0.3">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30.75" thickBot="1" x14ac:dyDescent="0.3">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5" thickBot="1" x14ac:dyDescent="0.3">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5" thickBot="1" x14ac:dyDescent="0.3">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5" thickBot="1" x14ac:dyDescent="0.3">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5" thickBot="1" x14ac:dyDescent="0.3">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30.75" thickBot="1" x14ac:dyDescent="0.3">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5" thickBot="1" x14ac:dyDescent="0.3">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30.75" thickBot="1" x14ac:dyDescent="0.3">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5.75" thickBot="1" x14ac:dyDescent="0.3">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5" thickBot="1" x14ac:dyDescent="0.3">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5" thickBot="1" x14ac:dyDescent="0.3">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5" thickBot="1" x14ac:dyDescent="0.3">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5" thickBot="1" x14ac:dyDescent="0.3">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30.75" thickBot="1" x14ac:dyDescent="0.3">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5" thickBot="1" x14ac:dyDescent="0.3">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5" thickBot="1" x14ac:dyDescent="0.3">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5" thickBot="1" x14ac:dyDescent="0.3">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5" thickBot="1" x14ac:dyDescent="0.3">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30.75" thickBot="1" x14ac:dyDescent="0.3">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5.75" thickBot="1" x14ac:dyDescent="0.3">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5" thickBot="1" x14ac:dyDescent="0.3">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5" thickBot="1" x14ac:dyDescent="0.3">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5" thickBot="1" x14ac:dyDescent="0.3">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5" thickBot="1" x14ac:dyDescent="0.3">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5" thickBot="1" x14ac:dyDescent="0.3">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5" thickBot="1" x14ac:dyDescent="0.3">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45.75" thickBot="1" x14ac:dyDescent="0.3">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5" thickBot="1" x14ac:dyDescent="0.3">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5" thickBot="1" x14ac:dyDescent="0.3">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30.75" thickBot="1" x14ac:dyDescent="0.3">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30.75" thickBot="1" x14ac:dyDescent="0.3">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5.75" thickBot="1" x14ac:dyDescent="0.3">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30.75" thickBot="1" x14ac:dyDescent="0.3">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5" thickBot="1" x14ac:dyDescent="0.3">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30.75" thickBot="1" x14ac:dyDescent="0.3">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5" thickBot="1" x14ac:dyDescent="0.3">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5" thickBot="1" x14ac:dyDescent="0.3">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5" thickBot="1" x14ac:dyDescent="0.3">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30.75" thickBot="1" x14ac:dyDescent="0.3">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75" thickBot="1" x14ac:dyDescent="0.3">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5" thickBot="1" x14ac:dyDescent="0.3">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5" thickBot="1" x14ac:dyDescent="0.3">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5" thickBot="1" x14ac:dyDescent="0.3">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5" thickBot="1" x14ac:dyDescent="0.3">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5" thickBot="1" x14ac:dyDescent="0.3">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5" thickBot="1" x14ac:dyDescent="0.3">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75" thickBot="1" x14ac:dyDescent="0.3">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5" thickBot="1" x14ac:dyDescent="0.3">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5" thickBot="1" x14ac:dyDescent="0.3">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5" hidden="1" thickBot="1" x14ac:dyDescent="0.3">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5" thickBot="1" x14ac:dyDescent="0.3">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5" thickBot="1" x14ac:dyDescent="0.3">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5" thickBot="1" x14ac:dyDescent="0.3">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xr:uid="{00000000-0002-0000-0800-000000000000}">
      <formula1>0</formula1>
    </dataValidation>
    <dataValidation type="whole" operator="greaterThan" allowBlank="1" errorTitle="Please enter numeric values" sqref="C20:T20 C15:T15" xr:uid="{F4311F30-8095-45C0-9DAE-2CF63126A17F}">
      <formula1>0</formula1>
    </dataValidation>
    <dataValidation allowBlank="1" sqref="C53:T53" xr:uid="{950732FB-967B-4A17-8678-076ADD35BB60}"/>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f>'2014'!$B$3</f>
        <v>0</v>
      </c>
      <c r="D510" s="229">
        <v>2013</v>
      </c>
      <c r="E510" s="229">
        <f>'2014'!$B$4</f>
        <v>0</v>
      </c>
      <c r="F510" s="229">
        <f>'2014'!$B$7</f>
        <v>0</v>
      </c>
      <c r="G510" s="229">
        <f>'2014'!$B$8</f>
        <v>0</v>
      </c>
      <c r="H510" s="230">
        <f>'2014'!$B$9</f>
        <v>0</v>
      </c>
      <c r="I510" s="229">
        <f>'2014'!$B$10</f>
        <v>0</v>
      </c>
      <c r="K510" s="329" t="s">
        <v>655</v>
      </c>
      <c r="L510" s="241">
        <v>1</v>
      </c>
      <c r="M510" s="296">
        <f>'2014'!C15</f>
        <v>0</v>
      </c>
      <c r="N510" s="296">
        <f>'2014'!D15</f>
        <v>0</v>
      </c>
      <c r="O510" s="296">
        <f>'2014'!E15</f>
        <v>0</v>
      </c>
      <c r="P510" s="296">
        <f>'2014'!F15</f>
        <v>0</v>
      </c>
      <c r="Q510" s="296">
        <f>'2014'!G15</f>
        <v>0</v>
      </c>
      <c r="R510" s="296">
        <f>'2014'!H15</f>
        <v>0</v>
      </c>
      <c r="S510" s="296">
        <f>'2014'!I15</f>
        <v>0</v>
      </c>
      <c r="T510" s="296">
        <f>'2014'!J15</f>
        <v>0</v>
      </c>
      <c r="U510" s="296">
        <f>'2014'!K15</f>
        <v>0</v>
      </c>
      <c r="V510" s="296">
        <f>'2014'!L15</f>
        <v>0</v>
      </c>
      <c r="W510" s="296">
        <f>'2014'!M15</f>
        <v>0</v>
      </c>
      <c r="X510" s="296">
        <f>'2014'!N15</f>
        <v>0</v>
      </c>
      <c r="Y510" s="296">
        <f>'2014'!O15</f>
        <v>0</v>
      </c>
      <c r="Z510" s="296">
        <f>'2014'!P15</f>
        <v>0</v>
      </c>
      <c r="AA510" s="296">
        <f>'2014'!Q15</f>
        <v>0</v>
      </c>
      <c r="AB510" s="296">
        <f>'2014'!R15</f>
        <v>0</v>
      </c>
      <c r="AC510" s="296">
        <f>'2014'!S15</f>
        <v>0</v>
      </c>
      <c r="AD510" s="296">
        <f>'2014'!T15</f>
        <v>0</v>
      </c>
      <c r="AF510" s="296">
        <f t="shared" si="7"/>
        <v>1</v>
      </c>
    </row>
    <row r="511" spans="3:32" ht="30" x14ac:dyDescent="0.25">
      <c r="C511" s="229">
        <f>'2014'!$B$3</f>
        <v>0</v>
      </c>
      <c r="D511" s="229">
        <v>2013</v>
      </c>
      <c r="E511" s="229">
        <f>'2014'!$B$4</f>
        <v>0</v>
      </c>
      <c r="F511" s="229">
        <f>'2014'!$B$7</f>
        <v>0</v>
      </c>
      <c r="G511" s="229">
        <f>'2014'!$B$8</f>
        <v>0</v>
      </c>
      <c r="H511" s="230">
        <f>'2014'!$B$9</f>
        <v>0</v>
      </c>
      <c r="I511" s="229">
        <f>'2014'!$B$10</f>
        <v>0</v>
      </c>
      <c r="K511" s="330" t="s">
        <v>656</v>
      </c>
      <c r="L511" s="241">
        <v>1.1000000000000001</v>
      </c>
      <c r="M511" s="296">
        <f>'2014'!C16</f>
        <v>0</v>
      </c>
      <c r="N511" s="296">
        <f>'2014'!D16</f>
        <v>0</v>
      </c>
      <c r="O511" s="296">
        <f>'2014'!E16</f>
        <v>0</v>
      </c>
      <c r="P511" s="296">
        <f>'2014'!F16</f>
        <v>0</v>
      </c>
      <c r="Q511" s="296">
        <f>'2014'!G16</f>
        <v>0</v>
      </c>
      <c r="R511" s="296">
        <f>'2014'!H16</f>
        <v>0</v>
      </c>
      <c r="S511" s="296">
        <f>'2014'!I16</f>
        <v>0</v>
      </c>
      <c r="T511" s="296">
        <f>'2014'!J16</f>
        <v>0</v>
      </c>
      <c r="U511" s="296">
        <f>'2014'!K16</f>
        <v>0</v>
      </c>
      <c r="V511" s="296">
        <f>'2014'!L16</f>
        <v>0</v>
      </c>
      <c r="W511" s="296">
        <f>'2014'!M16</f>
        <v>0</v>
      </c>
      <c r="X511" s="296">
        <f>'2014'!N16</f>
        <v>0</v>
      </c>
      <c r="Y511" s="296">
        <f>'2014'!O16</f>
        <v>0</v>
      </c>
      <c r="Z511" s="296">
        <f>'2014'!P16</f>
        <v>0</v>
      </c>
      <c r="AA511" s="296">
        <f>'2014'!Q16</f>
        <v>0</v>
      </c>
      <c r="AB511" s="296">
        <f>'2014'!R16</f>
        <v>0</v>
      </c>
      <c r="AC511" s="296">
        <f>'2014'!S16</f>
        <v>0</v>
      </c>
      <c r="AD511" s="296">
        <f>'2014'!T16</f>
        <v>0</v>
      </c>
      <c r="AF511" s="296">
        <f t="shared" si="7"/>
        <v>1</v>
      </c>
    </row>
    <row r="512" spans="3:32" ht="30" x14ac:dyDescent="0.25">
      <c r="C512" s="229">
        <f>'2014'!$B$3</f>
        <v>0</v>
      </c>
      <c r="D512" s="229">
        <v>2013</v>
      </c>
      <c r="E512" s="229">
        <f>'2014'!$B$4</f>
        <v>0</v>
      </c>
      <c r="F512" s="229">
        <f>'2014'!$B$7</f>
        <v>0</v>
      </c>
      <c r="G512" s="229">
        <f>'2014'!$B$8</f>
        <v>0</v>
      </c>
      <c r="H512" s="230">
        <f>'2014'!$B$9</f>
        <v>0</v>
      </c>
      <c r="I512" s="229">
        <f>'2014'!$B$10</f>
        <v>0</v>
      </c>
      <c r="K512" s="324" t="s">
        <v>841</v>
      </c>
      <c r="L512" s="241" t="s">
        <v>846</v>
      </c>
      <c r="M512" s="296">
        <f>'2014'!C17</f>
        <v>0</v>
      </c>
      <c r="N512" s="296">
        <f>'2014'!D17</f>
        <v>0</v>
      </c>
      <c r="O512" s="296">
        <f>'2014'!E17</f>
        <v>0</v>
      </c>
      <c r="P512" s="296">
        <f>'2014'!F17</f>
        <v>0</v>
      </c>
      <c r="Q512" s="296">
        <f>'2014'!G17</f>
        <v>0</v>
      </c>
      <c r="R512" s="296">
        <f>'2014'!H17</f>
        <v>0</v>
      </c>
      <c r="S512" s="296">
        <f>'2014'!I17</f>
        <v>0</v>
      </c>
      <c r="T512" s="296">
        <f>'2014'!J17</f>
        <v>0</v>
      </c>
      <c r="U512" s="296">
        <f>'2014'!K17</f>
        <v>0</v>
      </c>
      <c r="V512" s="296">
        <f>'2014'!L17</f>
        <v>0</v>
      </c>
      <c r="W512" s="296">
        <f>'2014'!M17</f>
        <v>0</v>
      </c>
      <c r="X512" s="296">
        <f>'2014'!N17</f>
        <v>0</v>
      </c>
      <c r="Y512" s="296">
        <f>'2014'!O17</f>
        <v>0</v>
      </c>
      <c r="Z512" s="296">
        <f>'2014'!P17</f>
        <v>0</v>
      </c>
      <c r="AA512" s="296">
        <f>'2014'!Q17</f>
        <v>0</v>
      </c>
      <c r="AB512" s="296">
        <f>'2014'!R17</f>
        <v>0</v>
      </c>
      <c r="AC512" s="296">
        <f>'2014'!S17</f>
        <v>0</v>
      </c>
      <c r="AD512" s="296">
        <f>'2014'!T17</f>
        <v>0</v>
      </c>
      <c r="AF512" s="296">
        <f t="shared" si="7"/>
        <v>1</v>
      </c>
    </row>
    <row r="513" spans="3:32" ht="30" x14ac:dyDescent="0.25">
      <c r="C513" s="229">
        <f>'2014'!$B$3</f>
        <v>0</v>
      </c>
      <c r="D513" s="229">
        <v>2013</v>
      </c>
      <c r="E513" s="229">
        <f>'2014'!$B$4</f>
        <v>0</v>
      </c>
      <c r="F513" s="229">
        <f>'2014'!$B$7</f>
        <v>0</v>
      </c>
      <c r="G513" s="229">
        <f>'2014'!$B$8</f>
        <v>0</v>
      </c>
      <c r="H513" s="230">
        <f>'2014'!$B$9</f>
        <v>0</v>
      </c>
      <c r="I513" s="229">
        <f>'2014'!$B$10</f>
        <v>0</v>
      </c>
      <c r="K513" s="324" t="s">
        <v>853</v>
      </c>
      <c r="L513" s="241" t="s">
        <v>847</v>
      </c>
      <c r="M513" s="296">
        <f>'2014'!C18</f>
        <v>0</v>
      </c>
      <c r="N513" s="296">
        <f>'2014'!D18</f>
        <v>0</v>
      </c>
      <c r="O513" s="296">
        <f>'2014'!E18</f>
        <v>0</v>
      </c>
      <c r="P513" s="296">
        <f>'2014'!F18</f>
        <v>0</v>
      </c>
      <c r="Q513" s="296">
        <f>'2014'!G18</f>
        <v>0</v>
      </c>
      <c r="R513" s="296">
        <f>'2014'!H18</f>
        <v>0</v>
      </c>
      <c r="S513" s="296">
        <f>'2014'!I18</f>
        <v>0</v>
      </c>
      <c r="T513" s="296">
        <f>'2014'!J18</f>
        <v>0</v>
      </c>
      <c r="U513" s="296">
        <f>'2014'!K18</f>
        <v>0</v>
      </c>
      <c r="V513" s="296">
        <f>'2014'!L18</f>
        <v>0</v>
      </c>
      <c r="W513" s="296">
        <f>'2014'!M18</f>
        <v>0</v>
      </c>
      <c r="X513" s="296">
        <f>'2014'!N18</f>
        <v>0</v>
      </c>
      <c r="Y513" s="296">
        <f>'2014'!O18</f>
        <v>0</v>
      </c>
      <c r="Z513" s="296">
        <f>'2014'!P18</f>
        <v>0</v>
      </c>
      <c r="AA513" s="296">
        <f>'2014'!Q18</f>
        <v>0</v>
      </c>
      <c r="AB513" s="296">
        <f>'2014'!R18</f>
        <v>0</v>
      </c>
      <c r="AC513" s="296">
        <f>'2014'!S18</f>
        <v>0</v>
      </c>
      <c r="AD513" s="296">
        <f>'2014'!T18</f>
        <v>0</v>
      </c>
      <c r="AF513" s="296">
        <f t="shared" si="7"/>
        <v>1</v>
      </c>
    </row>
    <row r="514" spans="3:32" ht="30" x14ac:dyDescent="0.25">
      <c r="C514" s="229">
        <f>'2014'!$B$3</f>
        <v>0</v>
      </c>
      <c r="D514" s="229">
        <v>2013</v>
      </c>
      <c r="E514" s="229">
        <f>'2014'!$B$4</f>
        <v>0</v>
      </c>
      <c r="F514" s="229">
        <f>'2014'!$B$7</f>
        <v>0</v>
      </c>
      <c r="G514" s="229">
        <f>'2014'!$B$8</f>
        <v>0</v>
      </c>
      <c r="H514" s="230">
        <f>'2014'!$B$9</f>
        <v>0</v>
      </c>
      <c r="I514" s="229">
        <f>'2014'!$B$10</f>
        <v>0</v>
      </c>
      <c r="K514" s="324" t="s">
        <v>843</v>
      </c>
      <c r="L514" s="241" t="s">
        <v>848</v>
      </c>
      <c r="M514" s="296">
        <f>'2014'!C19</f>
        <v>0</v>
      </c>
      <c r="N514" s="296">
        <f>'2014'!D19</f>
        <v>0</v>
      </c>
      <c r="O514" s="296">
        <f>'2014'!E19</f>
        <v>0</v>
      </c>
      <c r="P514" s="296">
        <f>'2014'!F19</f>
        <v>0</v>
      </c>
      <c r="Q514" s="296">
        <f>'2014'!G19</f>
        <v>0</v>
      </c>
      <c r="R514" s="296">
        <f>'2014'!H19</f>
        <v>0</v>
      </c>
      <c r="S514" s="296">
        <f>'2014'!I19</f>
        <v>0</v>
      </c>
      <c r="T514" s="296">
        <f>'2014'!J19</f>
        <v>0</v>
      </c>
      <c r="U514" s="296">
        <f>'2014'!K19</f>
        <v>0</v>
      </c>
      <c r="V514" s="296">
        <f>'2014'!L19</f>
        <v>0</v>
      </c>
      <c r="W514" s="296">
        <f>'2014'!M19</f>
        <v>0</v>
      </c>
      <c r="X514" s="296">
        <f>'2014'!N19</f>
        <v>0</v>
      </c>
      <c r="Y514" s="296">
        <f>'2014'!O19</f>
        <v>0</v>
      </c>
      <c r="Z514" s="296">
        <f>'2014'!P19</f>
        <v>0</v>
      </c>
      <c r="AA514" s="296">
        <f>'2014'!Q19</f>
        <v>0</v>
      </c>
      <c r="AB514" s="296">
        <f>'2014'!R19</f>
        <v>0</v>
      </c>
      <c r="AC514" s="296">
        <f>'2014'!S19</f>
        <v>0</v>
      </c>
      <c r="AD514" s="296">
        <f>'2014'!T19</f>
        <v>0</v>
      </c>
      <c r="AF514" s="296">
        <f t="shared" si="7"/>
        <v>1</v>
      </c>
    </row>
    <row r="515" spans="3:32" ht="45" x14ac:dyDescent="0.25">
      <c r="C515" s="229">
        <f>'2014'!$B$3</f>
        <v>0</v>
      </c>
      <c r="D515" s="229">
        <v>2013</v>
      </c>
      <c r="E515" s="229">
        <f>'2014'!$B$4</f>
        <v>0</v>
      </c>
      <c r="F515" s="229">
        <f>'2014'!$B$7</f>
        <v>0</v>
      </c>
      <c r="G515" s="229">
        <f>'2014'!$B$8</f>
        <v>0</v>
      </c>
      <c r="H515" s="230">
        <f>'2014'!$B$9</f>
        <v>0</v>
      </c>
      <c r="I515" s="229">
        <f>'2014'!$B$10</f>
        <v>0</v>
      </c>
      <c r="K515" s="330" t="s">
        <v>668</v>
      </c>
      <c r="L515" s="241">
        <v>1.2</v>
      </c>
      <c r="M515" s="296">
        <f>'2014'!C20</f>
        <v>0</v>
      </c>
      <c r="N515" s="296">
        <f>'2014'!D20</f>
        <v>0</v>
      </c>
      <c r="O515" s="296">
        <f>'2014'!E20</f>
        <v>0</v>
      </c>
      <c r="P515" s="296">
        <f>'2014'!F20</f>
        <v>0</v>
      </c>
      <c r="Q515" s="296">
        <f>'2014'!G20</f>
        <v>0</v>
      </c>
      <c r="R515" s="296">
        <f>'2014'!H20</f>
        <v>0</v>
      </c>
      <c r="S515" s="296">
        <f>'2014'!I20</f>
        <v>0</v>
      </c>
      <c r="T515" s="296">
        <f>'2014'!J20</f>
        <v>0</v>
      </c>
      <c r="U515" s="296">
        <f>'2014'!K20</f>
        <v>0</v>
      </c>
      <c r="V515" s="296">
        <f>'2014'!L20</f>
        <v>0</v>
      </c>
      <c r="W515" s="296">
        <f>'2014'!M20</f>
        <v>0</v>
      </c>
      <c r="X515" s="296">
        <f>'2014'!N20</f>
        <v>0</v>
      </c>
      <c r="Y515" s="296">
        <f>'2014'!O20</f>
        <v>0</v>
      </c>
      <c r="Z515" s="296">
        <f>'2014'!P20</f>
        <v>0</v>
      </c>
      <c r="AA515" s="296">
        <f>'2014'!Q20</f>
        <v>0</v>
      </c>
      <c r="AB515" s="296">
        <f>'2014'!R20</f>
        <v>0</v>
      </c>
      <c r="AC515" s="296">
        <f>'2014'!S20</f>
        <v>0</v>
      </c>
      <c r="AD515" s="296">
        <f>'2014'!T20</f>
        <v>0</v>
      </c>
      <c r="AF515" s="296">
        <f t="shared" si="7"/>
        <v>1</v>
      </c>
    </row>
    <row r="516" spans="3:32" ht="30" x14ac:dyDescent="0.25">
      <c r="C516" s="229">
        <f>'2014'!$B$3</f>
        <v>0</v>
      </c>
      <c r="D516" s="229">
        <v>2013</v>
      </c>
      <c r="E516" s="229">
        <f>'2014'!$B$4</f>
        <v>0</v>
      </c>
      <c r="F516" s="229">
        <f>'2014'!$B$7</f>
        <v>0</v>
      </c>
      <c r="G516" s="229">
        <f>'2014'!$B$8</f>
        <v>0</v>
      </c>
      <c r="H516" s="230">
        <f>'2014'!$B$9</f>
        <v>0</v>
      </c>
      <c r="I516" s="229">
        <f>'2014'!$B$10</f>
        <v>0</v>
      </c>
      <c r="K516" s="330" t="s">
        <v>854</v>
      </c>
      <c r="L516" s="241" t="s">
        <v>849</v>
      </c>
      <c r="M516" s="296">
        <f>'2014'!C21</f>
        <v>0</v>
      </c>
      <c r="N516" s="296">
        <f>'2014'!D21</f>
        <v>0</v>
      </c>
      <c r="O516" s="296">
        <f>'2014'!E21</f>
        <v>0</v>
      </c>
      <c r="P516" s="296">
        <f>'2014'!F21</f>
        <v>0</v>
      </c>
      <c r="Q516" s="296">
        <f>'2014'!G21</f>
        <v>0</v>
      </c>
      <c r="R516" s="296">
        <f>'2014'!H21</f>
        <v>0</v>
      </c>
      <c r="S516" s="296">
        <f>'2014'!I21</f>
        <v>0</v>
      </c>
      <c r="T516" s="296">
        <f>'2014'!J21</f>
        <v>0</v>
      </c>
      <c r="U516" s="296">
        <f>'2014'!K21</f>
        <v>0</v>
      </c>
      <c r="V516" s="296">
        <f>'2014'!L21</f>
        <v>0</v>
      </c>
      <c r="W516" s="296">
        <f>'2014'!M21</f>
        <v>0</v>
      </c>
      <c r="X516" s="296">
        <f>'2014'!N21</f>
        <v>0</v>
      </c>
      <c r="Y516" s="296">
        <f>'2014'!O21</f>
        <v>0</v>
      </c>
      <c r="Z516" s="296">
        <f>'2014'!P21</f>
        <v>0</v>
      </c>
      <c r="AA516" s="296">
        <f>'2014'!Q21</f>
        <v>0</v>
      </c>
      <c r="AB516" s="296">
        <f>'2014'!R21</f>
        <v>0</v>
      </c>
      <c r="AC516" s="296">
        <f>'2014'!S21</f>
        <v>0</v>
      </c>
      <c r="AD516" s="296">
        <f>'2014'!T21</f>
        <v>0</v>
      </c>
      <c r="AF516" s="296">
        <f t="shared" si="7"/>
        <v>1</v>
      </c>
    </row>
    <row r="517" spans="3:32" x14ac:dyDescent="0.25">
      <c r="C517" s="229">
        <f>'2014'!$B$3</f>
        <v>0</v>
      </c>
      <c r="D517" s="229">
        <v>2013</v>
      </c>
      <c r="E517" s="229">
        <f>'2014'!$B$4</f>
        <v>0</v>
      </c>
      <c r="F517" s="229">
        <f>'2014'!$B$7</f>
        <v>0</v>
      </c>
      <c r="G517" s="229">
        <f>'2014'!$B$8</f>
        <v>0</v>
      </c>
      <c r="H517" s="230">
        <f>'2014'!$B$9</f>
        <v>0</v>
      </c>
      <c r="I517" s="229">
        <f>'2014'!$B$10</f>
        <v>0</v>
      </c>
      <c r="K517" s="324" t="s">
        <v>855</v>
      </c>
      <c r="L517" s="241" t="s">
        <v>850</v>
      </c>
      <c r="M517" s="296">
        <f>'2014'!C22</f>
        <v>0</v>
      </c>
      <c r="N517" s="296">
        <f>'2014'!D22</f>
        <v>0</v>
      </c>
      <c r="O517" s="296">
        <f>'2014'!E22</f>
        <v>0</v>
      </c>
      <c r="P517" s="296">
        <f>'2014'!F22</f>
        <v>0</v>
      </c>
      <c r="Q517" s="296">
        <f>'2014'!G22</f>
        <v>0</v>
      </c>
      <c r="R517" s="296">
        <f>'2014'!H22</f>
        <v>0</v>
      </c>
      <c r="S517" s="296">
        <f>'2014'!I22</f>
        <v>0</v>
      </c>
      <c r="T517" s="296">
        <f>'2014'!J22</f>
        <v>0</v>
      </c>
      <c r="U517" s="296">
        <f>'2014'!K22</f>
        <v>0</v>
      </c>
      <c r="V517" s="296">
        <f>'2014'!L22</f>
        <v>0</v>
      </c>
      <c r="W517" s="296">
        <f>'2014'!M22</f>
        <v>0</v>
      </c>
      <c r="X517" s="296">
        <f>'2014'!N22</f>
        <v>0</v>
      </c>
      <c r="Y517" s="296">
        <f>'2014'!O22</f>
        <v>0</v>
      </c>
      <c r="Z517" s="296">
        <f>'2014'!P22</f>
        <v>0</v>
      </c>
      <c r="AA517" s="296">
        <f>'2014'!Q22</f>
        <v>0</v>
      </c>
      <c r="AB517" s="296">
        <f>'2014'!R22</f>
        <v>0</v>
      </c>
      <c r="AC517" s="296">
        <f>'2014'!S22</f>
        <v>0</v>
      </c>
      <c r="AD517" s="296">
        <f>'2014'!T22</f>
        <v>0</v>
      </c>
      <c r="AF517" s="296">
        <f t="shared" si="7"/>
        <v>1</v>
      </c>
    </row>
    <row r="518" spans="3:32" ht="30" x14ac:dyDescent="0.25">
      <c r="C518" s="229">
        <f>'2014'!$B$3</f>
        <v>0</v>
      </c>
      <c r="D518" s="229">
        <v>2013</v>
      </c>
      <c r="E518" s="229">
        <f>'2014'!$B$4</f>
        <v>0</v>
      </c>
      <c r="F518" s="229">
        <f>'2014'!$B$7</f>
        <v>0</v>
      </c>
      <c r="G518" s="229">
        <f>'2014'!$B$8</f>
        <v>0</v>
      </c>
      <c r="H518" s="230">
        <f>'2014'!$B$9</f>
        <v>0</v>
      </c>
      <c r="I518" s="229">
        <f>'2014'!$B$10</f>
        <v>0</v>
      </c>
      <c r="K518" s="324" t="s">
        <v>842</v>
      </c>
      <c r="L518" s="241" t="s">
        <v>851</v>
      </c>
      <c r="M518" s="296">
        <f>'2014'!C23</f>
        <v>0</v>
      </c>
      <c r="N518" s="296">
        <f>'2014'!D23</f>
        <v>0</v>
      </c>
      <c r="O518" s="296">
        <f>'2014'!E23</f>
        <v>0</v>
      </c>
      <c r="P518" s="296">
        <f>'2014'!F23</f>
        <v>0</v>
      </c>
      <c r="Q518" s="296">
        <f>'2014'!G23</f>
        <v>0</v>
      </c>
      <c r="R518" s="296">
        <f>'2014'!H23</f>
        <v>0</v>
      </c>
      <c r="S518" s="296">
        <f>'2014'!I23</f>
        <v>0</v>
      </c>
      <c r="T518" s="296">
        <f>'2014'!J23</f>
        <v>0</v>
      </c>
      <c r="U518" s="296">
        <f>'2014'!K23</f>
        <v>0</v>
      </c>
      <c r="V518" s="296">
        <f>'2014'!L23</f>
        <v>0</v>
      </c>
      <c r="W518" s="296">
        <f>'2014'!M23</f>
        <v>0</v>
      </c>
      <c r="X518" s="296">
        <f>'2014'!N23</f>
        <v>0</v>
      </c>
      <c r="Y518" s="296">
        <f>'2014'!O23</f>
        <v>0</v>
      </c>
      <c r="Z518" s="296">
        <f>'2014'!P23</f>
        <v>0</v>
      </c>
      <c r="AA518" s="296">
        <f>'2014'!Q23</f>
        <v>0</v>
      </c>
      <c r="AB518" s="296">
        <f>'2014'!R23</f>
        <v>0</v>
      </c>
      <c r="AC518" s="296">
        <f>'2014'!S23</f>
        <v>0</v>
      </c>
      <c r="AD518" s="296">
        <f>'2014'!T23</f>
        <v>0</v>
      </c>
      <c r="AF518" s="296">
        <f t="shared" si="7"/>
        <v>1</v>
      </c>
    </row>
    <row r="519" spans="3:32" ht="30" x14ac:dyDescent="0.25">
      <c r="C519" s="229">
        <f>'2014'!$B$3</f>
        <v>0</v>
      </c>
      <c r="D519" s="229">
        <v>2013</v>
      </c>
      <c r="E519" s="229">
        <f>'2014'!$B$4</f>
        <v>0</v>
      </c>
      <c r="F519" s="229">
        <f>'2014'!$B$7</f>
        <v>0</v>
      </c>
      <c r="G519" s="229">
        <f>'2014'!$B$8</f>
        <v>0</v>
      </c>
      <c r="H519" s="230">
        <f>'2014'!$B$9</f>
        <v>0</v>
      </c>
      <c r="I519" s="229">
        <f>'2014'!$B$10</f>
        <v>0</v>
      </c>
      <c r="K519" s="324" t="s">
        <v>843</v>
      </c>
      <c r="L519" s="241" t="s">
        <v>852</v>
      </c>
      <c r="M519" s="296">
        <f>'2014'!C24</f>
        <v>0</v>
      </c>
      <c r="N519" s="296">
        <f>'2014'!D24</f>
        <v>0</v>
      </c>
      <c r="O519" s="296">
        <f>'2014'!E24</f>
        <v>0</v>
      </c>
      <c r="P519" s="296">
        <f>'2014'!F24</f>
        <v>0</v>
      </c>
      <c r="Q519" s="296">
        <f>'2014'!G24</f>
        <v>0</v>
      </c>
      <c r="R519" s="296">
        <f>'2014'!H24</f>
        <v>0</v>
      </c>
      <c r="S519" s="296">
        <f>'2014'!I24</f>
        <v>0</v>
      </c>
      <c r="T519" s="296">
        <f>'2014'!J24</f>
        <v>0</v>
      </c>
      <c r="U519" s="296">
        <f>'2014'!K24</f>
        <v>0</v>
      </c>
      <c r="V519" s="296">
        <f>'2014'!L24</f>
        <v>0</v>
      </c>
      <c r="W519" s="296">
        <f>'2014'!M24</f>
        <v>0</v>
      </c>
      <c r="X519" s="296">
        <f>'2014'!N24</f>
        <v>0</v>
      </c>
      <c r="Y519" s="296">
        <f>'2014'!O24</f>
        <v>0</v>
      </c>
      <c r="Z519" s="296">
        <f>'2014'!P24</f>
        <v>0</v>
      </c>
      <c r="AA519" s="296">
        <f>'2014'!Q24</f>
        <v>0</v>
      </c>
      <c r="AB519" s="296">
        <f>'2014'!R24</f>
        <v>0</v>
      </c>
      <c r="AC519" s="296">
        <f>'2014'!S24</f>
        <v>0</v>
      </c>
      <c r="AD519" s="296">
        <f>'2014'!T24</f>
        <v>0</v>
      </c>
      <c r="AF519" s="296">
        <f t="shared" ref="AF519:AF582" si="8">IF((Q519+V519+AC519)=AD519,1,0)</f>
        <v>1</v>
      </c>
    </row>
    <row r="520" spans="3:32" ht="60" x14ac:dyDescent="0.25">
      <c r="C520" s="229">
        <f>'2014'!$B$3</f>
        <v>0</v>
      </c>
      <c r="D520" s="229">
        <v>2013</v>
      </c>
      <c r="E520" s="229">
        <f>'2014'!$B$4</f>
        <v>0</v>
      </c>
      <c r="F520" s="229">
        <f>'2014'!$B$7</f>
        <v>0</v>
      </c>
      <c r="G520" s="229">
        <f>'2014'!$B$8</f>
        <v>0</v>
      </c>
      <c r="H520" s="230">
        <f>'2014'!$B$9</f>
        <v>0</v>
      </c>
      <c r="I520" s="229">
        <f>'2014'!$B$10</f>
        <v>0</v>
      </c>
      <c r="K520" s="330" t="s">
        <v>866</v>
      </c>
      <c r="L520" s="241" t="s">
        <v>856</v>
      </c>
      <c r="M520" s="296">
        <f>'2014'!C25</f>
        <v>0</v>
      </c>
      <c r="N520" s="296">
        <f>'2014'!D25</f>
        <v>0</v>
      </c>
      <c r="O520" s="296">
        <f>'2014'!E25</f>
        <v>0</v>
      </c>
      <c r="P520" s="296">
        <f>'2014'!F25</f>
        <v>0</v>
      </c>
      <c r="Q520" s="296">
        <f>'2014'!G25</f>
        <v>0</v>
      </c>
      <c r="R520" s="296">
        <f>'2014'!H25</f>
        <v>0</v>
      </c>
      <c r="S520" s="296">
        <f>'2014'!I25</f>
        <v>0</v>
      </c>
      <c r="T520" s="296">
        <f>'2014'!J25</f>
        <v>0</v>
      </c>
      <c r="U520" s="296">
        <f>'2014'!K25</f>
        <v>0</v>
      </c>
      <c r="V520" s="296">
        <f>'2014'!L25</f>
        <v>0</v>
      </c>
      <c r="W520" s="296">
        <f>'2014'!M25</f>
        <v>0</v>
      </c>
      <c r="X520" s="296">
        <f>'2014'!N25</f>
        <v>0</v>
      </c>
      <c r="Y520" s="296">
        <f>'2014'!O25</f>
        <v>0</v>
      </c>
      <c r="Z520" s="296">
        <f>'2014'!P25</f>
        <v>0</v>
      </c>
      <c r="AA520" s="296">
        <f>'2014'!Q25</f>
        <v>0</v>
      </c>
      <c r="AB520" s="296">
        <f>'2014'!R25</f>
        <v>0</v>
      </c>
      <c r="AC520" s="296">
        <f>'2014'!S25</f>
        <v>0</v>
      </c>
      <c r="AD520" s="296">
        <f>'2014'!T25</f>
        <v>0</v>
      </c>
      <c r="AF520" s="296">
        <f t="shared" si="8"/>
        <v>1</v>
      </c>
    </row>
    <row r="521" spans="3:32" x14ac:dyDescent="0.25">
      <c r="C521" s="229">
        <f>'2014'!$B$3</f>
        <v>0</v>
      </c>
      <c r="D521" s="229">
        <v>2013</v>
      </c>
      <c r="E521" s="229">
        <f>'2014'!$B$4</f>
        <v>0</v>
      </c>
      <c r="F521" s="229">
        <f>'2014'!$B$7</f>
        <v>0</v>
      </c>
      <c r="G521" s="229">
        <f>'2014'!$B$8</f>
        <v>0</v>
      </c>
      <c r="H521" s="230">
        <f>'2014'!$B$9</f>
        <v>0</v>
      </c>
      <c r="I521" s="229">
        <f>'2014'!$B$10</f>
        <v>0</v>
      </c>
      <c r="K521" s="324" t="s">
        <v>860</v>
      </c>
      <c r="L521" s="241" t="s">
        <v>857</v>
      </c>
      <c r="M521" s="296">
        <f>'2014'!C26</f>
        <v>0</v>
      </c>
      <c r="N521" s="296">
        <f>'2014'!D26</f>
        <v>0</v>
      </c>
      <c r="O521" s="296">
        <f>'2014'!E26</f>
        <v>0</v>
      </c>
      <c r="P521" s="296">
        <f>'2014'!F26</f>
        <v>0</v>
      </c>
      <c r="Q521" s="296">
        <f>'2014'!G26</f>
        <v>0</v>
      </c>
      <c r="R521" s="296">
        <f>'2014'!H26</f>
        <v>0</v>
      </c>
      <c r="S521" s="296">
        <f>'2014'!I26</f>
        <v>0</v>
      </c>
      <c r="T521" s="296">
        <f>'2014'!J26</f>
        <v>0</v>
      </c>
      <c r="U521" s="296">
        <f>'2014'!K26</f>
        <v>0</v>
      </c>
      <c r="V521" s="296">
        <f>'2014'!L26</f>
        <v>0</v>
      </c>
      <c r="W521" s="296">
        <f>'2014'!M26</f>
        <v>0</v>
      </c>
      <c r="X521" s="296">
        <f>'2014'!N26</f>
        <v>0</v>
      </c>
      <c r="Y521" s="296">
        <f>'2014'!O26</f>
        <v>0</v>
      </c>
      <c r="Z521" s="296">
        <f>'2014'!P26</f>
        <v>0</v>
      </c>
      <c r="AA521" s="296">
        <f>'2014'!Q26</f>
        <v>0</v>
      </c>
      <c r="AB521" s="296">
        <f>'2014'!R26</f>
        <v>0</v>
      </c>
      <c r="AC521" s="296">
        <f>'2014'!S26</f>
        <v>0</v>
      </c>
      <c r="AD521" s="296">
        <f>'2014'!T26</f>
        <v>0</v>
      </c>
      <c r="AF521" s="296">
        <f t="shared" si="8"/>
        <v>1</v>
      </c>
    </row>
    <row r="522" spans="3:32" ht="30" x14ac:dyDescent="0.25">
      <c r="C522" s="229">
        <f>'2014'!$B$3</f>
        <v>0</v>
      </c>
      <c r="D522" s="229">
        <v>2013</v>
      </c>
      <c r="E522" s="229">
        <f>'2014'!$B$4</f>
        <v>0</v>
      </c>
      <c r="F522" s="229">
        <f>'2014'!$B$7</f>
        <v>0</v>
      </c>
      <c r="G522" s="229">
        <f>'2014'!$B$8</f>
        <v>0</v>
      </c>
      <c r="H522" s="230">
        <f>'2014'!$B$9</f>
        <v>0</v>
      </c>
      <c r="I522" s="229">
        <f>'2014'!$B$10</f>
        <v>0</v>
      </c>
      <c r="K522" s="324" t="s">
        <v>842</v>
      </c>
      <c r="L522" s="241" t="s">
        <v>858</v>
      </c>
      <c r="M522" s="296">
        <f>'2014'!C27</f>
        <v>0</v>
      </c>
      <c r="N522" s="296">
        <f>'2014'!D27</f>
        <v>0</v>
      </c>
      <c r="O522" s="296">
        <f>'2014'!E27</f>
        <v>0</v>
      </c>
      <c r="P522" s="296">
        <f>'2014'!F27</f>
        <v>0</v>
      </c>
      <c r="Q522" s="296">
        <f>'2014'!G27</f>
        <v>0</v>
      </c>
      <c r="R522" s="296">
        <f>'2014'!H27</f>
        <v>0</v>
      </c>
      <c r="S522" s="296">
        <f>'2014'!I27</f>
        <v>0</v>
      </c>
      <c r="T522" s="296">
        <f>'2014'!J27</f>
        <v>0</v>
      </c>
      <c r="U522" s="296">
        <f>'2014'!K27</f>
        <v>0</v>
      </c>
      <c r="V522" s="296">
        <f>'2014'!L27</f>
        <v>0</v>
      </c>
      <c r="W522" s="296">
        <f>'2014'!M27</f>
        <v>0</v>
      </c>
      <c r="X522" s="296">
        <f>'2014'!N27</f>
        <v>0</v>
      </c>
      <c r="Y522" s="296">
        <f>'2014'!O27</f>
        <v>0</v>
      </c>
      <c r="Z522" s="296">
        <f>'2014'!P27</f>
        <v>0</v>
      </c>
      <c r="AA522" s="296">
        <f>'2014'!Q27</f>
        <v>0</v>
      </c>
      <c r="AB522" s="296">
        <f>'2014'!R27</f>
        <v>0</v>
      </c>
      <c r="AC522" s="296">
        <f>'2014'!S27</f>
        <v>0</v>
      </c>
      <c r="AD522" s="296">
        <f>'2014'!T27</f>
        <v>0</v>
      </c>
      <c r="AF522" s="296">
        <f t="shared" si="8"/>
        <v>1</v>
      </c>
    </row>
    <row r="523" spans="3:32" ht="30" x14ac:dyDescent="0.25">
      <c r="C523" s="229">
        <f>'2014'!$B$3</f>
        <v>0</v>
      </c>
      <c r="D523" s="229">
        <v>2013</v>
      </c>
      <c r="E523" s="229">
        <f>'2014'!$B$4</f>
        <v>0</v>
      </c>
      <c r="F523" s="229">
        <f>'2014'!$B$7</f>
        <v>0</v>
      </c>
      <c r="G523" s="229">
        <f>'2014'!$B$8</f>
        <v>0</v>
      </c>
      <c r="H523" s="230">
        <f>'2014'!$B$9</f>
        <v>0</v>
      </c>
      <c r="I523" s="229">
        <f>'2014'!$B$10</f>
        <v>0</v>
      </c>
      <c r="K523" s="324" t="s">
        <v>861</v>
      </c>
      <c r="L523" s="241" t="s">
        <v>859</v>
      </c>
      <c r="M523" s="296">
        <f>'2014'!C28</f>
        <v>0</v>
      </c>
      <c r="N523" s="296">
        <f>'2014'!D28</f>
        <v>0</v>
      </c>
      <c r="O523" s="296">
        <f>'2014'!E28</f>
        <v>0</v>
      </c>
      <c r="P523" s="296">
        <f>'2014'!F28</f>
        <v>0</v>
      </c>
      <c r="Q523" s="296">
        <f>'2014'!G28</f>
        <v>0</v>
      </c>
      <c r="R523" s="296">
        <f>'2014'!H28</f>
        <v>0</v>
      </c>
      <c r="S523" s="296">
        <f>'2014'!I28</f>
        <v>0</v>
      </c>
      <c r="T523" s="296">
        <f>'2014'!J28</f>
        <v>0</v>
      </c>
      <c r="U523" s="296">
        <f>'2014'!K28</f>
        <v>0</v>
      </c>
      <c r="V523" s="296">
        <f>'2014'!L28</f>
        <v>0</v>
      </c>
      <c r="W523" s="296">
        <f>'2014'!M28</f>
        <v>0</v>
      </c>
      <c r="X523" s="296">
        <f>'2014'!N28</f>
        <v>0</v>
      </c>
      <c r="Y523" s="296">
        <f>'2014'!O28</f>
        <v>0</v>
      </c>
      <c r="Z523" s="296">
        <f>'2014'!P28</f>
        <v>0</v>
      </c>
      <c r="AA523" s="296">
        <f>'2014'!Q28</f>
        <v>0</v>
      </c>
      <c r="AB523" s="296">
        <f>'2014'!R28</f>
        <v>0</v>
      </c>
      <c r="AC523" s="296">
        <f>'2014'!S28</f>
        <v>0</v>
      </c>
      <c r="AD523" s="296">
        <f>'2014'!T28</f>
        <v>0</v>
      </c>
      <c r="AF523" s="296">
        <f t="shared" si="8"/>
        <v>1</v>
      </c>
    </row>
    <row r="524" spans="3:32" ht="75" x14ac:dyDescent="0.25">
      <c r="C524" s="229">
        <f>'2014'!$B$3</f>
        <v>0</v>
      </c>
      <c r="D524" s="229">
        <v>2013</v>
      </c>
      <c r="E524" s="229">
        <f>'2014'!$B$4</f>
        <v>0</v>
      </c>
      <c r="F524" s="229">
        <f>'2014'!$B$7</f>
        <v>0</v>
      </c>
      <c r="G524" s="229">
        <f>'2014'!$B$8</f>
        <v>0</v>
      </c>
      <c r="H524" s="230">
        <f>'2014'!$B$9</f>
        <v>0</v>
      </c>
      <c r="I524" s="229">
        <f>'2014'!$B$10</f>
        <v>0</v>
      </c>
      <c r="K524" s="330" t="s">
        <v>678</v>
      </c>
      <c r="L524" s="241">
        <v>1.3</v>
      </c>
      <c r="M524" s="296">
        <f>'2014'!C30</f>
        <v>0</v>
      </c>
      <c r="N524" s="296">
        <f>'2014'!D30</f>
        <v>0</v>
      </c>
      <c r="O524" s="296">
        <f>'2014'!E30</f>
        <v>0</v>
      </c>
      <c r="P524" s="296">
        <f>'2014'!F30</f>
        <v>0</v>
      </c>
      <c r="Q524" s="296">
        <f>'2014'!G30</f>
        <v>0</v>
      </c>
      <c r="R524" s="296">
        <f>'2014'!H30</f>
        <v>0</v>
      </c>
      <c r="S524" s="296">
        <f>'2014'!I30</f>
        <v>0</v>
      </c>
      <c r="T524" s="296">
        <f>'2014'!J30</f>
        <v>0</v>
      </c>
      <c r="U524" s="296">
        <f>'2014'!K30</f>
        <v>0</v>
      </c>
      <c r="V524" s="296">
        <f>'2014'!L30</f>
        <v>0</v>
      </c>
      <c r="W524" s="296">
        <f>'2014'!M30</f>
        <v>0</v>
      </c>
      <c r="X524" s="296">
        <f>'2014'!N30</f>
        <v>0</v>
      </c>
      <c r="Y524" s="296">
        <f>'2014'!O30</f>
        <v>0</v>
      </c>
      <c r="Z524" s="296">
        <f>'2014'!P30</f>
        <v>0</v>
      </c>
      <c r="AA524" s="296">
        <f>'2014'!Q30</f>
        <v>0</v>
      </c>
      <c r="AB524" s="296">
        <f>'2014'!R30</f>
        <v>0</v>
      </c>
      <c r="AC524" s="296">
        <f>'2014'!S30</f>
        <v>0</v>
      </c>
      <c r="AD524" s="296">
        <f>'2014'!T30</f>
        <v>0</v>
      </c>
      <c r="AF524" s="296">
        <f t="shared" si="8"/>
        <v>1</v>
      </c>
    </row>
    <row r="525" spans="3:32" ht="45" x14ac:dyDescent="0.25">
      <c r="C525" s="229">
        <f>'2014'!$B$3</f>
        <v>0</v>
      </c>
      <c r="D525" s="229">
        <v>2013</v>
      </c>
      <c r="E525" s="229">
        <f>'2014'!$B$4</f>
        <v>0</v>
      </c>
      <c r="F525" s="229">
        <f>'2014'!$B$7</f>
        <v>0</v>
      </c>
      <c r="G525" s="229">
        <f>'2014'!$B$8</f>
        <v>0</v>
      </c>
      <c r="H525" s="230">
        <f>'2014'!$B$9</f>
        <v>0</v>
      </c>
      <c r="I525" s="229">
        <f>'2014'!$B$10</f>
        <v>0</v>
      </c>
      <c r="K525" s="324" t="s">
        <v>865</v>
      </c>
      <c r="L525" s="241" t="s">
        <v>862</v>
      </c>
      <c r="M525" s="296">
        <f>'2014'!C31</f>
        <v>0</v>
      </c>
      <c r="N525" s="296">
        <f>'2014'!D31</f>
        <v>0</v>
      </c>
      <c r="O525" s="296">
        <f>'2014'!E31</f>
        <v>0</v>
      </c>
      <c r="P525" s="296">
        <f>'2014'!F31</f>
        <v>0</v>
      </c>
      <c r="Q525" s="296">
        <f>'2014'!G31</f>
        <v>0</v>
      </c>
      <c r="R525" s="296">
        <f>'2014'!H31</f>
        <v>0</v>
      </c>
      <c r="S525" s="296">
        <f>'2014'!I31</f>
        <v>0</v>
      </c>
      <c r="T525" s="296">
        <f>'2014'!J31</f>
        <v>0</v>
      </c>
      <c r="U525" s="296">
        <f>'2014'!K31</f>
        <v>0</v>
      </c>
      <c r="V525" s="296">
        <f>'2014'!L31</f>
        <v>0</v>
      </c>
      <c r="W525" s="296">
        <f>'2014'!M31</f>
        <v>0</v>
      </c>
      <c r="X525" s="296">
        <f>'2014'!N31</f>
        <v>0</v>
      </c>
      <c r="Y525" s="296">
        <f>'2014'!O31</f>
        <v>0</v>
      </c>
      <c r="Z525" s="296">
        <f>'2014'!P31</f>
        <v>0</v>
      </c>
      <c r="AA525" s="296">
        <f>'2014'!Q31</f>
        <v>0</v>
      </c>
      <c r="AB525" s="296">
        <f>'2014'!R31</f>
        <v>0</v>
      </c>
      <c r="AC525" s="296">
        <f>'2014'!S31</f>
        <v>0</v>
      </c>
      <c r="AD525" s="296">
        <f>'2014'!T31</f>
        <v>0</v>
      </c>
      <c r="AF525" s="296">
        <f t="shared" si="8"/>
        <v>1</v>
      </c>
    </row>
    <row r="526" spans="3:32" ht="30" x14ac:dyDescent="0.25">
      <c r="C526" s="229">
        <f>'2014'!$B$3</f>
        <v>0</v>
      </c>
      <c r="D526" s="229">
        <v>2013</v>
      </c>
      <c r="E526" s="229">
        <f>'2014'!$B$4</f>
        <v>0</v>
      </c>
      <c r="F526" s="229">
        <f>'2014'!$B$7</f>
        <v>0</v>
      </c>
      <c r="G526" s="229">
        <f>'2014'!$B$8</f>
        <v>0</v>
      </c>
      <c r="H526" s="230">
        <f>'2014'!$B$9</f>
        <v>0</v>
      </c>
      <c r="I526" s="229">
        <f>'2014'!$B$10</f>
        <v>0</v>
      </c>
      <c r="K526" s="324" t="s">
        <v>853</v>
      </c>
      <c r="L526" s="241" t="s">
        <v>863</v>
      </c>
      <c r="M526" s="296">
        <f>'2014'!C32</f>
        <v>0</v>
      </c>
      <c r="N526" s="296">
        <f>'2014'!D32</f>
        <v>0</v>
      </c>
      <c r="O526" s="296">
        <f>'2014'!E32</f>
        <v>0</v>
      </c>
      <c r="P526" s="296">
        <f>'2014'!F32</f>
        <v>0</v>
      </c>
      <c r="Q526" s="296">
        <f>'2014'!G32</f>
        <v>0</v>
      </c>
      <c r="R526" s="296">
        <f>'2014'!H32</f>
        <v>0</v>
      </c>
      <c r="S526" s="296">
        <f>'2014'!I32</f>
        <v>0</v>
      </c>
      <c r="T526" s="296">
        <f>'2014'!J32</f>
        <v>0</v>
      </c>
      <c r="U526" s="296">
        <f>'2014'!K32</f>
        <v>0</v>
      </c>
      <c r="V526" s="296">
        <f>'2014'!L32</f>
        <v>0</v>
      </c>
      <c r="W526" s="296">
        <f>'2014'!M32</f>
        <v>0</v>
      </c>
      <c r="X526" s="296">
        <f>'2014'!N32</f>
        <v>0</v>
      </c>
      <c r="Y526" s="296">
        <f>'2014'!O32</f>
        <v>0</v>
      </c>
      <c r="Z526" s="296">
        <f>'2014'!P32</f>
        <v>0</v>
      </c>
      <c r="AA526" s="296">
        <f>'2014'!Q32</f>
        <v>0</v>
      </c>
      <c r="AB526" s="296">
        <f>'2014'!R32</f>
        <v>0</v>
      </c>
      <c r="AC526" s="296">
        <f>'2014'!S32</f>
        <v>0</v>
      </c>
      <c r="AD526" s="296">
        <f>'2014'!T32</f>
        <v>0</v>
      </c>
      <c r="AF526" s="296">
        <f t="shared" si="8"/>
        <v>1</v>
      </c>
    </row>
    <row r="527" spans="3:32" ht="30" x14ac:dyDescent="0.25">
      <c r="C527" s="229">
        <f>'2014'!$B$3</f>
        <v>0</v>
      </c>
      <c r="D527" s="229">
        <v>2013</v>
      </c>
      <c r="E527" s="229">
        <f>'2014'!$B$4</f>
        <v>0</v>
      </c>
      <c r="F527" s="229">
        <f>'2014'!$B$7</f>
        <v>0</v>
      </c>
      <c r="G527" s="229">
        <f>'2014'!$B$8</f>
        <v>0</v>
      </c>
      <c r="H527" s="230">
        <f>'2014'!$B$9</f>
        <v>0</v>
      </c>
      <c r="I527" s="229">
        <f>'2014'!$B$10</f>
        <v>0</v>
      </c>
      <c r="K527" s="324" t="s">
        <v>861</v>
      </c>
      <c r="L527" s="241" t="s">
        <v>864</v>
      </c>
      <c r="M527" s="296">
        <f>'2014'!C33</f>
        <v>0</v>
      </c>
      <c r="N527" s="296">
        <f>'2014'!D33</f>
        <v>0</v>
      </c>
      <c r="O527" s="296">
        <f>'2014'!E33</f>
        <v>0</v>
      </c>
      <c r="P527" s="296">
        <f>'2014'!F33</f>
        <v>0</v>
      </c>
      <c r="Q527" s="296">
        <f>'2014'!G33</f>
        <v>0</v>
      </c>
      <c r="R527" s="296">
        <f>'2014'!H33</f>
        <v>0</v>
      </c>
      <c r="S527" s="296">
        <f>'2014'!I33</f>
        <v>0</v>
      </c>
      <c r="T527" s="296">
        <f>'2014'!J33</f>
        <v>0</v>
      </c>
      <c r="U527" s="296">
        <f>'2014'!K33</f>
        <v>0</v>
      </c>
      <c r="V527" s="296">
        <f>'2014'!L33</f>
        <v>0</v>
      </c>
      <c r="W527" s="296">
        <f>'2014'!M33</f>
        <v>0</v>
      </c>
      <c r="X527" s="296">
        <f>'2014'!N33</f>
        <v>0</v>
      </c>
      <c r="Y527" s="296">
        <f>'2014'!O33</f>
        <v>0</v>
      </c>
      <c r="Z527" s="296">
        <f>'2014'!P33</f>
        <v>0</v>
      </c>
      <c r="AA527" s="296">
        <f>'2014'!Q33</f>
        <v>0</v>
      </c>
      <c r="AB527" s="296">
        <f>'2014'!R33</f>
        <v>0</v>
      </c>
      <c r="AC527" s="296">
        <f>'2014'!S33</f>
        <v>0</v>
      </c>
      <c r="AD527" s="296">
        <f>'2014'!T33</f>
        <v>0</v>
      </c>
      <c r="AF527" s="296">
        <f t="shared" si="8"/>
        <v>1</v>
      </c>
    </row>
    <row r="528" spans="3:32" ht="150" x14ac:dyDescent="0.25">
      <c r="C528" s="229">
        <f>'2014'!$B$3</f>
        <v>0</v>
      </c>
      <c r="D528" s="229">
        <v>2013</v>
      </c>
      <c r="E528" s="229">
        <f>'2014'!$B$4</f>
        <v>0</v>
      </c>
      <c r="F528" s="229">
        <f>'2014'!$B$7</f>
        <v>0</v>
      </c>
      <c r="G528" s="229">
        <f>'2014'!$B$8</f>
        <v>0</v>
      </c>
      <c r="H528" s="230">
        <f>'2014'!$B$9</f>
        <v>0</v>
      </c>
      <c r="I528" s="229">
        <f>'2014'!$B$10</f>
        <v>0</v>
      </c>
      <c r="K528" s="330" t="s">
        <v>682</v>
      </c>
      <c r="L528" s="241">
        <v>1.4</v>
      </c>
      <c r="M528" s="296">
        <f>'2014'!C34</f>
        <v>0</v>
      </c>
      <c r="N528" s="296">
        <f>'2014'!D34</f>
        <v>0</v>
      </c>
      <c r="O528" s="296">
        <f>'2014'!E34</f>
        <v>0</v>
      </c>
      <c r="P528" s="296">
        <f>'2014'!F34</f>
        <v>0</v>
      </c>
      <c r="Q528" s="296">
        <f>'2014'!G34</f>
        <v>0</v>
      </c>
      <c r="R528" s="296">
        <f>'2014'!H34</f>
        <v>0</v>
      </c>
      <c r="S528" s="296">
        <f>'2014'!I34</f>
        <v>0</v>
      </c>
      <c r="T528" s="296">
        <f>'2014'!J34</f>
        <v>0</v>
      </c>
      <c r="U528" s="296">
        <f>'2014'!K34</f>
        <v>0</v>
      </c>
      <c r="V528" s="296">
        <f>'2014'!L34</f>
        <v>0</v>
      </c>
      <c r="W528" s="296">
        <f>'2014'!M34</f>
        <v>0</v>
      </c>
      <c r="X528" s="296">
        <f>'2014'!N34</f>
        <v>0</v>
      </c>
      <c r="Y528" s="296">
        <f>'2014'!O34</f>
        <v>0</v>
      </c>
      <c r="Z528" s="296">
        <f>'2014'!P34</f>
        <v>0</v>
      </c>
      <c r="AA528" s="296">
        <f>'2014'!Q34</f>
        <v>0</v>
      </c>
      <c r="AB528" s="296">
        <f>'2014'!R34</f>
        <v>0</v>
      </c>
      <c r="AC528" s="296">
        <f>'2014'!S34</f>
        <v>0</v>
      </c>
      <c r="AD528" s="296">
        <f>'2014'!T34</f>
        <v>0</v>
      </c>
      <c r="AF528" s="296">
        <f t="shared" si="8"/>
        <v>1</v>
      </c>
    </row>
    <row r="529" spans="3:32" x14ac:dyDescent="0.25">
      <c r="C529" s="229">
        <f>'2014'!$B$3</f>
        <v>0</v>
      </c>
      <c r="D529" s="229">
        <v>2013</v>
      </c>
      <c r="E529" s="229">
        <f>'2014'!$B$4</f>
        <v>0</v>
      </c>
      <c r="F529" s="229">
        <f>'2014'!$B$7</f>
        <v>0</v>
      </c>
      <c r="G529" s="229">
        <f>'2014'!$B$8</f>
        <v>0</v>
      </c>
      <c r="H529" s="230">
        <f>'2014'!$B$9</f>
        <v>0</v>
      </c>
      <c r="I529" s="229">
        <f>'2014'!$B$10</f>
        <v>0</v>
      </c>
      <c r="K529" s="330" t="s">
        <v>684</v>
      </c>
      <c r="L529" s="241">
        <v>1.5</v>
      </c>
      <c r="M529" s="296">
        <f>'2014'!C35</f>
        <v>0</v>
      </c>
      <c r="N529" s="296">
        <f>'2014'!D35</f>
        <v>0</v>
      </c>
      <c r="O529" s="296">
        <f>'2014'!E35</f>
        <v>0</v>
      </c>
      <c r="P529" s="296">
        <f>'2014'!F35</f>
        <v>0</v>
      </c>
      <c r="Q529" s="296">
        <f>'2014'!G35</f>
        <v>0</v>
      </c>
      <c r="R529" s="296">
        <f>'2014'!H35</f>
        <v>0</v>
      </c>
      <c r="S529" s="296">
        <f>'2014'!I35</f>
        <v>0</v>
      </c>
      <c r="T529" s="296">
        <f>'2014'!J35</f>
        <v>0</v>
      </c>
      <c r="U529" s="296">
        <f>'2014'!K35</f>
        <v>0</v>
      </c>
      <c r="V529" s="296">
        <f>'2014'!L35</f>
        <v>0</v>
      </c>
      <c r="W529" s="296">
        <f>'2014'!M35</f>
        <v>0</v>
      </c>
      <c r="X529" s="296">
        <f>'2014'!N35</f>
        <v>0</v>
      </c>
      <c r="Y529" s="296">
        <f>'2014'!O35</f>
        <v>0</v>
      </c>
      <c r="Z529" s="296">
        <f>'2014'!P35</f>
        <v>0</v>
      </c>
      <c r="AA529" s="296">
        <f>'2014'!Q35</f>
        <v>0</v>
      </c>
      <c r="AB529" s="296">
        <f>'2014'!R35</f>
        <v>0</v>
      </c>
      <c r="AC529" s="296">
        <f>'2014'!S35</f>
        <v>0</v>
      </c>
      <c r="AD529" s="296">
        <f>'2014'!T35</f>
        <v>0</v>
      </c>
      <c r="AF529" s="296">
        <f t="shared" si="8"/>
        <v>1</v>
      </c>
    </row>
    <row r="530" spans="3:32" ht="30" x14ac:dyDescent="0.25">
      <c r="C530" s="229">
        <f>'2014'!$B$3</f>
        <v>0</v>
      </c>
      <c r="D530" s="229">
        <v>2013</v>
      </c>
      <c r="E530" s="229">
        <f>'2014'!$B$4</f>
        <v>0</v>
      </c>
      <c r="F530" s="229">
        <f>'2014'!$B$7</f>
        <v>0</v>
      </c>
      <c r="G530" s="229">
        <f>'2014'!$B$8</f>
        <v>0</v>
      </c>
      <c r="H530" s="230">
        <f>'2014'!$B$9</f>
        <v>0</v>
      </c>
      <c r="I530" s="229">
        <f>'2014'!$B$10</f>
        <v>0</v>
      </c>
      <c r="K530" s="330" t="s">
        <v>688</v>
      </c>
      <c r="L530" s="241">
        <v>1.6</v>
      </c>
      <c r="M530" s="296">
        <f>'2014'!C36</f>
        <v>0</v>
      </c>
      <c r="N530" s="296">
        <f>'2014'!D36</f>
        <v>0</v>
      </c>
      <c r="O530" s="296">
        <f>'2014'!E36</f>
        <v>0</v>
      </c>
      <c r="P530" s="296">
        <f>'2014'!F36</f>
        <v>0</v>
      </c>
      <c r="Q530" s="296">
        <f>'2014'!G36</f>
        <v>0</v>
      </c>
      <c r="R530" s="296">
        <f>'2014'!H36</f>
        <v>0</v>
      </c>
      <c r="S530" s="296">
        <f>'2014'!I36</f>
        <v>0</v>
      </c>
      <c r="T530" s="296">
        <f>'2014'!J36</f>
        <v>0</v>
      </c>
      <c r="U530" s="296">
        <f>'2014'!K36</f>
        <v>0</v>
      </c>
      <c r="V530" s="296">
        <f>'2014'!L36</f>
        <v>0</v>
      </c>
      <c r="W530" s="296">
        <f>'2014'!M36</f>
        <v>0</v>
      </c>
      <c r="X530" s="296">
        <f>'2014'!N36</f>
        <v>0</v>
      </c>
      <c r="Y530" s="296">
        <f>'2014'!O36</f>
        <v>0</v>
      </c>
      <c r="Z530" s="296">
        <f>'2014'!P36</f>
        <v>0</v>
      </c>
      <c r="AA530" s="296">
        <f>'2014'!Q36</f>
        <v>0</v>
      </c>
      <c r="AB530" s="296">
        <f>'2014'!R36</f>
        <v>0</v>
      </c>
      <c r="AC530" s="296">
        <f>'2014'!S36</f>
        <v>0</v>
      </c>
      <c r="AD530" s="296">
        <f>'2014'!T36</f>
        <v>0</v>
      </c>
      <c r="AF530" s="296">
        <f t="shared" si="8"/>
        <v>1</v>
      </c>
    </row>
    <row r="531" spans="3:32" x14ac:dyDescent="0.25">
      <c r="C531" s="229">
        <f>'2014'!$B$3</f>
        <v>0</v>
      </c>
      <c r="D531" s="229">
        <v>2013</v>
      </c>
      <c r="E531" s="229">
        <f>'2014'!$B$4</f>
        <v>0</v>
      </c>
      <c r="F531" s="229">
        <f>'2014'!$B$7</f>
        <v>0</v>
      </c>
      <c r="G531" s="229">
        <f>'2014'!$B$8</f>
        <v>0</v>
      </c>
      <c r="H531" s="230">
        <f>'2014'!$B$9</f>
        <v>0</v>
      </c>
      <c r="I531" s="229">
        <f>'2014'!$B$10</f>
        <v>0</v>
      </c>
      <c r="K531" s="324"/>
      <c r="L531" s="241">
        <v>0</v>
      </c>
      <c r="M531" s="296" t="e">
        <f>'2014'!#REF!</f>
        <v>#REF!</v>
      </c>
      <c r="N531" s="296" t="e">
        <f>'2014'!#REF!</f>
        <v>#REF!</v>
      </c>
      <c r="O531" s="296" t="e">
        <f>'2014'!#REF!</f>
        <v>#REF!</v>
      </c>
      <c r="P531" s="296" t="e">
        <f>'2014'!#REF!</f>
        <v>#REF!</v>
      </c>
      <c r="Q531" s="296" t="e">
        <f>'2014'!#REF!</f>
        <v>#REF!</v>
      </c>
      <c r="R531" s="296" t="e">
        <f>'2014'!#REF!</f>
        <v>#REF!</v>
      </c>
      <c r="S531" s="296" t="e">
        <f>'2014'!#REF!</f>
        <v>#REF!</v>
      </c>
      <c r="T531" s="296" t="e">
        <f>'2014'!#REF!</f>
        <v>#REF!</v>
      </c>
      <c r="U531" s="296" t="e">
        <f>'2014'!#REF!</f>
        <v>#REF!</v>
      </c>
      <c r="V531" s="296" t="e">
        <f>'2014'!#REF!</f>
        <v>#REF!</v>
      </c>
      <c r="W531" s="296" t="e">
        <f>'2014'!#REF!</f>
        <v>#REF!</v>
      </c>
      <c r="X531" s="296" t="e">
        <f>'2014'!#REF!</f>
        <v>#REF!</v>
      </c>
      <c r="Y531" s="296" t="e">
        <f>'2014'!#REF!</f>
        <v>#REF!</v>
      </c>
      <c r="Z531" s="296" t="e">
        <f>'2014'!#REF!</f>
        <v>#REF!</v>
      </c>
      <c r="AA531" s="296" t="e">
        <f>'2014'!#REF!</f>
        <v>#REF!</v>
      </c>
      <c r="AB531" s="296" t="e">
        <f>'2014'!#REF!</f>
        <v>#REF!</v>
      </c>
      <c r="AC531" s="296" t="e">
        <f>'2014'!#REF!</f>
        <v>#REF!</v>
      </c>
      <c r="AD531" s="296" t="e">
        <f>'2014'!#REF!</f>
        <v>#REF!</v>
      </c>
      <c r="AF531" s="296" t="e">
        <f t="shared" si="8"/>
        <v>#REF!</v>
      </c>
    </row>
    <row r="532" spans="3:32" ht="60" x14ac:dyDescent="0.25">
      <c r="C532" s="229">
        <f>'2014'!$B$3</f>
        <v>0</v>
      </c>
      <c r="D532" s="229">
        <v>2013</v>
      </c>
      <c r="E532" s="229">
        <f>'2014'!$B$4</f>
        <v>0</v>
      </c>
      <c r="F532" s="229">
        <f>'2014'!$B$7</f>
        <v>0</v>
      </c>
      <c r="G532" s="229">
        <f>'2014'!$B$8</f>
        <v>0</v>
      </c>
      <c r="H532" s="230">
        <f>'2014'!$B$9</f>
        <v>0</v>
      </c>
      <c r="I532" s="229">
        <f>'2014'!$B$10</f>
        <v>0</v>
      </c>
      <c r="K532" s="329" t="s">
        <v>694</v>
      </c>
      <c r="L532" s="241">
        <v>2</v>
      </c>
      <c r="M532" s="296">
        <f>'2014'!C38</f>
        <v>0</v>
      </c>
      <c r="N532" s="296">
        <f>'2014'!D38</f>
        <v>0</v>
      </c>
      <c r="O532" s="296">
        <f>'2014'!E38</f>
        <v>0</v>
      </c>
      <c r="P532" s="296">
        <f>'2014'!F38</f>
        <v>0</v>
      </c>
      <c r="Q532" s="296">
        <f>'2014'!G38</f>
        <v>0</v>
      </c>
      <c r="R532" s="296">
        <f>'2014'!H38</f>
        <v>0</v>
      </c>
      <c r="S532" s="296">
        <f>'2014'!I38</f>
        <v>0</v>
      </c>
      <c r="T532" s="296">
        <f>'2014'!J38</f>
        <v>0</v>
      </c>
      <c r="U532" s="296">
        <f>'2014'!K38</f>
        <v>0</v>
      </c>
      <c r="V532" s="296">
        <f>'2014'!L38</f>
        <v>0</v>
      </c>
      <c r="W532" s="296">
        <f>'2014'!M38</f>
        <v>0</v>
      </c>
      <c r="X532" s="296">
        <f>'2014'!N38</f>
        <v>0</v>
      </c>
      <c r="Y532" s="296">
        <f>'2014'!O38</f>
        <v>0</v>
      </c>
      <c r="Z532" s="296">
        <f>'2014'!P38</f>
        <v>0</v>
      </c>
      <c r="AA532" s="296">
        <f>'2014'!Q38</f>
        <v>0</v>
      </c>
      <c r="AB532" s="296">
        <f>'2014'!R38</f>
        <v>0</v>
      </c>
      <c r="AC532" s="296">
        <f>'2014'!S38</f>
        <v>0</v>
      </c>
      <c r="AD532" s="296">
        <f>'2014'!T38</f>
        <v>0</v>
      </c>
      <c r="AF532" s="296">
        <f t="shared" si="8"/>
        <v>1</v>
      </c>
    </row>
    <row r="533" spans="3:32" ht="60" x14ac:dyDescent="0.25">
      <c r="C533" s="229">
        <f>'2014'!$B$3</f>
        <v>0</v>
      </c>
      <c r="D533" s="229">
        <v>2013</v>
      </c>
      <c r="E533" s="229">
        <f>'2014'!$B$4</f>
        <v>0</v>
      </c>
      <c r="F533" s="229">
        <f>'2014'!$B$7</f>
        <v>0</v>
      </c>
      <c r="G533" s="229">
        <f>'2014'!$B$8</f>
        <v>0</v>
      </c>
      <c r="H533" s="230">
        <f>'2014'!$B$9</f>
        <v>0</v>
      </c>
      <c r="I533" s="229">
        <f>'2014'!$B$10</f>
        <v>0</v>
      </c>
      <c r="K533" s="330" t="s">
        <v>697</v>
      </c>
      <c r="L533" s="241">
        <v>2.1</v>
      </c>
      <c r="M533" s="296">
        <f>'2014'!C39</f>
        <v>0</v>
      </c>
      <c r="N533" s="296">
        <f>'2014'!D39</f>
        <v>0</v>
      </c>
      <c r="O533" s="296">
        <f>'2014'!E39</f>
        <v>0</v>
      </c>
      <c r="P533" s="296">
        <f>'2014'!F39</f>
        <v>0</v>
      </c>
      <c r="Q533" s="296">
        <f>'2014'!G39</f>
        <v>0</v>
      </c>
      <c r="R533" s="296">
        <f>'2014'!H39</f>
        <v>0</v>
      </c>
      <c r="S533" s="296">
        <f>'2014'!I39</f>
        <v>0</v>
      </c>
      <c r="T533" s="296">
        <f>'2014'!J39</f>
        <v>0</v>
      </c>
      <c r="U533" s="296">
        <f>'2014'!K39</f>
        <v>0</v>
      </c>
      <c r="V533" s="296">
        <f>'2014'!L39</f>
        <v>0</v>
      </c>
      <c r="W533" s="296">
        <f>'2014'!M39</f>
        <v>0</v>
      </c>
      <c r="X533" s="296">
        <f>'2014'!N39</f>
        <v>0</v>
      </c>
      <c r="Y533" s="296">
        <f>'2014'!O39</f>
        <v>0</v>
      </c>
      <c r="Z533" s="296">
        <f>'2014'!P39</f>
        <v>0</v>
      </c>
      <c r="AA533" s="296">
        <f>'2014'!Q39</f>
        <v>0</v>
      </c>
      <c r="AB533" s="296">
        <f>'2014'!R39</f>
        <v>0</v>
      </c>
      <c r="AC533" s="296">
        <f>'2014'!S39</f>
        <v>0</v>
      </c>
      <c r="AD533" s="296">
        <f>'2014'!T39</f>
        <v>0</v>
      </c>
      <c r="AF533" s="296">
        <f t="shared" si="8"/>
        <v>1</v>
      </c>
    </row>
    <row r="534" spans="3:32" ht="30" x14ac:dyDescent="0.25">
      <c r="C534" s="229">
        <f>'2014'!$B$3</f>
        <v>0</v>
      </c>
      <c r="D534" s="229">
        <v>2013</v>
      </c>
      <c r="E534" s="229">
        <f>'2014'!$B$4</f>
        <v>0</v>
      </c>
      <c r="F534" s="229">
        <f>'2014'!$B$7</f>
        <v>0</v>
      </c>
      <c r="G534" s="229">
        <f>'2014'!$B$8</f>
        <v>0</v>
      </c>
      <c r="H534" s="230">
        <f>'2014'!$B$9</f>
        <v>0</v>
      </c>
      <c r="I534" s="229">
        <f>'2014'!$B$10</f>
        <v>0</v>
      </c>
      <c r="K534" s="324" t="s">
        <v>841</v>
      </c>
      <c r="L534" s="241" t="s">
        <v>867</v>
      </c>
      <c r="M534" s="296">
        <f>'2014'!C40</f>
        <v>0</v>
      </c>
      <c r="N534" s="296">
        <f>'2014'!D40</f>
        <v>0</v>
      </c>
      <c r="O534" s="296">
        <f>'2014'!E40</f>
        <v>0</v>
      </c>
      <c r="P534" s="296">
        <f>'2014'!F40</f>
        <v>0</v>
      </c>
      <c r="Q534" s="296">
        <f>'2014'!G40</f>
        <v>0</v>
      </c>
      <c r="R534" s="296">
        <f>'2014'!H40</f>
        <v>0</v>
      </c>
      <c r="S534" s="296">
        <f>'2014'!I40</f>
        <v>0</v>
      </c>
      <c r="T534" s="296">
        <f>'2014'!J40</f>
        <v>0</v>
      </c>
      <c r="U534" s="296">
        <f>'2014'!K40</f>
        <v>0</v>
      </c>
      <c r="V534" s="296">
        <f>'2014'!L40</f>
        <v>0</v>
      </c>
      <c r="W534" s="296">
        <f>'2014'!M40</f>
        <v>0</v>
      </c>
      <c r="X534" s="296">
        <f>'2014'!N40</f>
        <v>0</v>
      </c>
      <c r="Y534" s="296">
        <f>'2014'!O40</f>
        <v>0</v>
      </c>
      <c r="Z534" s="296">
        <f>'2014'!P40</f>
        <v>0</v>
      </c>
      <c r="AA534" s="296">
        <f>'2014'!Q40</f>
        <v>0</v>
      </c>
      <c r="AB534" s="296">
        <f>'2014'!R40</f>
        <v>0</v>
      </c>
      <c r="AC534" s="296">
        <f>'2014'!S40</f>
        <v>0</v>
      </c>
      <c r="AD534" s="296">
        <f>'2014'!T40</f>
        <v>0</v>
      </c>
      <c r="AF534" s="296">
        <f t="shared" si="8"/>
        <v>1</v>
      </c>
    </row>
    <row r="535" spans="3:32" ht="30" x14ac:dyDescent="0.25">
      <c r="C535" s="229">
        <f>'2014'!$B$3</f>
        <v>0</v>
      </c>
      <c r="D535" s="229">
        <v>2013</v>
      </c>
      <c r="E535" s="229">
        <f>'2014'!$B$4</f>
        <v>0</v>
      </c>
      <c r="F535" s="229">
        <f>'2014'!$B$7</f>
        <v>0</v>
      </c>
      <c r="G535" s="229">
        <f>'2014'!$B$8</f>
        <v>0</v>
      </c>
      <c r="H535" s="230">
        <f>'2014'!$B$9</f>
        <v>0</v>
      </c>
      <c r="I535" s="229">
        <f>'2014'!$B$10</f>
        <v>0</v>
      </c>
      <c r="K535" s="324" t="s">
        <v>842</v>
      </c>
      <c r="L535" s="241" t="s">
        <v>868</v>
      </c>
      <c r="M535" s="296">
        <f>'2014'!C41</f>
        <v>0</v>
      </c>
      <c r="N535" s="296">
        <f>'2014'!D41</f>
        <v>0</v>
      </c>
      <c r="O535" s="296">
        <f>'2014'!E41</f>
        <v>0</v>
      </c>
      <c r="P535" s="296">
        <f>'2014'!F41</f>
        <v>0</v>
      </c>
      <c r="Q535" s="296">
        <f>'2014'!G41</f>
        <v>0</v>
      </c>
      <c r="R535" s="296">
        <f>'2014'!H41</f>
        <v>0</v>
      </c>
      <c r="S535" s="296">
        <f>'2014'!I41</f>
        <v>0</v>
      </c>
      <c r="T535" s="296">
        <f>'2014'!J41</f>
        <v>0</v>
      </c>
      <c r="U535" s="296">
        <f>'2014'!K41</f>
        <v>0</v>
      </c>
      <c r="V535" s="296">
        <f>'2014'!L41</f>
        <v>0</v>
      </c>
      <c r="W535" s="296">
        <f>'2014'!M41</f>
        <v>0</v>
      </c>
      <c r="X535" s="296">
        <f>'2014'!N41</f>
        <v>0</v>
      </c>
      <c r="Y535" s="296">
        <f>'2014'!O41</f>
        <v>0</v>
      </c>
      <c r="Z535" s="296">
        <f>'2014'!P41</f>
        <v>0</v>
      </c>
      <c r="AA535" s="296">
        <f>'2014'!Q41</f>
        <v>0</v>
      </c>
      <c r="AB535" s="296">
        <f>'2014'!R41</f>
        <v>0</v>
      </c>
      <c r="AC535" s="296">
        <f>'2014'!S41</f>
        <v>0</v>
      </c>
      <c r="AD535" s="296">
        <f>'2014'!T41</f>
        <v>0</v>
      </c>
      <c r="AF535" s="296">
        <f t="shared" si="8"/>
        <v>1</v>
      </c>
    </row>
    <row r="536" spans="3:32" ht="30" x14ac:dyDescent="0.25">
      <c r="C536" s="229">
        <f>'2014'!$B$3</f>
        <v>0</v>
      </c>
      <c r="D536" s="229">
        <v>2013</v>
      </c>
      <c r="E536" s="229">
        <f>'2014'!$B$4</f>
        <v>0</v>
      </c>
      <c r="F536" s="229">
        <f>'2014'!$B$7</f>
        <v>0</v>
      </c>
      <c r="G536" s="229">
        <f>'2014'!$B$8</f>
        <v>0</v>
      </c>
      <c r="H536" s="230">
        <f>'2014'!$B$9</f>
        <v>0</v>
      </c>
      <c r="I536" s="229">
        <f>'2014'!$B$10</f>
        <v>0</v>
      </c>
      <c r="K536" s="324" t="s">
        <v>843</v>
      </c>
      <c r="L536" s="241" t="s">
        <v>869</v>
      </c>
      <c r="M536" s="296">
        <f>'2014'!C42</f>
        <v>0</v>
      </c>
      <c r="N536" s="296">
        <f>'2014'!D42</f>
        <v>0</v>
      </c>
      <c r="O536" s="296">
        <f>'2014'!E42</f>
        <v>0</v>
      </c>
      <c r="P536" s="296">
        <f>'2014'!F42</f>
        <v>0</v>
      </c>
      <c r="Q536" s="296">
        <f>'2014'!G42</f>
        <v>0</v>
      </c>
      <c r="R536" s="296">
        <f>'2014'!H42</f>
        <v>0</v>
      </c>
      <c r="S536" s="296">
        <f>'2014'!I42</f>
        <v>0</v>
      </c>
      <c r="T536" s="296">
        <f>'2014'!J42</f>
        <v>0</v>
      </c>
      <c r="U536" s="296">
        <f>'2014'!K42</f>
        <v>0</v>
      </c>
      <c r="V536" s="296">
        <f>'2014'!L42</f>
        <v>0</v>
      </c>
      <c r="W536" s="296">
        <f>'2014'!M42</f>
        <v>0</v>
      </c>
      <c r="X536" s="296">
        <f>'2014'!N42</f>
        <v>0</v>
      </c>
      <c r="Y536" s="296">
        <f>'2014'!O42</f>
        <v>0</v>
      </c>
      <c r="Z536" s="296">
        <f>'2014'!P42</f>
        <v>0</v>
      </c>
      <c r="AA536" s="296">
        <f>'2014'!Q42</f>
        <v>0</v>
      </c>
      <c r="AB536" s="296">
        <f>'2014'!R42</f>
        <v>0</v>
      </c>
      <c r="AC536" s="296">
        <f>'2014'!S42</f>
        <v>0</v>
      </c>
      <c r="AD536" s="296">
        <f>'2014'!T42</f>
        <v>0</v>
      </c>
      <c r="AF536" s="296">
        <f t="shared" si="8"/>
        <v>1</v>
      </c>
    </row>
    <row r="537" spans="3:32" ht="45" x14ac:dyDescent="0.25">
      <c r="C537" s="229">
        <f>'2014'!$B$3</f>
        <v>0</v>
      </c>
      <c r="D537" s="229">
        <v>2013</v>
      </c>
      <c r="E537" s="229">
        <f>'2014'!$B$4</f>
        <v>0</v>
      </c>
      <c r="F537" s="229">
        <f>'2014'!$B$7</f>
        <v>0</v>
      </c>
      <c r="G537" s="229">
        <f>'2014'!$B$8</f>
        <v>0</v>
      </c>
      <c r="H537" s="230">
        <f>'2014'!$B$9</f>
        <v>0</v>
      </c>
      <c r="I537" s="229">
        <f>'2014'!$B$10</f>
        <v>0</v>
      </c>
      <c r="K537" s="330" t="s">
        <v>699</v>
      </c>
      <c r="L537" s="241">
        <v>2.2000000000000002</v>
      </c>
      <c r="M537" s="296">
        <f>'2014'!C43</f>
        <v>0</v>
      </c>
      <c r="N537" s="296">
        <f>'2014'!D43</f>
        <v>0</v>
      </c>
      <c r="O537" s="296">
        <f>'2014'!E43</f>
        <v>0</v>
      </c>
      <c r="P537" s="296">
        <f>'2014'!F43</f>
        <v>0</v>
      </c>
      <c r="Q537" s="296">
        <f>'2014'!G43</f>
        <v>0</v>
      </c>
      <c r="R537" s="296">
        <f>'2014'!H43</f>
        <v>0</v>
      </c>
      <c r="S537" s="296">
        <f>'2014'!I43</f>
        <v>0</v>
      </c>
      <c r="T537" s="296">
        <f>'2014'!J43</f>
        <v>0</v>
      </c>
      <c r="U537" s="296">
        <f>'2014'!K43</f>
        <v>0</v>
      </c>
      <c r="V537" s="296">
        <f>'2014'!L43</f>
        <v>0</v>
      </c>
      <c r="W537" s="296">
        <f>'2014'!M43</f>
        <v>0</v>
      </c>
      <c r="X537" s="296">
        <f>'2014'!N43</f>
        <v>0</v>
      </c>
      <c r="Y537" s="296">
        <f>'2014'!O43</f>
        <v>0</v>
      </c>
      <c r="Z537" s="296">
        <f>'2014'!P43</f>
        <v>0</v>
      </c>
      <c r="AA537" s="296">
        <f>'2014'!Q43</f>
        <v>0</v>
      </c>
      <c r="AB537" s="296">
        <f>'2014'!R43</f>
        <v>0</v>
      </c>
      <c r="AC537" s="296">
        <f>'2014'!S43</f>
        <v>0</v>
      </c>
      <c r="AD537" s="296">
        <f>'2014'!T43</f>
        <v>0</v>
      </c>
      <c r="AF537" s="296">
        <f t="shared" si="8"/>
        <v>1</v>
      </c>
    </row>
    <row r="538" spans="3:32" ht="30" x14ac:dyDescent="0.25">
      <c r="C538" s="229">
        <f>'2014'!$B$3</f>
        <v>0</v>
      </c>
      <c r="D538" s="229">
        <v>2013</v>
      </c>
      <c r="E538" s="229">
        <f>'2014'!$B$4</f>
        <v>0</v>
      </c>
      <c r="F538" s="229">
        <f>'2014'!$B$7</f>
        <v>0</v>
      </c>
      <c r="G538" s="229">
        <f>'2014'!$B$8</f>
        <v>0</v>
      </c>
      <c r="H538" s="230">
        <f>'2014'!$B$9</f>
        <v>0</v>
      </c>
      <c r="I538" s="229">
        <f>'2014'!$B$10</f>
        <v>0</v>
      </c>
      <c r="K538" s="324" t="s">
        <v>841</v>
      </c>
      <c r="L538" s="241" t="s">
        <v>870</v>
      </c>
      <c r="M538" s="296">
        <f>'2014'!C44</f>
        <v>0</v>
      </c>
      <c r="N538" s="296">
        <f>'2014'!D44</f>
        <v>0</v>
      </c>
      <c r="O538" s="296">
        <f>'2014'!E44</f>
        <v>0</v>
      </c>
      <c r="P538" s="296">
        <f>'2014'!F44</f>
        <v>0</v>
      </c>
      <c r="Q538" s="296">
        <f>'2014'!G44</f>
        <v>0</v>
      </c>
      <c r="R538" s="296">
        <f>'2014'!H44</f>
        <v>0</v>
      </c>
      <c r="S538" s="296">
        <f>'2014'!I44</f>
        <v>0</v>
      </c>
      <c r="T538" s="296">
        <f>'2014'!J44</f>
        <v>0</v>
      </c>
      <c r="U538" s="296">
        <f>'2014'!K44</f>
        <v>0</v>
      </c>
      <c r="V538" s="296">
        <f>'2014'!L44</f>
        <v>0</v>
      </c>
      <c r="W538" s="296">
        <f>'2014'!M44</f>
        <v>0</v>
      </c>
      <c r="X538" s="296">
        <f>'2014'!N44</f>
        <v>0</v>
      </c>
      <c r="Y538" s="296">
        <f>'2014'!O44</f>
        <v>0</v>
      </c>
      <c r="Z538" s="296">
        <f>'2014'!P44</f>
        <v>0</v>
      </c>
      <c r="AA538" s="296">
        <f>'2014'!Q44</f>
        <v>0</v>
      </c>
      <c r="AB538" s="296">
        <f>'2014'!R44</f>
        <v>0</v>
      </c>
      <c r="AC538" s="296">
        <f>'2014'!S44</f>
        <v>0</v>
      </c>
      <c r="AD538" s="296">
        <f>'2014'!T44</f>
        <v>0</v>
      </c>
      <c r="AF538" s="296">
        <f t="shared" si="8"/>
        <v>1</v>
      </c>
    </row>
    <row r="539" spans="3:32" ht="30" x14ac:dyDescent="0.25">
      <c r="C539" s="229">
        <f>'2014'!$B$3</f>
        <v>0</v>
      </c>
      <c r="D539" s="229">
        <v>2013</v>
      </c>
      <c r="E539" s="229">
        <f>'2014'!$B$4</f>
        <v>0</v>
      </c>
      <c r="F539" s="229">
        <f>'2014'!$B$7</f>
        <v>0</v>
      </c>
      <c r="G539" s="229">
        <f>'2014'!$B$8</f>
        <v>0</v>
      </c>
      <c r="H539" s="230">
        <f>'2014'!$B$9</f>
        <v>0</v>
      </c>
      <c r="I539" s="229">
        <f>'2014'!$B$10</f>
        <v>0</v>
      </c>
      <c r="K539" s="324" t="s">
        <v>842</v>
      </c>
      <c r="L539" s="241" t="s">
        <v>871</v>
      </c>
      <c r="M539" s="296">
        <f>'2014'!C45</f>
        <v>0</v>
      </c>
      <c r="N539" s="296">
        <f>'2014'!D45</f>
        <v>0</v>
      </c>
      <c r="O539" s="296">
        <f>'2014'!E45</f>
        <v>0</v>
      </c>
      <c r="P539" s="296">
        <f>'2014'!F45</f>
        <v>0</v>
      </c>
      <c r="Q539" s="296">
        <f>'2014'!G45</f>
        <v>0</v>
      </c>
      <c r="R539" s="296">
        <f>'2014'!H45</f>
        <v>0</v>
      </c>
      <c r="S539" s="296">
        <f>'2014'!I45</f>
        <v>0</v>
      </c>
      <c r="T539" s="296">
        <f>'2014'!J45</f>
        <v>0</v>
      </c>
      <c r="U539" s="296">
        <f>'2014'!K45</f>
        <v>0</v>
      </c>
      <c r="V539" s="296">
        <f>'2014'!L45</f>
        <v>0</v>
      </c>
      <c r="W539" s="296">
        <f>'2014'!M45</f>
        <v>0</v>
      </c>
      <c r="X539" s="296">
        <f>'2014'!N45</f>
        <v>0</v>
      </c>
      <c r="Y539" s="296">
        <f>'2014'!O45</f>
        <v>0</v>
      </c>
      <c r="Z539" s="296">
        <f>'2014'!P45</f>
        <v>0</v>
      </c>
      <c r="AA539" s="296">
        <f>'2014'!Q45</f>
        <v>0</v>
      </c>
      <c r="AB539" s="296">
        <f>'2014'!R45</f>
        <v>0</v>
      </c>
      <c r="AC539" s="296">
        <f>'2014'!S45</f>
        <v>0</v>
      </c>
      <c r="AD539" s="296">
        <f>'2014'!T45</f>
        <v>0</v>
      </c>
      <c r="AF539" s="296">
        <f t="shared" si="8"/>
        <v>1</v>
      </c>
    </row>
    <row r="540" spans="3:32" ht="30" x14ac:dyDescent="0.25">
      <c r="C540" s="229">
        <f>'2014'!$B$3</f>
        <v>0</v>
      </c>
      <c r="D540" s="229">
        <v>2013</v>
      </c>
      <c r="E540" s="229">
        <f>'2014'!$B$4</f>
        <v>0</v>
      </c>
      <c r="F540" s="229">
        <f>'2014'!$B$7</f>
        <v>0</v>
      </c>
      <c r="G540" s="229">
        <f>'2014'!$B$8</f>
        <v>0</v>
      </c>
      <c r="H540" s="230">
        <f>'2014'!$B$9</f>
        <v>0</v>
      </c>
      <c r="I540" s="229">
        <f>'2014'!$B$10</f>
        <v>0</v>
      </c>
      <c r="K540" s="324" t="s">
        <v>843</v>
      </c>
      <c r="L540" s="241" t="s">
        <v>872</v>
      </c>
      <c r="M540" s="296">
        <f>'2014'!C46</f>
        <v>0</v>
      </c>
      <c r="N540" s="296">
        <f>'2014'!D46</f>
        <v>0</v>
      </c>
      <c r="O540" s="296">
        <f>'2014'!E46</f>
        <v>0</v>
      </c>
      <c r="P540" s="296">
        <f>'2014'!F46</f>
        <v>0</v>
      </c>
      <c r="Q540" s="296">
        <f>'2014'!G46</f>
        <v>0</v>
      </c>
      <c r="R540" s="296">
        <f>'2014'!H46</f>
        <v>0</v>
      </c>
      <c r="S540" s="296">
        <f>'2014'!I46</f>
        <v>0</v>
      </c>
      <c r="T540" s="296">
        <f>'2014'!J46</f>
        <v>0</v>
      </c>
      <c r="U540" s="296">
        <f>'2014'!K46</f>
        <v>0</v>
      </c>
      <c r="V540" s="296">
        <f>'2014'!L46</f>
        <v>0</v>
      </c>
      <c r="W540" s="296">
        <f>'2014'!M46</f>
        <v>0</v>
      </c>
      <c r="X540" s="296">
        <f>'2014'!N46</f>
        <v>0</v>
      </c>
      <c r="Y540" s="296">
        <f>'2014'!O46</f>
        <v>0</v>
      </c>
      <c r="Z540" s="296">
        <f>'2014'!P46</f>
        <v>0</v>
      </c>
      <c r="AA540" s="296">
        <f>'2014'!Q46</f>
        <v>0</v>
      </c>
      <c r="AB540" s="296">
        <f>'2014'!R46</f>
        <v>0</v>
      </c>
      <c r="AC540" s="296">
        <f>'2014'!S46</f>
        <v>0</v>
      </c>
      <c r="AD540" s="296">
        <f>'2014'!T46</f>
        <v>0</v>
      </c>
      <c r="AF540" s="296">
        <f t="shared" si="8"/>
        <v>1</v>
      </c>
    </row>
    <row r="541" spans="3:32" ht="75" x14ac:dyDescent="0.25">
      <c r="C541" s="229">
        <f>'2014'!$B$3</f>
        <v>0</v>
      </c>
      <c r="D541" s="229">
        <v>2013</v>
      </c>
      <c r="E541" s="229">
        <f>'2014'!$B$4</f>
        <v>0</v>
      </c>
      <c r="F541" s="229">
        <f>'2014'!$B$7</f>
        <v>0</v>
      </c>
      <c r="G541" s="229">
        <f>'2014'!$B$8</f>
        <v>0</v>
      </c>
      <c r="H541" s="230">
        <f>'2014'!$B$9</f>
        <v>0</v>
      </c>
      <c r="I541" s="229">
        <f>'2014'!$B$10</f>
        <v>0</v>
      </c>
      <c r="K541" s="330" t="s">
        <v>701</v>
      </c>
      <c r="L541" s="241">
        <v>2.2999999999999998</v>
      </c>
      <c r="M541" s="296">
        <f>'2014'!C47</f>
        <v>0</v>
      </c>
      <c r="N541" s="296">
        <f>'2014'!D47</f>
        <v>0</v>
      </c>
      <c r="O541" s="296">
        <f>'2014'!E47</f>
        <v>0</v>
      </c>
      <c r="P541" s="296">
        <f>'2014'!F47</f>
        <v>0</v>
      </c>
      <c r="Q541" s="296">
        <f>'2014'!G47</f>
        <v>0</v>
      </c>
      <c r="R541" s="296">
        <f>'2014'!H47</f>
        <v>0</v>
      </c>
      <c r="S541" s="296">
        <f>'2014'!I47</f>
        <v>0</v>
      </c>
      <c r="T541" s="296">
        <f>'2014'!J47</f>
        <v>0</v>
      </c>
      <c r="U541" s="296">
        <f>'2014'!K47</f>
        <v>0</v>
      </c>
      <c r="V541" s="296">
        <f>'2014'!L47</f>
        <v>0</v>
      </c>
      <c r="W541" s="296">
        <f>'2014'!M47</f>
        <v>0</v>
      </c>
      <c r="X541" s="296">
        <f>'2014'!N47</f>
        <v>0</v>
      </c>
      <c r="Y541" s="296">
        <f>'2014'!O47</f>
        <v>0</v>
      </c>
      <c r="Z541" s="296">
        <f>'2014'!P47</f>
        <v>0</v>
      </c>
      <c r="AA541" s="296">
        <f>'2014'!Q47</f>
        <v>0</v>
      </c>
      <c r="AB541" s="296">
        <f>'2014'!R47</f>
        <v>0</v>
      </c>
      <c r="AC541" s="296">
        <f>'2014'!S47</f>
        <v>0</v>
      </c>
      <c r="AD541" s="296">
        <f>'2014'!T47</f>
        <v>0</v>
      </c>
      <c r="AF541" s="296">
        <f t="shared" si="8"/>
        <v>1</v>
      </c>
    </row>
    <row r="542" spans="3:32" x14ac:dyDescent="0.25">
      <c r="C542" s="229">
        <f>'2014'!$B$3</f>
        <v>0</v>
      </c>
      <c r="D542" s="229">
        <v>2013</v>
      </c>
      <c r="E542" s="229">
        <f>'2014'!$B$4</f>
        <v>0</v>
      </c>
      <c r="F542" s="229">
        <f>'2014'!$B$7</f>
        <v>0</v>
      </c>
      <c r="G542" s="229">
        <f>'2014'!$B$8</f>
        <v>0</v>
      </c>
      <c r="H542" s="230">
        <f>'2014'!$B$9</f>
        <v>0</v>
      </c>
      <c r="I542" s="229">
        <f>'2014'!$B$10</f>
        <v>0</v>
      </c>
      <c r="K542" s="324" t="s">
        <v>860</v>
      </c>
      <c r="L542" s="241" t="s">
        <v>873</v>
      </c>
      <c r="M542" s="296">
        <f>'2014'!C48</f>
        <v>0</v>
      </c>
      <c r="N542" s="296">
        <f>'2014'!D48</f>
        <v>0</v>
      </c>
      <c r="O542" s="296">
        <f>'2014'!E48</f>
        <v>0</v>
      </c>
      <c r="P542" s="296">
        <f>'2014'!F48</f>
        <v>0</v>
      </c>
      <c r="Q542" s="296">
        <f>'2014'!G48</f>
        <v>0</v>
      </c>
      <c r="R542" s="296">
        <f>'2014'!H48</f>
        <v>0</v>
      </c>
      <c r="S542" s="296">
        <f>'2014'!I48</f>
        <v>0</v>
      </c>
      <c r="T542" s="296">
        <f>'2014'!J48</f>
        <v>0</v>
      </c>
      <c r="U542" s="296">
        <f>'2014'!K48</f>
        <v>0</v>
      </c>
      <c r="V542" s="296">
        <f>'2014'!L48</f>
        <v>0</v>
      </c>
      <c r="W542" s="296">
        <f>'2014'!M48</f>
        <v>0</v>
      </c>
      <c r="X542" s="296">
        <f>'2014'!N48</f>
        <v>0</v>
      </c>
      <c r="Y542" s="296">
        <f>'2014'!O48</f>
        <v>0</v>
      </c>
      <c r="Z542" s="296">
        <f>'2014'!P48</f>
        <v>0</v>
      </c>
      <c r="AA542" s="296">
        <f>'2014'!Q48</f>
        <v>0</v>
      </c>
      <c r="AB542" s="296">
        <f>'2014'!R48</f>
        <v>0</v>
      </c>
      <c r="AC542" s="296">
        <f>'2014'!S48</f>
        <v>0</v>
      </c>
      <c r="AD542" s="296">
        <f>'2014'!T48</f>
        <v>0</v>
      </c>
      <c r="AF542" s="296">
        <f t="shared" si="8"/>
        <v>1</v>
      </c>
    </row>
    <row r="543" spans="3:32" ht="30" x14ac:dyDescent="0.25">
      <c r="C543" s="229">
        <f>'2014'!$B$3</f>
        <v>0</v>
      </c>
      <c r="D543" s="229">
        <v>2013</v>
      </c>
      <c r="E543" s="229">
        <f>'2014'!$B$4</f>
        <v>0</v>
      </c>
      <c r="F543" s="229">
        <f>'2014'!$B$7</f>
        <v>0</v>
      </c>
      <c r="G543" s="229">
        <f>'2014'!$B$8</f>
        <v>0</v>
      </c>
      <c r="H543" s="230">
        <f>'2014'!$B$9</f>
        <v>0</v>
      </c>
      <c r="I543" s="229">
        <f>'2014'!$B$10</f>
        <v>0</v>
      </c>
      <c r="K543" s="324" t="s">
        <v>842</v>
      </c>
      <c r="L543" s="241" t="s">
        <v>874</v>
      </c>
      <c r="M543" s="296">
        <f>'2014'!C49</f>
        <v>0</v>
      </c>
      <c r="N543" s="296">
        <f>'2014'!D49</f>
        <v>0</v>
      </c>
      <c r="O543" s="296">
        <f>'2014'!E49</f>
        <v>0</v>
      </c>
      <c r="P543" s="296">
        <f>'2014'!F49</f>
        <v>0</v>
      </c>
      <c r="Q543" s="296">
        <f>'2014'!G49</f>
        <v>0</v>
      </c>
      <c r="R543" s="296">
        <f>'2014'!H49</f>
        <v>0</v>
      </c>
      <c r="S543" s="296">
        <f>'2014'!I49</f>
        <v>0</v>
      </c>
      <c r="T543" s="296">
        <f>'2014'!J49</f>
        <v>0</v>
      </c>
      <c r="U543" s="296">
        <f>'2014'!K49</f>
        <v>0</v>
      </c>
      <c r="V543" s="296">
        <f>'2014'!L49</f>
        <v>0</v>
      </c>
      <c r="W543" s="296">
        <f>'2014'!M49</f>
        <v>0</v>
      </c>
      <c r="X543" s="296">
        <f>'2014'!N49</f>
        <v>0</v>
      </c>
      <c r="Y543" s="296">
        <f>'2014'!O49</f>
        <v>0</v>
      </c>
      <c r="Z543" s="296">
        <f>'2014'!P49</f>
        <v>0</v>
      </c>
      <c r="AA543" s="296">
        <f>'2014'!Q49</f>
        <v>0</v>
      </c>
      <c r="AB543" s="296">
        <f>'2014'!R49</f>
        <v>0</v>
      </c>
      <c r="AC543" s="296">
        <f>'2014'!S49</f>
        <v>0</v>
      </c>
      <c r="AD543" s="296">
        <f>'2014'!T49</f>
        <v>0</v>
      </c>
      <c r="AF543" s="296">
        <f t="shared" si="8"/>
        <v>1</v>
      </c>
    </row>
    <row r="544" spans="3:32" ht="30" x14ac:dyDescent="0.25">
      <c r="C544" s="229">
        <f>'2014'!$B$3</f>
        <v>0</v>
      </c>
      <c r="D544" s="229">
        <v>2013</v>
      </c>
      <c r="E544" s="229">
        <f>'2014'!$B$4</f>
        <v>0</v>
      </c>
      <c r="F544" s="229">
        <f>'2014'!$B$7</f>
        <v>0</v>
      </c>
      <c r="G544" s="229">
        <f>'2014'!$B$8</f>
        <v>0</v>
      </c>
      <c r="H544" s="230">
        <f>'2014'!$B$9</f>
        <v>0</v>
      </c>
      <c r="I544" s="229">
        <f>'2014'!$B$10</f>
        <v>0</v>
      </c>
      <c r="K544" s="324" t="s">
        <v>843</v>
      </c>
      <c r="L544" s="241" t="s">
        <v>875</v>
      </c>
      <c r="M544" s="296">
        <f>'2014'!C50</f>
        <v>0</v>
      </c>
      <c r="N544" s="296">
        <f>'2014'!D50</f>
        <v>0</v>
      </c>
      <c r="O544" s="296">
        <f>'2014'!E50</f>
        <v>0</v>
      </c>
      <c r="P544" s="296">
        <f>'2014'!F50</f>
        <v>0</v>
      </c>
      <c r="Q544" s="296">
        <f>'2014'!G50</f>
        <v>0</v>
      </c>
      <c r="R544" s="296">
        <f>'2014'!H50</f>
        <v>0</v>
      </c>
      <c r="S544" s="296">
        <f>'2014'!I50</f>
        <v>0</v>
      </c>
      <c r="T544" s="296">
        <f>'2014'!J50</f>
        <v>0</v>
      </c>
      <c r="U544" s="296">
        <f>'2014'!K50</f>
        <v>0</v>
      </c>
      <c r="V544" s="296">
        <f>'2014'!L50</f>
        <v>0</v>
      </c>
      <c r="W544" s="296">
        <f>'2014'!M50</f>
        <v>0</v>
      </c>
      <c r="X544" s="296">
        <f>'2014'!N50</f>
        <v>0</v>
      </c>
      <c r="Y544" s="296">
        <f>'2014'!O50</f>
        <v>0</v>
      </c>
      <c r="Z544" s="296">
        <f>'2014'!P50</f>
        <v>0</v>
      </c>
      <c r="AA544" s="296">
        <f>'2014'!Q50</f>
        <v>0</v>
      </c>
      <c r="AB544" s="296">
        <f>'2014'!R50</f>
        <v>0</v>
      </c>
      <c r="AC544" s="296">
        <f>'2014'!S50</f>
        <v>0</v>
      </c>
      <c r="AD544" s="296">
        <f>'2014'!T50</f>
        <v>0</v>
      </c>
      <c r="AF544" s="296">
        <f t="shared" si="8"/>
        <v>1</v>
      </c>
    </row>
    <row r="545" spans="3:32" ht="45" x14ac:dyDescent="0.25">
      <c r="C545" s="229">
        <f>'2014'!$B$3</f>
        <v>0</v>
      </c>
      <c r="D545" s="229">
        <v>2013</v>
      </c>
      <c r="E545" s="229">
        <f>'2014'!$B$4</f>
        <v>0</v>
      </c>
      <c r="F545" s="229">
        <f>'2014'!$B$7</f>
        <v>0</v>
      </c>
      <c r="G545" s="229">
        <f>'2014'!$B$8</f>
        <v>0</v>
      </c>
      <c r="H545" s="230">
        <f>'2014'!$B$9</f>
        <v>0</v>
      </c>
      <c r="I545" s="229">
        <f>'2014'!$B$10</f>
        <v>0</v>
      </c>
      <c r="K545" s="330" t="s">
        <v>703</v>
      </c>
      <c r="L545" s="241">
        <v>2.4</v>
      </c>
      <c r="M545" s="296">
        <f>'2014'!C51</f>
        <v>0</v>
      </c>
      <c r="N545" s="296">
        <f>'2014'!D51</f>
        <v>0</v>
      </c>
      <c r="O545" s="296">
        <f>'2014'!E51</f>
        <v>0</v>
      </c>
      <c r="P545" s="296">
        <f>'2014'!F51</f>
        <v>0</v>
      </c>
      <c r="Q545" s="296">
        <f>'2014'!G51</f>
        <v>0</v>
      </c>
      <c r="R545" s="296">
        <f>'2014'!H51</f>
        <v>0</v>
      </c>
      <c r="S545" s="296">
        <f>'2014'!I51</f>
        <v>0</v>
      </c>
      <c r="T545" s="296">
        <f>'2014'!J51</f>
        <v>0</v>
      </c>
      <c r="U545" s="296">
        <f>'2014'!K51</f>
        <v>0</v>
      </c>
      <c r="V545" s="296">
        <f>'2014'!L51</f>
        <v>0</v>
      </c>
      <c r="W545" s="296">
        <f>'2014'!M51</f>
        <v>0</v>
      </c>
      <c r="X545" s="296">
        <f>'2014'!N51</f>
        <v>0</v>
      </c>
      <c r="Y545" s="296">
        <f>'2014'!O51</f>
        <v>0</v>
      </c>
      <c r="Z545" s="296">
        <f>'2014'!P51</f>
        <v>0</v>
      </c>
      <c r="AA545" s="296">
        <f>'2014'!Q51</f>
        <v>0</v>
      </c>
      <c r="AB545" s="296">
        <f>'2014'!R51</f>
        <v>0</v>
      </c>
      <c r="AC545" s="296">
        <f>'2014'!S51</f>
        <v>0</v>
      </c>
      <c r="AD545" s="296">
        <f>'2014'!T51</f>
        <v>0</v>
      </c>
      <c r="AF545" s="296">
        <f t="shared" si="8"/>
        <v>1</v>
      </c>
    </row>
    <row r="546" spans="3:32" x14ac:dyDescent="0.25">
      <c r="C546" s="229">
        <f>'2014'!$B$3</f>
        <v>0</v>
      </c>
      <c r="D546" s="229">
        <v>2013</v>
      </c>
      <c r="E546" s="229">
        <f>'2014'!$B$4</f>
        <v>0</v>
      </c>
      <c r="F546" s="229">
        <f>'2014'!$B$7</f>
        <v>0</v>
      </c>
      <c r="G546" s="229">
        <f>'2014'!$B$8</f>
        <v>0</v>
      </c>
      <c r="H546" s="230">
        <f>'2014'!$B$9</f>
        <v>0</v>
      </c>
      <c r="I546" s="229">
        <f>'2014'!$B$10</f>
        <v>0</v>
      </c>
      <c r="K546" s="324"/>
      <c r="L546" s="241">
        <v>0</v>
      </c>
      <c r="M546" s="296">
        <f>'2014'!C52</f>
        <v>0</v>
      </c>
      <c r="N546" s="296">
        <f>'2014'!D52</f>
        <v>0</v>
      </c>
      <c r="O546" s="296">
        <f>'2014'!E52</f>
        <v>0</v>
      </c>
      <c r="P546" s="296">
        <f>'2014'!F52</f>
        <v>0</v>
      </c>
      <c r="Q546" s="296">
        <f>'2014'!G52</f>
        <v>0</v>
      </c>
      <c r="R546" s="296">
        <f>'2014'!H52</f>
        <v>0</v>
      </c>
      <c r="S546" s="296">
        <f>'2014'!I52</f>
        <v>0</v>
      </c>
      <c r="T546" s="296">
        <f>'2014'!J52</f>
        <v>0</v>
      </c>
      <c r="U546" s="296">
        <f>'2014'!K52</f>
        <v>0</v>
      </c>
      <c r="V546" s="296">
        <f>'2014'!L52</f>
        <v>0</v>
      </c>
      <c r="W546" s="296">
        <f>'2014'!M52</f>
        <v>0</v>
      </c>
      <c r="X546" s="296">
        <f>'2014'!N52</f>
        <v>0</v>
      </c>
      <c r="Y546" s="296">
        <f>'2014'!O52</f>
        <v>0</v>
      </c>
      <c r="Z546" s="296">
        <f>'2014'!P52</f>
        <v>0</v>
      </c>
      <c r="AA546" s="296">
        <f>'2014'!Q52</f>
        <v>0</v>
      </c>
      <c r="AB546" s="296">
        <f>'2014'!R52</f>
        <v>0</v>
      </c>
      <c r="AC546" s="296">
        <f>'2014'!S52</f>
        <v>0</v>
      </c>
      <c r="AD546" s="296">
        <f>'2014'!T52</f>
        <v>0</v>
      </c>
      <c r="AF546" s="296">
        <f t="shared" si="8"/>
        <v>1</v>
      </c>
    </row>
    <row r="547" spans="3:32" ht="30" x14ac:dyDescent="0.25">
      <c r="C547" s="229">
        <f>'2014'!$B$3</f>
        <v>0</v>
      </c>
      <c r="D547" s="229">
        <v>2013</v>
      </c>
      <c r="E547" s="229">
        <f>'2014'!$B$4</f>
        <v>0</v>
      </c>
      <c r="F547" s="229">
        <f>'2014'!$B$7</f>
        <v>0</v>
      </c>
      <c r="G547" s="229">
        <f>'2014'!$B$8</f>
        <v>0</v>
      </c>
      <c r="H547" s="230">
        <f>'2014'!$B$9</f>
        <v>0</v>
      </c>
      <c r="I547" s="229">
        <f>'2014'!$B$10</f>
        <v>0</v>
      </c>
      <c r="K547" s="329" t="s">
        <v>708</v>
      </c>
      <c r="L547" s="241">
        <v>3</v>
      </c>
      <c r="M547" s="296">
        <f>'2014'!C53</f>
        <v>0</v>
      </c>
      <c r="N547" s="296">
        <f>'2014'!D53</f>
        <v>0</v>
      </c>
      <c r="O547" s="296">
        <f>'2014'!E53</f>
        <v>0</v>
      </c>
      <c r="P547" s="296">
        <f>'2014'!F53</f>
        <v>0</v>
      </c>
      <c r="Q547" s="296">
        <f>'2014'!G53</f>
        <v>0</v>
      </c>
      <c r="R547" s="296">
        <f>'2014'!H53</f>
        <v>0</v>
      </c>
      <c r="S547" s="296">
        <f>'2014'!I53</f>
        <v>0</v>
      </c>
      <c r="T547" s="296">
        <f>'2014'!J53</f>
        <v>0</v>
      </c>
      <c r="U547" s="296">
        <f>'2014'!K53</f>
        <v>0</v>
      </c>
      <c r="V547" s="296">
        <f>'2014'!L53</f>
        <v>0</v>
      </c>
      <c r="W547" s="296">
        <f>'2014'!M53</f>
        <v>0</v>
      </c>
      <c r="X547" s="296">
        <f>'2014'!N53</f>
        <v>0</v>
      </c>
      <c r="Y547" s="296">
        <f>'2014'!O53</f>
        <v>0</v>
      </c>
      <c r="Z547" s="296">
        <f>'2014'!P53</f>
        <v>0</v>
      </c>
      <c r="AA547" s="296">
        <f>'2014'!Q53</f>
        <v>0</v>
      </c>
      <c r="AB547" s="296">
        <f>'2014'!R53</f>
        <v>0</v>
      </c>
      <c r="AC547" s="296">
        <f>'2014'!S53</f>
        <v>0</v>
      </c>
      <c r="AD547" s="296">
        <f>'2014'!T53</f>
        <v>0</v>
      </c>
      <c r="AF547" s="296">
        <f t="shared" si="8"/>
        <v>1</v>
      </c>
    </row>
    <row r="548" spans="3:32" ht="45" x14ac:dyDescent="0.25">
      <c r="C548" s="229">
        <f>'2014'!$B$3</f>
        <v>0</v>
      </c>
      <c r="D548" s="229">
        <v>2013</v>
      </c>
      <c r="E548" s="229">
        <f>'2014'!$B$4</f>
        <v>0</v>
      </c>
      <c r="F548" s="229">
        <f>'2014'!$B$7</f>
        <v>0</v>
      </c>
      <c r="G548" s="229">
        <f>'2014'!$B$8</f>
        <v>0</v>
      </c>
      <c r="H548" s="230">
        <f>'2014'!$B$9</f>
        <v>0</v>
      </c>
      <c r="I548" s="229">
        <f>'2014'!$B$10</f>
        <v>0</v>
      </c>
      <c r="K548" s="330" t="s">
        <v>709</v>
      </c>
      <c r="L548" s="241">
        <v>3.1</v>
      </c>
      <c r="M548" s="296">
        <f>'2014'!C54</f>
        <v>0</v>
      </c>
      <c r="N548" s="296">
        <f>'2014'!D54</f>
        <v>0</v>
      </c>
      <c r="O548" s="296">
        <f>'2014'!E54</f>
        <v>0</v>
      </c>
      <c r="P548" s="296">
        <f>'2014'!F54</f>
        <v>0</v>
      </c>
      <c r="Q548" s="296">
        <f>'2014'!G54</f>
        <v>0</v>
      </c>
      <c r="R548" s="296">
        <f>'2014'!H54</f>
        <v>0</v>
      </c>
      <c r="S548" s="296">
        <f>'2014'!I54</f>
        <v>0</v>
      </c>
      <c r="T548" s="296">
        <f>'2014'!J54</f>
        <v>0</v>
      </c>
      <c r="U548" s="296">
        <f>'2014'!K54</f>
        <v>0</v>
      </c>
      <c r="V548" s="296">
        <f>'2014'!L54</f>
        <v>0</v>
      </c>
      <c r="W548" s="296">
        <f>'2014'!M54</f>
        <v>0</v>
      </c>
      <c r="X548" s="296">
        <f>'2014'!N54</f>
        <v>0</v>
      </c>
      <c r="Y548" s="296">
        <f>'2014'!O54</f>
        <v>0</v>
      </c>
      <c r="Z548" s="296">
        <f>'2014'!P54</f>
        <v>0</v>
      </c>
      <c r="AA548" s="296">
        <f>'2014'!Q54</f>
        <v>0</v>
      </c>
      <c r="AB548" s="296">
        <f>'2014'!R54</f>
        <v>0</v>
      </c>
      <c r="AC548" s="296">
        <f>'2014'!S54</f>
        <v>0</v>
      </c>
      <c r="AD548" s="296">
        <f>'2014'!T54</f>
        <v>0</v>
      </c>
      <c r="AF548" s="296">
        <f t="shared" si="8"/>
        <v>1</v>
      </c>
    </row>
    <row r="549" spans="3:32" x14ac:dyDescent="0.25">
      <c r="C549" s="229">
        <f>'2014'!$B$3</f>
        <v>0</v>
      </c>
      <c r="D549" s="229">
        <v>2013</v>
      </c>
      <c r="E549" s="229">
        <f>'2014'!$B$4</f>
        <v>0</v>
      </c>
      <c r="F549" s="229">
        <f>'2014'!$B$7</f>
        <v>0</v>
      </c>
      <c r="G549" s="229">
        <f>'2014'!$B$8</f>
        <v>0</v>
      </c>
      <c r="H549" s="230">
        <f>'2014'!$B$9</f>
        <v>0</v>
      </c>
      <c r="I549" s="229">
        <f>'2014'!$B$10</f>
        <v>0</v>
      </c>
      <c r="K549" s="330" t="s">
        <v>845</v>
      </c>
      <c r="L549" s="241">
        <v>3.2</v>
      </c>
      <c r="M549" s="296">
        <f>'2014'!C55</f>
        <v>0</v>
      </c>
      <c r="N549" s="296">
        <f>'2014'!D55</f>
        <v>0</v>
      </c>
      <c r="O549" s="296">
        <f>'2014'!E55</f>
        <v>0</v>
      </c>
      <c r="P549" s="296">
        <f>'2014'!F55</f>
        <v>0</v>
      </c>
      <c r="Q549" s="296">
        <f>'2014'!G55</f>
        <v>0</v>
      </c>
      <c r="R549" s="296">
        <f>'2014'!H55</f>
        <v>0</v>
      </c>
      <c r="S549" s="296">
        <f>'2014'!I55</f>
        <v>0</v>
      </c>
      <c r="T549" s="296">
        <f>'2014'!J55</f>
        <v>0</v>
      </c>
      <c r="U549" s="296">
        <f>'2014'!K55</f>
        <v>0</v>
      </c>
      <c r="V549" s="296">
        <f>'2014'!L55</f>
        <v>0</v>
      </c>
      <c r="W549" s="296">
        <f>'2014'!M55</f>
        <v>0</v>
      </c>
      <c r="X549" s="296">
        <f>'2014'!N55</f>
        <v>0</v>
      </c>
      <c r="Y549" s="296">
        <f>'2014'!O55</f>
        <v>0</v>
      </c>
      <c r="Z549" s="296">
        <f>'2014'!P55</f>
        <v>0</v>
      </c>
      <c r="AA549" s="296">
        <f>'2014'!Q55</f>
        <v>0</v>
      </c>
      <c r="AB549" s="296">
        <f>'2014'!R55</f>
        <v>0</v>
      </c>
      <c r="AC549" s="296">
        <f>'2014'!S55</f>
        <v>0</v>
      </c>
      <c r="AD549" s="296">
        <f>'2014'!T55</f>
        <v>0</v>
      </c>
      <c r="AF549" s="296">
        <f t="shared" si="8"/>
        <v>1</v>
      </c>
    </row>
    <row r="550" spans="3:32" ht="30" x14ac:dyDescent="0.25">
      <c r="C550" s="229">
        <f>'2014'!$B$3</f>
        <v>0</v>
      </c>
      <c r="D550" s="229">
        <v>2013</v>
      </c>
      <c r="E550" s="229">
        <f>'2014'!$B$4</f>
        <v>0</v>
      </c>
      <c r="F550" s="229">
        <f>'2014'!$B$7</f>
        <v>0</v>
      </c>
      <c r="G550" s="229">
        <f>'2014'!$B$8</f>
        <v>0</v>
      </c>
      <c r="H550" s="230">
        <f>'2014'!$B$9</f>
        <v>0</v>
      </c>
      <c r="I550" s="229">
        <f>'2014'!$B$10</f>
        <v>0</v>
      </c>
      <c r="K550" s="324" t="s">
        <v>879</v>
      </c>
      <c r="L550" s="241" t="s">
        <v>876</v>
      </c>
      <c r="M550" s="296">
        <f>'2014'!C56</f>
        <v>0</v>
      </c>
      <c r="N550" s="296">
        <f>'2014'!D56</f>
        <v>0</v>
      </c>
      <c r="O550" s="296">
        <f>'2014'!E56</f>
        <v>0</v>
      </c>
      <c r="P550" s="296">
        <f>'2014'!F56</f>
        <v>0</v>
      </c>
      <c r="Q550" s="296">
        <f>'2014'!G56</f>
        <v>0</v>
      </c>
      <c r="R550" s="296">
        <f>'2014'!H56</f>
        <v>0</v>
      </c>
      <c r="S550" s="296">
        <f>'2014'!I56</f>
        <v>0</v>
      </c>
      <c r="T550" s="296">
        <f>'2014'!J56</f>
        <v>0</v>
      </c>
      <c r="U550" s="296">
        <f>'2014'!K56</f>
        <v>0</v>
      </c>
      <c r="V550" s="296">
        <f>'2014'!L56</f>
        <v>0</v>
      </c>
      <c r="W550" s="296">
        <f>'2014'!M56</f>
        <v>0</v>
      </c>
      <c r="X550" s="296">
        <f>'2014'!N56</f>
        <v>0</v>
      </c>
      <c r="Y550" s="296">
        <f>'2014'!O56</f>
        <v>0</v>
      </c>
      <c r="Z550" s="296">
        <f>'2014'!P56</f>
        <v>0</v>
      </c>
      <c r="AA550" s="296">
        <f>'2014'!Q56</f>
        <v>0</v>
      </c>
      <c r="AB550" s="296">
        <f>'2014'!R56</f>
        <v>0</v>
      </c>
      <c r="AC550" s="296">
        <f>'2014'!S56</f>
        <v>0</v>
      </c>
      <c r="AD550" s="296">
        <f>'2014'!T56</f>
        <v>0</v>
      </c>
      <c r="AF550" s="296">
        <f t="shared" si="8"/>
        <v>1</v>
      </c>
    </row>
    <row r="551" spans="3:32" ht="30" x14ac:dyDescent="0.25">
      <c r="C551" s="229">
        <f>'2014'!$B$3</f>
        <v>0</v>
      </c>
      <c r="D551" s="229">
        <v>2013</v>
      </c>
      <c r="E551" s="229">
        <f>'2014'!$B$4</f>
        <v>0</v>
      </c>
      <c r="F551" s="229">
        <f>'2014'!$B$7</f>
        <v>0</v>
      </c>
      <c r="G551" s="229">
        <f>'2014'!$B$8</f>
        <v>0</v>
      </c>
      <c r="H551" s="230">
        <f>'2014'!$B$9</f>
        <v>0</v>
      </c>
      <c r="I551" s="229">
        <f>'2014'!$B$10</f>
        <v>0</v>
      </c>
      <c r="K551" s="324" t="s">
        <v>842</v>
      </c>
      <c r="L551" s="241" t="s">
        <v>877</v>
      </c>
      <c r="M551" s="296">
        <f>'2014'!C57</f>
        <v>0</v>
      </c>
      <c r="N551" s="296">
        <f>'2014'!D57</f>
        <v>0</v>
      </c>
      <c r="O551" s="296">
        <f>'2014'!E57</f>
        <v>0</v>
      </c>
      <c r="P551" s="296">
        <f>'2014'!F57</f>
        <v>0</v>
      </c>
      <c r="Q551" s="296">
        <f>'2014'!G57</f>
        <v>0</v>
      </c>
      <c r="R551" s="296">
        <f>'2014'!H57</f>
        <v>0</v>
      </c>
      <c r="S551" s="296">
        <f>'2014'!I57</f>
        <v>0</v>
      </c>
      <c r="T551" s="296">
        <f>'2014'!J57</f>
        <v>0</v>
      </c>
      <c r="U551" s="296">
        <f>'2014'!K57</f>
        <v>0</v>
      </c>
      <c r="V551" s="296">
        <f>'2014'!L57</f>
        <v>0</v>
      </c>
      <c r="W551" s="296">
        <f>'2014'!M57</f>
        <v>0</v>
      </c>
      <c r="X551" s="296">
        <f>'2014'!N57</f>
        <v>0</v>
      </c>
      <c r="Y551" s="296">
        <f>'2014'!O57</f>
        <v>0</v>
      </c>
      <c r="Z551" s="296">
        <f>'2014'!P57</f>
        <v>0</v>
      </c>
      <c r="AA551" s="296">
        <f>'2014'!Q57</f>
        <v>0</v>
      </c>
      <c r="AB551" s="296">
        <f>'2014'!R57</f>
        <v>0</v>
      </c>
      <c r="AC551" s="296">
        <f>'2014'!S57</f>
        <v>0</v>
      </c>
      <c r="AD551" s="296">
        <f>'2014'!T57</f>
        <v>0</v>
      </c>
      <c r="AF551" s="296">
        <f t="shared" si="8"/>
        <v>1</v>
      </c>
    </row>
    <row r="552" spans="3:32" ht="30" x14ac:dyDescent="0.25">
      <c r="C552" s="229">
        <f>'2014'!$B$3</f>
        <v>0</v>
      </c>
      <c r="D552" s="229">
        <v>2013</v>
      </c>
      <c r="E552" s="229">
        <f>'2014'!$B$4</f>
        <v>0</v>
      </c>
      <c r="F552" s="229">
        <f>'2014'!$B$7</f>
        <v>0</v>
      </c>
      <c r="G552" s="229">
        <f>'2014'!$B$8</f>
        <v>0</v>
      </c>
      <c r="H552" s="230">
        <f>'2014'!$B$9</f>
        <v>0</v>
      </c>
      <c r="I552" s="229">
        <f>'2014'!$B$10</f>
        <v>0</v>
      </c>
      <c r="K552" s="324" t="s">
        <v>843</v>
      </c>
      <c r="L552" s="241" t="s">
        <v>878</v>
      </c>
      <c r="M552" s="296">
        <f>'2014'!C58</f>
        <v>0</v>
      </c>
      <c r="N552" s="296">
        <f>'2014'!D58</f>
        <v>0</v>
      </c>
      <c r="O552" s="296">
        <f>'2014'!E58</f>
        <v>0</v>
      </c>
      <c r="P552" s="296">
        <f>'2014'!F58</f>
        <v>0</v>
      </c>
      <c r="Q552" s="296">
        <f>'2014'!G58</f>
        <v>0</v>
      </c>
      <c r="R552" s="296">
        <f>'2014'!H58</f>
        <v>0</v>
      </c>
      <c r="S552" s="296">
        <f>'2014'!I58</f>
        <v>0</v>
      </c>
      <c r="T552" s="296">
        <f>'2014'!J58</f>
        <v>0</v>
      </c>
      <c r="U552" s="296">
        <f>'2014'!K58</f>
        <v>0</v>
      </c>
      <c r="V552" s="296">
        <f>'2014'!L58</f>
        <v>0</v>
      </c>
      <c r="W552" s="296">
        <f>'2014'!M58</f>
        <v>0</v>
      </c>
      <c r="X552" s="296">
        <f>'2014'!N58</f>
        <v>0</v>
      </c>
      <c r="Y552" s="296">
        <f>'2014'!O58</f>
        <v>0</v>
      </c>
      <c r="Z552" s="296">
        <f>'2014'!P58</f>
        <v>0</v>
      </c>
      <c r="AA552" s="296">
        <f>'2014'!Q58</f>
        <v>0</v>
      </c>
      <c r="AB552" s="296">
        <f>'2014'!R58</f>
        <v>0</v>
      </c>
      <c r="AC552" s="296">
        <f>'2014'!S58</f>
        <v>0</v>
      </c>
      <c r="AD552" s="296">
        <f>'2014'!T58</f>
        <v>0</v>
      </c>
      <c r="AF552" s="296">
        <f t="shared" si="8"/>
        <v>1</v>
      </c>
    </row>
    <row r="553" spans="3:32" ht="75" x14ac:dyDescent="0.25">
      <c r="C553" s="229">
        <f>'2014'!$B$3</f>
        <v>0</v>
      </c>
      <c r="D553" s="229">
        <v>2013</v>
      </c>
      <c r="E553" s="229">
        <f>'2014'!$B$4</f>
        <v>0</v>
      </c>
      <c r="F553" s="229">
        <f>'2014'!$B$7</f>
        <v>0</v>
      </c>
      <c r="G553" s="229">
        <f>'2014'!$B$8</f>
        <v>0</v>
      </c>
      <c r="H553" s="230">
        <f>'2014'!$B$9</f>
        <v>0</v>
      </c>
      <c r="I553" s="229">
        <f>'2014'!$B$10</f>
        <v>0</v>
      </c>
      <c r="K553" s="330" t="s">
        <v>721</v>
      </c>
      <c r="L553" s="241">
        <v>3.3</v>
      </c>
      <c r="M553" s="296">
        <f>'2014'!C59</f>
        <v>0</v>
      </c>
      <c r="N553" s="296">
        <f>'2014'!D59</f>
        <v>0</v>
      </c>
      <c r="O553" s="296">
        <f>'2014'!E59</f>
        <v>0</v>
      </c>
      <c r="P553" s="296">
        <f>'2014'!F59</f>
        <v>0</v>
      </c>
      <c r="Q553" s="296">
        <f>'2014'!G59</f>
        <v>0</v>
      </c>
      <c r="R553" s="296">
        <f>'2014'!H59</f>
        <v>0</v>
      </c>
      <c r="S553" s="296">
        <f>'2014'!I59</f>
        <v>0</v>
      </c>
      <c r="T553" s="296">
        <f>'2014'!J59</f>
        <v>0</v>
      </c>
      <c r="U553" s="296">
        <f>'2014'!K59</f>
        <v>0</v>
      </c>
      <c r="V553" s="296">
        <f>'2014'!L59</f>
        <v>0</v>
      </c>
      <c r="W553" s="296">
        <f>'2014'!M59</f>
        <v>0</v>
      </c>
      <c r="X553" s="296">
        <f>'2014'!N59</f>
        <v>0</v>
      </c>
      <c r="Y553" s="296">
        <f>'2014'!O59</f>
        <v>0</v>
      </c>
      <c r="Z553" s="296">
        <f>'2014'!P59</f>
        <v>0</v>
      </c>
      <c r="AA553" s="296">
        <f>'2014'!Q59</f>
        <v>0</v>
      </c>
      <c r="AB553" s="296">
        <f>'2014'!R59</f>
        <v>0</v>
      </c>
      <c r="AC553" s="296">
        <f>'2014'!S59</f>
        <v>0</v>
      </c>
      <c r="AD553" s="296">
        <f>'2014'!T59</f>
        <v>0</v>
      </c>
      <c r="AF553" s="296">
        <f t="shared" si="8"/>
        <v>1</v>
      </c>
    </row>
    <row r="554" spans="3:32" ht="60" x14ac:dyDescent="0.25">
      <c r="C554" s="229">
        <f>'2014'!$B$3</f>
        <v>0</v>
      </c>
      <c r="D554" s="229">
        <v>2013</v>
      </c>
      <c r="E554" s="229">
        <f>'2014'!$B$4</f>
        <v>0</v>
      </c>
      <c r="F554" s="229">
        <f>'2014'!$B$7</f>
        <v>0</v>
      </c>
      <c r="G554" s="229">
        <f>'2014'!$B$8</f>
        <v>0</v>
      </c>
      <c r="H554" s="230">
        <f>'2014'!$B$9</f>
        <v>0</v>
      </c>
      <c r="I554" s="229">
        <f>'2014'!$B$10</f>
        <v>0</v>
      </c>
      <c r="K554" s="324" t="s">
        <v>887</v>
      </c>
      <c r="L554" s="241" t="s">
        <v>880</v>
      </c>
      <c r="M554" s="296">
        <f>'2014'!C60</f>
        <v>0</v>
      </c>
      <c r="N554" s="296">
        <f>'2014'!D60</f>
        <v>0</v>
      </c>
      <c r="O554" s="296">
        <f>'2014'!E60</f>
        <v>0</v>
      </c>
      <c r="P554" s="296">
        <f>'2014'!F60</f>
        <v>0</v>
      </c>
      <c r="Q554" s="296">
        <f>'2014'!G60</f>
        <v>0</v>
      </c>
      <c r="R554" s="296">
        <f>'2014'!H60</f>
        <v>0</v>
      </c>
      <c r="S554" s="296">
        <f>'2014'!I60</f>
        <v>0</v>
      </c>
      <c r="T554" s="296">
        <f>'2014'!J60</f>
        <v>0</v>
      </c>
      <c r="U554" s="296">
        <f>'2014'!K60</f>
        <v>0</v>
      </c>
      <c r="V554" s="296">
        <f>'2014'!L60</f>
        <v>0</v>
      </c>
      <c r="W554" s="296">
        <f>'2014'!M60</f>
        <v>0</v>
      </c>
      <c r="X554" s="296">
        <f>'2014'!N60</f>
        <v>0</v>
      </c>
      <c r="Y554" s="296">
        <f>'2014'!O60</f>
        <v>0</v>
      </c>
      <c r="Z554" s="296">
        <f>'2014'!P60</f>
        <v>0</v>
      </c>
      <c r="AA554" s="296">
        <f>'2014'!Q60</f>
        <v>0</v>
      </c>
      <c r="AB554" s="296">
        <f>'2014'!R60</f>
        <v>0</v>
      </c>
      <c r="AC554" s="296">
        <f>'2014'!S60</f>
        <v>0</v>
      </c>
      <c r="AD554" s="296">
        <f>'2014'!T60</f>
        <v>0</v>
      </c>
      <c r="AF554" s="296">
        <f t="shared" si="8"/>
        <v>1</v>
      </c>
    </row>
    <row r="555" spans="3:32" ht="30" x14ac:dyDescent="0.25">
      <c r="C555" s="229">
        <f>'2014'!$B$3</f>
        <v>0</v>
      </c>
      <c r="D555" s="229">
        <v>2013</v>
      </c>
      <c r="E555" s="229">
        <f>'2014'!$B$4</f>
        <v>0</v>
      </c>
      <c r="F555" s="229">
        <f>'2014'!$B$7</f>
        <v>0</v>
      </c>
      <c r="G555" s="229">
        <f>'2014'!$B$8</f>
        <v>0</v>
      </c>
      <c r="H555" s="230">
        <f>'2014'!$B$9</f>
        <v>0</v>
      </c>
      <c r="I555" s="229">
        <f>'2014'!$B$10</f>
        <v>0</v>
      </c>
      <c r="K555" s="324" t="s">
        <v>888</v>
      </c>
      <c r="L555" s="241" t="s">
        <v>881</v>
      </c>
      <c r="M555" s="296">
        <f>'2014'!C61</f>
        <v>0</v>
      </c>
      <c r="N555" s="296">
        <f>'2014'!D61</f>
        <v>0</v>
      </c>
      <c r="O555" s="296">
        <f>'2014'!E61</f>
        <v>0</v>
      </c>
      <c r="P555" s="296">
        <f>'2014'!F61</f>
        <v>0</v>
      </c>
      <c r="Q555" s="296">
        <f>'2014'!G61</f>
        <v>0</v>
      </c>
      <c r="R555" s="296">
        <f>'2014'!H61</f>
        <v>0</v>
      </c>
      <c r="S555" s="296">
        <f>'2014'!I61</f>
        <v>0</v>
      </c>
      <c r="T555" s="296">
        <f>'2014'!J61</f>
        <v>0</v>
      </c>
      <c r="U555" s="296">
        <f>'2014'!K61</f>
        <v>0</v>
      </c>
      <c r="V555" s="296">
        <f>'2014'!L61</f>
        <v>0</v>
      </c>
      <c r="W555" s="296">
        <f>'2014'!M61</f>
        <v>0</v>
      </c>
      <c r="X555" s="296">
        <f>'2014'!N61</f>
        <v>0</v>
      </c>
      <c r="Y555" s="296">
        <f>'2014'!O61</f>
        <v>0</v>
      </c>
      <c r="Z555" s="296">
        <f>'2014'!P61</f>
        <v>0</v>
      </c>
      <c r="AA555" s="296">
        <f>'2014'!Q61</f>
        <v>0</v>
      </c>
      <c r="AB555" s="296">
        <f>'2014'!R61</f>
        <v>0</v>
      </c>
      <c r="AC555" s="296">
        <f>'2014'!S61</f>
        <v>0</v>
      </c>
      <c r="AD555" s="296">
        <f>'2014'!T61</f>
        <v>0</v>
      </c>
      <c r="AF555" s="296">
        <f t="shared" si="8"/>
        <v>1</v>
      </c>
    </row>
    <row r="556" spans="3:32" ht="45" x14ac:dyDescent="0.25">
      <c r="C556" s="229">
        <f>'2014'!$B$3</f>
        <v>0</v>
      </c>
      <c r="D556" s="229">
        <v>2013</v>
      </c>
      <c r="E556" s="229">
        <f>'2014'!$B$4</f>
        <v>0</v>
      </c>
      <c r="F556" s="229">
        <f>'2014'!$B$7</f>
        <v>0</v>
      </c>
      <c r="G556" s="229">
        <f>'2014'!$B$8</f>
        <v>0</v>
      </c>
      <c r="H556" s="230">
        <f>'2014'!$B$9</f>
        <v>0</v>
      </c>
      <c r="I556" s="229">
        <f>'2014'!$B$10</f>
        <v>0</v>
      </c>
      <c r="K556" s="324" t="s">
        <v>889</v>
      </c>
      <c r="L556" s="241" t="s">
        <v>882</v>
      </c>
      <c r="M556" s="296">
        <f>'2014'!C62</f>
        <v>0</v>
      </c>
      <c r="N556" s="296">
        <f>'2014'!D62</f>
        <v>0</v>
      </c>
      <c r="O556" s="296">
        <f>'2014'!E62</f>
        <v>0</v>
      </c>
      <c r="P556" s="296">
        <f>'2014'!F62</f>
        <v>0</v>
      </c>
      <c r="Q556" s="296">
        <f>'2014'!G62</f>
        <v>0</v>
      </c>
      <c r="R556" s="296">
        <f>'2014'!H62</f>
        <v>0</v>
      </c>
      <c r="S556" s="296">
        <f>'2014'!I62</f>
        <v>0</v>
      </c>
      <c r="T556" s="296">
        <f>'2014'!J62</f>
        <v>0</v>
      </c>
      <c r="U556" s="296">
        <f>'2014'!K62</f>
        <v>0</v>
      </c>
      <c r="V556" s="296">
        <f>'2014'!L62</f>
        <v>0</v>
      </c>
      <c r="W556" s="296">
        <f>'2014'!M62</f>
        <v>0</v>
      </c>
      <c r="X556" s="296">
        <f>'2014'!N62</f>
        <v>0</v>
      </c>
      <c r="Y556" s="296">
        <f>'2014'!O62</f>
        <v>0</v>
      </c>
      <c r="Z556" s="296">
        <f>'2014'!P62</f>
        <v>0</v>
      </c>
      <c r="AA556" s="296">
        <f>'2014'!Q62</f>
        <v>0</v>
      </c>
      <c r="AB556" s="296">
        <f>'2014'!R62</f>
        <v>0</v>
      </c>
      <c r="AC556" s="296">
        <f>'2014'!S62</f>
        <v>0</v>
      </c>
      <c r="AD556" s="296">
        <f>'2014'!T62</f>
        <v>0</v>
      </c>
      <c r="AF556" s="296">
        <f t="shared" si="8"/>
        <v>1</v>
      </c>
    </row>
    <row r="557" spans="3:32" ht="45" x14ac:dyDescent="0.25">
      <c r="C557" s="229">
        <f>'2014'!$B$3</f>
        <v>0</v>
      </c>
      <c r="D557" s="229">
        <v>2013</v>
      </c>
      <c r="E557" s="229">
        <f>'2014'!$B$4</f>
        <v>0</v>
      </c>
      <c r="F557" s="229">
        <f>'2014'!$B$7</f>
        <v>0</v>
      </c>
      <c r="G557" s="229">
        <f>'2014'!$B$8</f>
        <v>0</v>
      </c>
      <c r="H557" s="230">
        <f>'2014'!$B$9</f>
        <v>0</v>
      </c>
      <c r="I557" s="229">
        <f>'2014'!$B$10</f>
        <v>0</v>
      </c>
      <c r="K557" s="324" t="s">
        <v>890</v>
      </c>
      <c r="L557" s="241" t="s">
        <v>883</v>
      </c>
      <c r="M557" s="296">
        <f>'2014'!C63</f>
        <v>0</v>
      </c>
      <c r="N557" s="296">
        <f>'2014'!D63</f>
        <v>0</v>
      </c>
      <c r="O557" s="296">
        <f>'2014'!E63</f>
        <v>0</v>
      </c>
      <c r="P557" s="296">
        <f>'2014'!F63</f>
        <v>0</v>
      </c>
      <c r="Q557" s="296">
        <f>'2014'!G63</f>
        <v>0</v>
      </c>
      <c r="R557" s="296">
        <f>'2014'!H63</f>
        <v>0</v>
      </c>
      <c r="S557" s="296">
        <f>'2014'!I63</f>
        <v>0</v>
      </c>
      <c r="T557" s="296">
        <f>'2014'!J63</f>
        <v>0</v>
      </c>
      <c r="U557" s="296">
        <f>'2014'!K63</f>
        <v>0</v>
      </c>
      <c r="V557" s="296">
        <f>'2014'!L63</f>
        <v>0</v>
      </c>
      <c r="W557" s="296">
        <f>'2014'!M63</f>
        <v>0</v>
      </c>
      <c r="X557" s="296">
        <f>'2014'!N63</f>
        <v>0</v>
      </c>
      <c r="Y557" s="296">
        <f>'2014'!O63</f>
        <v>0</v>
      </c>
      <c r="Z557" s="296">
        <f>'2014'!P63</f>
        <v>0</v>
      </c>
      <c r="AA557" s="296">
        <f>'2014'!Q63</f>
        <v>0</v>
      </c>
      <c r="AB557" s="296">
        <f>'2014'!R63</f>
        <v>0</v>
      </c>
      <c r="AC557" s="296">
        <f>'2014'!S63</f>
        <v>0</v>
      </c>
      <c r="AD557" s="296">
        <f>'2014'!T63</f>
        <v>0</v>
      </c>
      <c r="AF557" s="296">
        <f t="shared" si="8"/>
        <v>1</v>
      </c>
    </row>
    <row r="558" spans="3:32" x14ac:dyDescent="0.25">
      <c r="C558" s="229">
        <f>'2014'!$B$3</f>
        <v>0</v>
      </c>
      <c r="D558" s="229">
        <v>2013</v>
      </c>
      <c r="E558" s="229">
        <f>'2014'!$B$4</f>
        <v>0</v>
      </c>
      <c r="F558" s="229">
        <f>'2014'!$B$7</f>
        <v>0</v>
      </c>
      <c r="G558" s="229">
        <f>'2014'!$B$8</f>
        <v>0</v>
      </c>
      <c r="H558" s="230">
        <f>'2014'!$B$9</f>
        <v>0</v>
      </c>
      <c r="I558" s="229">
        <f>'2014'!$B$10</f>
        <v>0</v>
      </c>
      <c r="K558" s="324" t="s">
        <v>891</v>
      </c>
      <c r="L558" s="241" t="s">
        <v>884</v>
      </c>
      <c r="M558" s="296">
        <f>'2014'!C64</f>
        <v>0</v>
      </c>
      <c r="N558" s="296">
        <f>'2014'!D64</f>
        <v>0</v>
      </c>
      <c r="O558" s="296">
        <f>'2014'!E64</f>
        <v>0</v>
      </c>
      <c r="P558" s="296">
        <f>'2014'!F64</f>
        <v>0</v>
      </c>
      <c r="Q558" s="296">
        <f>'2014'!G64</f>
        <v>0</v>
      </c>
      <c r="R558" s="296">
        <f>'2014'!H64</f>
        <v>0</v>
      </c>
      <c r="S558" s="296">
        <f>'2014'!I64</f>
        <v>0</v>
      </c>
      <c r="T558" s="296">
        <f>'2014'!J64</f>
        <v>0</v>
      </c>
      <c r="U558" s="296">
        <f>'2014'!K64</f>
        <v>0</v>
      </c>
      <c r="V558" s="296">
        <f>'2014'!L64</f>
        <v>0</v>
      </c>
      <c r="W558" s="296">
        <f>'2014'!M64</f>
        <v>0</v>
      </c>
      <c r="X558" s="296">
        <f>'2014'!N64</f>
        <v>0</v>
      </c>
      <c r="Y558" s="296">
        <f>'2014'!O64</f>
        <v>0</v>
      </c>
      <c r="Z558" s="296">
        <f>'2014'!P64</f>
        <v>0</v>
      </c>
      <c r="AA558" s="296">
        <f>'2014'!Q64</f>
        <v>0</v>
      </c>
      <c r="AB558" s="296">
        <f>'2014'!R64</f>
        <v>0</v>
      </c>
      <c r="AC558" s="296">
        <f>'2014'!S64</f>
        <v>0</v>
      </c>
      <c r="AD558" s="296">
        <f>'2014'!T64</f>
        <v>0</v>
      </c>
      <c r="AF558" s="296">
        <f t="shared" si="8"/>
        <v>1</v>
      </c>
    </row>
    <row r="559" spans="3:32" ht="75" x14ac:dyDescent="0.25">
      <c r="C559" s="229">
        <f>'2014'!$B$3</f>
        <v>0</v>
      </c>
      <c r="D559" s="229">
        <v>2013</v>
      </c>
      <c r="E559" s="229">
        <f>'2014'!$B$4</f>
        <v>0</v>
      </c>
      <c r="F559" s="229">
        <f>'2014'!$B$7</f>
        <v>0</v>
      </c>
      <c r="G559" s="229">
        <f>'2014'!$B$8</f>
        <v>0</v>
      </c>
      <c r="H559" s="230">
        <f>'2014'!$B$9</f>
        <v>0</v>
      </c>
      <c r="I559" s="229">
        <f>'2014'!$B$10</f>
        <v>0</v>
      </c>
      <c r="K559" s="324" t="s">
        <v>892</v>
      </c>
      <c r="L559" s="241" t="s">
        <v>885</v>
      </c>
      <c r="M559" s="296">
        <f>'2014'!C65</f>
        <v>0</v>
      </c>
      <c r="N559" s="296">
        <f>'2014'!D65</f>
        <v>0</v>
      </c>
      <c r="O559" s="296">
        <f>'2014'!E65</f>
        <v>0</v>
      </c>
      <c r="P559" s="296">
        <f>'2014'!F65</f>
        <v>0</v>
      </c>
      <c r="Q559" s="296">
        <f>'2014'!G65</f>
        <v>0</v>
      </c>
      <c r="R559" s="296">
        <f>'2014'!H65</f>
        <v>0</v>
      </c>
      <c r="S559" s="296">
        <f>'2014'!I65</f>
        <v>0</v>
      </c>
      <c r="T559" s="296">
        <f>'2014'!J65</f>
        <v>0</v>
      </c>
      <c r="U559" s="296">
        <f>'2014'!K65</f>
        <v>0</v>
      </c>
      <c r="V559" s="296">
        <f>'2014'!L65</f>
        <v>0</v>
      </c>
      <c r="W559" s="296">
        <f>'2014'!M65</f>
        <v>0</v>
      </c>
      <c r="X559" s="296">
        <f>'2014'!N65</f>
        <v>0</v>
      </c>
      <c r="Y559" s="296">
        <f>'2014'!O65</f>
        <v>0</v>
      </c>
      <c r="Z559" s="296">
        <f>'2014'!P65</f>
        <v>0</v>
      </c>
      <c r="AA559" s="296">
        <f>'2014'!Q65</f>
        <v>0</v>
      </c>
      <c r="AB559" s="296">
        <f>'2014'!R65</f>
        <v>0</v>
      </c>
      <c r="AC559" s="296">
        <f>'2014'!S65</f>
        <v>0</v>
      </c>
      <c r="AD559" s="296">
        <f>'2014'!T65</f>
        <v>0</v>
      </c>
      <c r="AF559" s="296">
        <f t="shared" si="8"/>
        <v>1</v>
      </c>
    </row>
    <row r="560" spans="3:32" ht="60" x14ac:dyDescent="0.25">
      <c r="C560" s="229">
        <f>'2014'!$B$3</f>
        <v>0</v>
      </c>
      <c r="D560" s="229">
        <v>2013</v>
      </c>
      <c r="E560" s="229">
        <f>'2014'!$B$4</f>
        <v>0</v>
      </c>
      <c r="F560" s="229">
        <f>'2014'!$B$7</f>
        <v>0</v>
      </c>
      <c r="G560" s="229">
        <f>'2014'!$B$8</f>
        <v>0</v>
      </c>
      <c r="H560" s="230">
        <f>'2014'!$B$9</f>
        <v>0</v>
      </c>
      <c r="I560" s="229">
        <f>'2014'!$B$10</f>
        <v>0</v>
      </c>
      <c r="K560" s="324" t="s">
        <v>893</v>
      </c>
      <c r="L560" s="241" t="s">
        <v>886</v>
      </c>
      <c r="M560" s="296">
        <f>'2014'!C66</f>
        <v>0</v>
      </c>
      <c r="N560" s="296">
        <f>'2014'!D66</f>
        <v>0</v>
      </c>
      <c r="O560" s="296">
        <f>'2014'!E66</f>
        <v>0</v>
      </c>
      <c r="P560" s="296">
        <f>'2014'!F66</f>
        <v>0</v>
      </c>
      <c r="Q560" s="296">
        <f>'2014'!G66</f>
        <v>0</v>
      </c>
      <c r="R560" s="296">
        <f>'2014'!H66</f>
        <v>0</v>
      </c>
      <c r="S560" s="296">
        <f>'2014'!I66</f>
        <v>0</v>
      </c>
      <c r="T560" s="296">
        <f>'2014'!J66</f>
        <v>0</v>
      </c>
      <c r="U560" s="296">
        <f>'2014'!K66</f>
        <v>0</v>
      </c>
      <c r="V560" s="296">
        <f>'2014'!L66</f>
        <v>0</v>
      </c>
      <c r="W560" s="296">
        <f>'2014'!M66</f>
        <v>0</v>
      </c>
      <c r="X560" s="296">
        <f>'2014'!N66</f>
        <v>0</v>
      </c>
      <c r="Y560" s="296">
        <f>'2014'!O66</f>
        <v>0</v>
      </c>
      <c r="Z560" s="296">
        <f>'2014'!P66</f>
        <v>0</v>
      </c>
      <c r="AA560" s="296">
        <f>'2014'!Q66</f>
        <v>0</v>
      </c>
      <c r="AB560" s="296">
        <f>'2014'!R66</f>
        <v>0</v>
      </c>
      <c r="AC560" s="296">
        <f>'2014'!S66</f>
        <v>0</v>
      </c>
      <c r="AD560" s="296">
        <f>'2014'!T66</f>
        <v>0</v>
      </c>
      <c r="AF560" s="296">
        <f t="shared" si="8"/>
        <v>1</v>
      </c>
    </row>
    <row r="561" spans="3:32" ht="75" x14ac:dyDescent="0.25">
      <c r="C561" s="229">
        <f>'2014'!$B$3</f>
        <v>0</v>
      </c>
      <c r="D561" s="229">
        <v>2013</v>
      </c>
      <c r="E561" s="229">
        <f>'2014'!$B$4</f>
        <v>0</v>
      </c>
      <c r="F561" s="229">
        <f>'2014'!$B$7</f>
        <v>0</v>
      </c>
      <c r="G561" s="229">
        <f>'2014'!$B$8</f>
        <v>0</v>
      </c>
      <c r="H561" s="230">
        <f>'2014'!$B$9</f>
        <v>0</v>
      </c>
      <c r="I561" s="229">
        <f>'2014'!$B$10</f>
        <v>0</v>
      </c>
      <c r="K561" s="330" t="s">
        <v>740</v>
      </c>
      <c r="L561" s="241">
        <v>3.4</v>
      </c>
      <c r="M561" s="296">
        <f>'2014'!C67</f>
        <v>0</v>
      </c>
      <c r="N561" s="296">
        <f>'2014'!D67</f>
        <v>0</v>
      </c>
      <c r="O561" s="296">
        <f>'2014'!E67</f>
        <v>0</v>
      </c>
      <c r="P561" s="296">
        <f>'2014'!F67</f>
        <v>0</v>
      </c>
      <c r="Q561" s="296">
        <f>'2014'!G67</f>
        <v>0</v>
      </c>
      <c r="R561" s="296">
        <f>'2014'!H67</f>
        <v>0</v>
      </c>
      <c r="S561" s="296">
        <f>'2014'!I67</f>
        <v>0</v>
      </c>
      <c r="T561" s="296">
        <f>'2014'!J67</f>
        <v>0</v>
      </c>
      <c r="U561" s="296">
        <f>'2014'!K67</f>
        <v>0</v>
      </c>
      <c r="V561" s="296">
        <f>'2014'!L67</f>
        <v>0</v>
      </c>
      <c r="W561" s="296">
        <f>'2014'!M67</f>
        <v>0</v>
      </c>
      <c r="X561" s="296">
        <f>'2014'!N67</f>
        <v>0</v>
      </c>
      <c r="Y561" s="296">
        <f>'2014'!O67</f>
        <v>0</v>
      </c>
      <c r="Z561" s="296">
        <f>'2014'!P67</f>
        <v>0</v>
      </c>
      <c r="AA561" s="296">
        <f>'2014'!Q67</f>
        <v>0</v>
      </c>
      <c r="AB561" s="296">
        <f>'2014'!R67</f>
        <v>0</v>
      </c>
      <c r="AC561" s="296">
        <f>'2014'!S67</f>
        <v>0</v>
      </c>
      <c r="AD561" s="296">
        <f>'2014'!T67</f>
        <v>0</v>
      </c>
      <c r="AF561" s="296">
        <f t="shared" si="8"/>
        <v>1</v>
      </c>
    </row>
    <row r="562" spans="3:32" ht="120" x14ac:dyDescent="0.25">
      <c r="C562" s="229">
        <f>'2014'!$B$3</f>
        <v>0</v>
      </c>
      <c r="D562" s="229">
        <v>2013</v>
      </c>
      <c r="E562" s="229">
        <f>'2014'!$B$4</f>
        <v>0</v>
      </c>
      <c r="F562" s="229">
        <f>'2014'!$B$7</f>
        <v>0</v>
      </c>
      <c r="G562" s="229">
        <f>'2014'!$B$8</f>
        <v>0</v>
      </c>
      <c r="H562" s="230">
        <f>'2014'!$B$9</f>
        <v>0</v>
      </c>
      <c r="I562" s="229">
        <f>'2014'!$B$10</f>
        <v>0</v>
      </c>
      <c r="K562" s="330" t="s">
        <v>743</v>
      </c>
      <c r="L562" s="241">
        <v>3.5</v>
      </c>
      <c r="M562" s="296">
        <f>'2014'!C68</f>
        <v>0</v>
      </c>
      <c r="N562" s="296">
        <f>'2014'!D68</f>
        <v>0</v>
      </c>
      <c r="O562" s="296">
        <f>'2014'!E68</f>
        <v>0</v>
      </c>
      <c r="P562" s="296">
        <f>'2014'!F68</f>
        <v>0</v>
      </c>
      <c r="Q562" s="296">
        <f>'2014'!G68</f>
        <v>0</v>
      </c>
      <c r="R562" s="296">
        <f>'2014'!H68</f>
        <v>0</v>
      </c>
      <c r="S562" s="296">
        <f>'2014'!I68</f>
        <v>0</v>
      </c>
      <c r="T562" s="296">
        <f>'2014'!J68</f>
        <v>0</v>
      </c>
      <c r="U562" s="296">
        <f>'2014'!K68</f>
        <v>0</v>
      </c>
      <c r="V562" s="296">
        <f>'2014'!L68</f>
        <v>0</v>
      </c>
      <c r="W562" s="296">
        <f>'2014'!M68</f>
        <v>0</v>
      </c>
      <c r="X562" s="296">
        <f>'2014'!N68</f>
        <v>0</v>
      </c>
      <c r="Y562" s="296">
        <f>'2014'!O68</f>
        <v>0</v>
      </c>
      <c r="Z562" s="296">
        <f>'2014'!P68</f>
        <v>0</v>
      </c>
      <c r="AA562" s="296">
        <f>'2014'!Q68</f>
        <v>0</v>
      </c>
      <c r="AB562" s="296">
        <f>'2014'!R68</f>
        <v>0</v>
      </c>
      <c r="AC562" s="296">
        <f>'2014'!S68</f>
        <v>0</v>
      </c>
      <c r="AD562" s="296">
        <f>'2014'!T68</f>
        <v>0</v>
      </c>
      <c r="AF562" s="296">
        <f t="shared" si="8"/>
        <v>1</v>
      </c>
    </row>
    <row r="563" spans="3:32" ht="30" x14ac:dyDescent="0.25">
      <c r="C563" s="229">
        <f>'2014'!$B$3</f>
        <v>0</v>
      </c>
      <c r="D563" s="229">
        <v>2013</v>
      </c>
      <c r="E563" s="229">
        <f>'2014'!$B$4</f>
        <v>0</v>
      </c>
      <c r="F563" s="229">
        <f>'2014'!$B$7</f>
        <v>0</v>
      </c>
      <c r="G563" s="229">
        <f>'2014'!$B$8</f>
        <v>0</v>
      </c>
      <c r="H563" s="230">
        <f>'2014'!$B$9</f>
        <v>0</v>
      </c>
      <c r="I563" s="229">
        <f>'2014'!$B$10</f>
        <v>0</v>
      </c>
      <c r="K563" s="324" t="s">
        <v>841</v>
      </c>
      <c r="L563" s="241" t="s">
        <v>894</v>
      </c>
      <c r="M563" s="296">
        <f>'2014'!C69</f>
        <v>0</v>
      </c>
      <c r="N563" s="296">
        <f>'2014'!D69</f>
        <v>0</v>
      </c>
      <c r="O563" s="296">
        <f>'2014'!E69</f>
        <v>0</v>
      </c>
      <c r="P563" s="296">
        <f>'2014'!F69</f>
        <v>0</v>
      </c>
      <c r="Q563" s="296">
        <f>'2014'!G69</f>
        <v>0</v>
      </c>
      <c r="R563" s="296">
        <f>'2014'!H69</f>
        <v>0</v>
      </c>
      <c r="S563" s="296">
        <f>'2014'!I69</f>
        <v>0</v>
      </c>
      <c r="T563" s="296">
        <f>'2014'!J69</f>
        <v>0</v>
      </c>
      <c r="U563" s="296">
        <f>'2014'!K69</f>
        <v>0</v>
      </c>
      <c r="V563" s="296">
        <f>'2014'!L69</f>
        <v>0</v>
      </c>
      <c r="W563" s="296">
        <f>'2014'!M69</f>
        <v>0</v>
      </c>
      <c r="X563" s="296">
        <f>'2014'!N69</f>
        <v>0</v>
      </c>
      <c r="Y563" s="296">
        <f>'2014'!O69</f>
        <v>0</v>
      </c>
      <c r="Z563" s="296">
        <f>'2014'!P69</f>
        <v>0</v>
      </c>
      <c r="AA563" s="296">
        <f>'2014'!Q69</f>
        <v>0</v>
      </c>
      <c r="AB563" s="296">
        <f>'2014'!R69</f>
        <v>0</v>
      </c>
      <c r="AC563" s="296">
        <f>'2014'!S69</f>
        <v>0</v>
      </c>
      <c r="AD563" s="296">
        <f>'2014'!T69</f>
        <v>0</v>
      </c>
      <c r="AF563" s="296">
        <f t="shared" si="8"/>
        <v>1</v>
      </c>
    </row>
    <row r="564" spans="3:32" ht="45" x14ac:dyDescent="0.25">
      <c r="C564" s="229">
        <f>'2014'!$B$3</f>
        <v>0</v>
      </c>
      <c r="D564" s="229">
        <v>2013</v>
      </c>
      <c r="E564" s="229">
        <f>'2014'!$B$4</f>
        <v>0</v>
      </c>
      <c r="F564" s="229">
        <f>'2014'!$B$7</f>
        <v>0</v>
      </c>
      <c r="G564" s="229">
        <f>'2014'!$B$8</f>
        <v>0</v>
      </c>
      <c r="H564" s="230">
        <f>'2014'!$B$9</f>
        <v>0</v>
      </c>
      <c r="I564" s="229">
        <f>'2014'!$B$10</f>
        <v>0</v>
      </c>
      <c r="K564" s="324" t="s">
        <v>898</v>
      </c>
      <c r="L564" s="241" t="s">
        <v>895</v>
      </c>
      <c r="M564" s="296">
        <f>'2014'!C70</f>
        <v>0</v>
      </c>
      <c r="N564" s="296">
        <f>'2014'!D70</f>
        <v>0</v>
      </c>
      <c r="O564" s="296">
        <f>'2014'!E70</f>
        <v>0</v>
      </c>
      <c r="P564" s="296">
        <f>'2014'!F70</f>
        <v>0</v>
      </c>
      <c r="Q564" s="296">
        <f>'2014'!G70</f>
        <v>0</v>
      </c>
      <c r="R564" s="296">
        <f>'2014'!H70</f>
        <v>0</v>
      </c>
      <c r="S564" s="296">
        <f>'2014'!I70</f>
        <v>0</v>
      </c>
      <c r="T564" s="296">
        <f>'2014'!J70</f>
        <v>0</v>
      </c>
      <c r="U564" s="296">
        <f>'2014'!K70</f>
        <v>0</v>
      </c>
      <c r="V564" s="296">
        <f>'2014'!L70</f>
        <v>0</v>
      </c>
      <c r="W564" s="296">
        <f>'2014'!M70</f>
        <v>0</v>
      </c>
      <c r="X564" s="296">
        <f>'2014'!N70</f>
        <v>0</v>
      </c>
      <c r="Y564" s="296">
        <f>'2014'!O70</f>
        <v>0</v>
      </c>
      <c r="Z564" s="296">
        <f>'2014'!P70</f>
        <v>0</v>
      </c>
      <c r="AA564" s="296">
        <f>'2014'!Q70</f>
        <v>0</v>
      </c>
      <c r="AB564" s="296">
        <f>'2014'!R70</f>
        <v>0</v>
      </c>
      <c r="AC564" s="296">
        <f>'2014'!S70</f>
        <v>0</v>
      </c>
      <c r="AD564" s="296">
        <f>'2014'!T70</f>
        <v>0</v>
      </c>
      <c r="AF564" s="296">
        <f t="shared" si="8"/>
        <v>1</v>
      </c>
    </row>
    <row r="565" spans="3:32" ht="30" x14ac:dyDescent="0.25">
      <c r="C565" s="229">
        <f>'2014'!$B$3</f>
        <v>0</v>
      </c>
      <c r="D565" s="229">
        <v>2013</v>
      </c>
      <c r="E565" s="229">
        <f>'2014'!$B$4</f>
        <v>0</v>
      </c>
      <c r="F565" s="229">
        <f>'2014'!$B$7</f>
        <v>0</v>
      </c>
      <c r="G565" s="229">
        <f>'2014'!$B$8</f>
        <v>0</v>
      </c>
      <c r="H565" s="230">
        <f>'2014'!$B$9</f>
        <v>0</v>
      </c>
      <c r="I565" s="229">
        <f>'2014'!$B$10</f>
        <v>0</v>
      </c>
      <c r="K565" s="324" t="s">
        <v>842</v>
      </c>
      <c r="L565" s="241" t="s">
        <v>896</v>
      </c>
      <c r="M565" s="296">
        <f>'2014'!C71</f>
        <v>0</v>
      </c>
      <c r="N565" s="296">
        <f>'2014'!D71</f>
        <v>0</v>
      </c>
      <c r="O565" s="296">
        <f>'2014'!E71</f>
        <v>0</v>
      </c>
      <c r="P565" s="296">
        <f>'2014'!F71</f>
        <v>0</v>
      </c>
      <c r="Q565" s="296">
        <f>'2014'!G71</f>
        <v>0</v>
      </c>
      <c r="R565" s="296">
        <f>'2014'!H71</f>
        <v>0</v>
      </c>
      <c r="S565" s="296">
        <f>'2014'!I71</f>
        <v>0</v>
      </c>
      <c r="T565" s="296">
        <f>'2014'!J71</f>
        <v>0</v>
      </c>
      <c r="U565" s="296">
        <f>'2014'!K71</f>
        <v>0</v>
      </c>
      <c r="V565" s="296">
        <f>'2014'!L71</f>
        <v>0</v>
      </c>
      <c r="W565" s="296">
        <f>'2014'!M71</f>
        <v>0</v>
      </c>
      <c r="X565" s="296">
        <f>'2014'!N71</f>
        <v>0</v>
      </c>
      <c r="Y565" s="296">
        <f>'2014'!O71</f>
        <v>0</v>
      </c>
      <c r="Z565" s="296">
        <f>'2014'!P71</f>
        <v>0</v>
      </c>
      <c r="AA565" s="296">
        <f>'2014'!Q71</f>
        <v>0</v>
      </c>
      <c r="AB565" s="296">
        <f>'2014'!R71</f>
        <v>0</v>
      </c>
      <c r="AC565" s="296">
        <f>'2014'!S71</f>
        <v>0</v>
      </c>
      <c r="AD565" s="296">
        <f>'2014'!T71</f>
        <v>0</v>
      </c>
      <c r="AF565" s="296">
        <f t="shared" si="8"/>
        <v>1</v>
      </c>
    </row>
    <row r="566" spans="3:32" ht="30" x14ac:dyDescent="0.25">
      <c r="C566" s="229">
        <f>'2014'!$B$3</f>
        <v>0</v>
      </c>
      <c r="D566" s="229">
        <v>2013</v>
      </c>
      <c r="E566" s="229">
        <f>'2014'!$B$4</f>
        <v>0</v>
      </c>
      <c r="F566" s="229">
        <f>'2014'!$B$7</f>
        <v>0</v>
      </c>
      <c r="G566" s="229">
        <f>'2014'!$B$8</f>
        <v>0</v>
      </c>
      <c r="H566" s="230">
        <f>'2014'!$B$9</f>
        <v>0</v>
      </c>
      <c r="I566" s="229">
        <f>'2014'!$B$10</f>
        <v>0</v>
      </c>
      <c r="K566" s="324" t="s">
        <v>843</v>
      </c>
      <c r="L566" s="241" t="s">
        <v>897</v>
      </c>
      <c r="M566" s="296">
        <f>'2014'!C72</f>
        <v>0</v>
      </c>
      <c r="N566" s="296">
        <f>'2014'!D72</f>
        <v>0</v>
      </c>
      <c r="O566" s="296">
        <f>'2014'!E72</f>
        <v>0</v>
      </c>
      <c r="P566" s="296">
        <f>'2014'!F72</f>
        <v>0</v>
      </c>
      <c r="Q566" s="296">
        <f>'2014'!G72</f>
        <v>0</v>
      </c>
      <c r="R566" s="296">
        <f>'2014'!H72</f>
        <v>0</v>
      </c>
      <c r="S566" s="296">
        <f>'2014'!I72</f>
        <v>0</v>
      </c>
      <c r="T566" s="296">
        <f>'2014'!J72</f>
        <v>0</v>
      </c>
      <c r="U566" s="296">
        <f>'2014'!K72</f>
        <v>0</v>
      </c>
      <c r="V566" s="296">
        <f>'2014'!L72</f>
        <v>0</v>
      </c>
      <c r="W566" s="296">
        <f>'2014'!M72</f>
        <v>0</v>
      </c>
      <c r="X566" s="296">
        <f>'2014'!N72</f>
        <v>0</v>
      </c>
      <c r="Y566" s="296">
        <f>'2014'!O72</f>
        <v>0</v>
      </c>
      <c r="Z566" s="296">
        <f>'2014'!P72</f>
        <v>0</v>
      </c>
      <c r="AA566" s="296">
        <f>'2014'!Q72</f>
        <v>0</v>
      </c>
      <c r="AB566" s="296">
        <f>'2014'!R72</f>
        <v>0</v>
      </c>
      <c r="AC566" s="296">
        <f>'2014'!S72</f>
        <v>0</v>
      </c>
      <c r="AD566" s="296">
        <f>'2014'!T72</f>
        <v>0</v>
      </c>
      <c r="AF566" s="296">
        <f t="shared" si="8"/>
        <v>1</v>
      </c>
    </row>
    <row r="567" spans="3:32" ht="105" x14ac:dyDescent="0.25">
      <c r="C567" s="229">
        <f>'2014'!$B$3</f>
        <v>0</v>
      </c>
      <c r="D567" s="229">
        <v>2013</v>
      </c>
      <c r="E567" s="229">
        <f>'2014'!$B$4</f>
        <v>0</v>
      </c>
      <c r="F567" s="229">
        <f>'2014'!$B$7</f>
        <v>0</v>
      </c>
      <c r="G567" s="229">
        <f>'2014'!$B$8</f>
        <v>0</v>
      </c>
      <c r="H567" s="230">
        <f>'2014'!$B$9</f>
        <v>0</v>
      </c>
      <c r="I567" s="229">
        <f>'2014'!$B$10</f>
        <v>0</v>
      </c>
      <c r="K567" s="330" t="s">
        <v>749</v>
      </c>
      <c r="L567" s="241">
        <v>3.6</v>
      </c>
      <c r="M567" s="296">
        <f>'2014'!C73</f>
        <v>0</v>
      </c>
      <c r="N567" s="296">
        <f>'2014'!D73</f>
        <v>0</v>
      </c>
      <c r="O567" s="296">
        <f>'2014'!E73</f>
        <v>0</v>
      </c>
      <c r="P567" s="296">
        <f>'2014'!F73</f>
        <v>0</v>
      </c>
      <c r="Q567" s="296">
        <f>'2014'!G73</f>
        <v>0</v>
      </c>
      <c r="R567" s="296">
        <f>'2014'!H73</f>
        <v>0</v>
      </c>
      <c r="S567" s="296">
        <f>'2014'!I73</f>
        <v>0</v>
      </c>
      <c r="T567" s="296">
        <f>'2014'!J73</f>
        <v>0</v>
      </c>
      <c r="U567" s="296">
        <f>'2014'!K73</f>
        <v>0</v>
      </c>
      <c r="V567" s="296">
        <f>'2014'!L73</f>
        <v>0</v>
      </c>
      <c r="W567" s="296">
        <f>'2014'!M73</f>
        <v>0</v>
      </c>
      <c r="X567" s="296">
        <f>'2014'!N73</f>
        <v>0</v>
      </c>
      <c r="Y567" s="296">
        <f>'2014'!O73</f>
        <v>0</v>
      </c>
      <c r="Z567" s="296">
        <f>'2014'!P73</f>
        <v>0</v>
      </c>
      <c r="AA567" s="296">
        <f>'2014'!Q73</f>
        <v>0</v>
      </c>
      <c r="AB567" s="296">
        <f>'2014'!R73</f>
        <v>0</v>
      </c>
      <c r="AC567" s="296">
        <f>'2014'!S73</f>
        <v>0</v>
      </c>
      <c r="AD567" s="296">
        <f>'2014'!T73</f>
        <v>0</v>
      </c>
      <c r="AF567" s="296">
        <f t="shared" si="8"/>
        <v>1</v>
      </c>
    </row>
    <row r="568" spans="3:32" ht="30" x14ac:dyDescent="0.25">
      <c r="C568" s="229">
        <f>'2014'!$B$3</f>
        <v>0</v>
      </c>
      <c r="D568" s="229">
        <v>2013</v>
      </c>
      <c r="E568" s="229">
        <f>'2014'!$B$4</f>
        <v>0</v>
      </c>
      <c r="F568" s="229">
        <f>'2014'!$B$7</f>
        <v>0</v>
      </c>
      <c r="G568" s="229">
        <f>'2014'!$B$8</f>
        <v>0</v>
      </c>
      <c r="H568" s="230">
        <f>'2014'!$B$9</f>
        <v>0</v>
      </c>
      <c r="I568" s="229">
        <f>'2014'!$B$10</f>
        <v>0</v>
      </c>
      <c r="K568" s="324" t="s">
        <v>841</v>
      </c>
      <c r="L568" s="241" t="s">
        <v>899</v>
      </c>
      <c r="M568" s="296">
        <f>'2014'!C74</f>
        <v>0</v>
      </c>
      <c r="N568" s="296">
        <f>'2014'!D74</f>
        <v>0</v>
      </c>
      <c r="O568" s="296">
        <f>'2014'!E74</f>
        <v>0</v>
      </c>
      <c r="P568" s="296">
        <f>'2014'!F74</f>
        <v>0</v>
      </c>
      <c r="Q568" s="296">
        <f>'2014'!G74</f>
        <v>0</v>
      </c>
      <c r="R568" s="296">
        <f>'2014'!H74</f>
        <v>0</v>
      </c>
      <c r="S568" s="296">
        <f>'2014'!I74</f>
        <v>0</v>
      </c>
      <c r="T568" s="296">
        <f>'2014'!J74</f>
        <v>0</v>
      </c>
      <c r="U568" s="296">
        <f>'2014'!K74</f>
        <v>0</v>
      </c>
      <c r="V568" s="296">
        <f>'2014'!L74</f>
        <v>0</v>
      </c>
      <c r="W568" s="296">
        <f>'2014'!M74</f>
        <v>0</v>
      </c>
      <c r="X568" s="296">
        <f>'2014'!N74</f>
        <v>0</v>
      </c>
      <c r="Y568" s="296">
        <f>'2014'!O74</f>
        <v>0</v>
      </c>
      <c r="Z568" s="296">
        <f>'2014'!P74</f>
        <v>0</v>
      </c>
      <c r="AA568" s="296">
        <f>'2014'!Q74</f>
        <v>0</v>
      </c>
      <c r="AB568" s="296">
        <f>'2014'!R74</f>
        <v>0</v>
      </c>
      <c r="AC568" s="296">
        <f>'2014'!S74</f>
        <v>0</v>
      </c>
      <c r="AD568" s="296">
        <f>'2014'!T74</f>
        <v>0</v>
      </c>
      <c r="AF568" s="296">
        <f t="shared" si="8"/>
        <v>1</v>
      </c>
    </row>
    <row r="569" spans="3:32" ht="45" x14ac:dyDescent="0.25">
      <c r="C569" s="229">
        <f>'2014'!$B$3</f>
        <v>0</v>
      </c>
      <c r="D569" s="229">
        <v>2013</v>
      </c>
      <c r="E569" s="229">
        <f>'2014'!$B$4</f>
        <v>0</v>
      </c>
      <c r="F569" s="229">
        <f>'2014'!$B$7</f>
        <v>0</v>
      </c>
      <c r="G569" s="229">
        <f>'2014'!$B$8</f>
        <v>0</v>
      </c>
      <c r="H569" s="230">
        <f>'2014'!$B$9</f>
        <v>0</v>
      </c>
      <c r="I569" s="229">
        <f>'2014'!$B$10</f>
        <v>0</v>
      </c>
      <c r="K569" s="324" t="s">
        <v>898</v>
      </c>
      <c r="L569" s="241" t="s">
        <v>900</v>
      </c>
      <c r="M569" s="296">
        <f>'2014'!C75</f>
        <v>0</v>
      </c>
      <c r="N569" s="296">
        <f>'2014'!D75</f>
        <v>0</v>
      </c>
      <c r="O569" s="296">
        <f>'2014'!E75</f>
        <v>0</v>
      </c>
      <c r="P569" s="296">
        <f>'2014'!F75</f>
        <v>0</v>
      </c>
      <c r="Q569" s="296">
        <f>'2014'!G75</f>
        <v>0</v>
      </c>
      <c r="R569" s="296">
        <f>'2014'!H75</f>
        <v>0</v>
      </c>
      <c r="S569" s="296">
        <f>'2014'!I75</f>
        <v>0</v>
      </c>
      <c r="T569" s="296">
        <f>'2014'!J75</f>
        <v>0</v>
      </c>
      <c r="U569" s="296">
        <f>'2014'!K75</f>
        <v>0</v>
      </c>
      <c r="V569" s="296">
        <f>'2014'!L75</f>
        <v>0</v>
      </c>
      <c r="W569" s="296">
        <f>'2014'!M75</f>
        <v>0</v>
      </c>
      <c r="X569" s="296">
        <f>'2014'!N75</f>
        <v>0</v>
      </c>
      <c r="Y569" s="296">
        <f>'2014'!O75</f>
        <v>0</v>
      </c>
      <c r="Z569" s="296">
        <f>'2014'!P75</f>
        <v>0</v>
      </c>
      <c r="AA569" s="296">
        <f>'2014'!Q75</f>
        <v>0</v>
      </c>
      <c r="AB569" s="296">
        <f>'2014'!R75</f>
        <v>0</v>
      </c>
      <c r="AC569" s="296">
        <f>'2014'!S75</f>
        <v>0</v>
      </c>
      <c r="AD569" s="296">
        <f>'2014'!T75</f>
        <v>0</v>
      </c>
      <c r="AF569" s="296">
        <f t="shared" si="8"/>
        <v>1</v>
      </c>
    </row>
    <row r="570" spans="3:32" ht="30" x14ac:dyDescent="0.25">
      <c r="C570" s="229">
        <f>'2014'!$B$3</f>
        <v>0</v>
      </c>
      <c r="D570" s="229">
        <v>2013</v>
      </c>
      <c r="E570" s="229">
        <f>'2014'!$B$4</f>
        <v>0</v>
      </c>
      <c r="F570" s="229">
        <f>'2014'!$B$7</f>
        <v>0</v>
      </c>
      <c r="G570" s="229">
        <f>'2014'!$B$8</f>
        <v>0</v>
      </c>
      <c r="H570" s="230">
        <f>'2014'!$B$9</f>
        <v>0</v>
      </c>
      <c r="I570" s="229">
        <f>'2014'!$B$10</f>
        <v>0</v>
      </c>
      <c r="K570" s="324" t="s">
        <v>842</v>
      </c>
      <c r="L570" s="241" t="s">
        <v>901</v>
      </c>
      <c r="M570" s="296">
        <f>'2014'!C76</f>
        <v>0</v>
      </c>
      <c r="N570" s="296">
        <f>'2014'!D76</f>
        <v>0</v>
      </c>
      <c r="O570" s="296">
        <f>'2014'!E76</f>
        <v>0</v>
      </c>
      <c r="P570" s="296">
        <f>'2014'!F76</f>
        <v>0</v>
      </c>
      <c r="Q570" s="296">
        <f>'2014'!G76</f>
        <v>0</v>
      </c>
      <c r="R570" s="296">
        <f>'2014'!H76</f>
        <v>0</v>
      </c>
      <c r="S570" s="296">
        <f>'2014'!I76</f>
        <v>0</v>
      </c>
      <c r="T570" s="296">
        <f>'2014'!J76</f>
        <v>0</v>
      </c>
      <c r="U570" s="296">
        <f>'2014'!K76</f>
        <v>0</v>
      </c>
      <c r="V570" s="296">
        <f>'2014'!L76</f>
        <v>0</v>
      </c>
      <c r="W570" s="296">
        <f>'2014'!M76</f>
        <v>0</v>
      </c>
      <c r="X570" s="296">
        <f>'2014'!N76</f>
        <v>0</v>
      </c>
      <c r="Y570" s="296">
        <f>'2014'!O76</f>
        <v>0</v>
      </c>
      <c r="Z570" s="296">
        <f>'2014'!P76</f>
        <v>0</v>
      </c>
      <c r="AA570" s="296">
        <f>'2014'!Q76</f>
        <v>0</v>
      </c>
      <c r="AB570" s="296">
        <f>'2014'!R76</f>
        <v>0</v>
      </c>
      <c r="AC570" s="296">
        <f>'2014'!S76</f>
        <v>0</v>
      </c>
      <c r="AD570" s="296">
        <f>'2014'!T76</f>
        <v>0</v>
      </c>
      <c r="AF570" s="296">
        <f t="shared" si="8"/>
        <v>1</v>
      </c>
    </row>
    <row r="571" spans="3:32" ht="30" x14ac:dyDescent="0.25">
      <c r="C571" s="229">
        <f>'2014'!$B$3</f>
        <v>0</v>
      </c>
      <c r="D571" s="229">
        <v>2013</v>
      </c>
      <c r="E571" s="229">
        <f>'2014'!$B$4</f>
        <v>0</v>
      </c>
      <c r="F571" s="229">
        <f>'2014'!$B$7</f>
        <v>0</v>
      </c>
      <c r="G571" s="229">
        <f>'2014'!$B$8</f>
        <v>0</v>
      </c>
      <c r="H571" s="230">
        <f>'2014'!$B$9</f>
        <v>0</v>
      </c>
      <c r="I571" s="229">
        <f>'2014'!$B$10</f>
        <v>0</v>
      </c>
      <c r="K571" s="324" t="s">
        <v>843</v>
      </c>
      <c r="L571" s="241" t="s">
        <v>902</v>
      </c>
      <c r="M571" s="296">
        <f>'2014'!C77</f>
        <v>0</v>
      </c>
      <c r="N571" s="296">
        <f>'2014'!D77</f>
        <v>0</v>
      </c>
      <c r="O571" s="296">
        <f>'2014'!E77</f>
        <v>0</v>
      </c>
      <c r="P571" s="296">
        <f>'2014'!F77</f>
        <v>0</v>
      </c>
      <c r="Q571" s="296">
        <f>'2014'!G77</f>
        <v>0</v>
      </c>
      <c r="R571" s="296">
        <f>'2014'!H77</f>
        <v>0</v>
      </c>
      <c r="S571" s="296">
        <f>'2014'!I77</f>
        <v>0</v>
      </c>
      <c r="T571" s="296">
        <f>'2014'!J77</f>
        <v>0</v>
      </c>
      <c r="U571" s="296">
        <f>'2014'!K77</f>
        <v>0</v>
      </c>
      <c r="V571" s="296">
        <f>'2014'!L77</f>
        <v>0</v>
      </c>
      <c r="W571" s="296">
        <f>'2014'!M77</f>
        <v>0</v>
      </c>
      <c r="X571" s="296">
        <f>'2014'!N77</f>
        <v>0</v>
      </c>
      <c r="Y571" s="296">
        <f>'2014'!O77</f>
        <v>0</v>
      </c>
      <c r="Z571" s="296">
        <f>'2014'!P77</f>
        <v>0</v>
      </c>
      <c r="AA571" s="296">
        <f>'2014'!Q77</f>
        <v>0</v>
      </c>
      <c r="AB571" s="296">
        <f>'2014'!R77</f>
        <v>0</v>
      </c>
      <c r="AC571" s="296">
        <f>'2014'!S77</f>
        <v>0</v>
      </c>
      <c r="AD571" s="296">
        <f>'2014'!T77</f>
        <v>0</v>
      </c>
      <c r="AF571" s="296">
        <f t="shared" si="8"/>
        <v>1</v>
      </c>
    </row>
    <row r="572" spans="3:32" ht="105" x14ac:dyDescent="0.25">
      <c r="C572" s="229">
        <f>'2014'!$B$3</f>
        <v>0</v>
      </c>
      <c r="D572" s="229">
        <v>2013</v>
      </c>
      <c r="E572" s="229">
        <f>'2014'!$B$4</f>
        <v>0</v>
      </c>
      <c r="F572" s="229">
        <f>'2014'!$B$7</f>
        <v>0</v>
      </c>
      <c r="G572" s="229">
        <f>'2014'!$B$8</f>
        <v>0</v>
      </c>
      <c r="H572" s="230">
        <f>'2014'!$B$9</f>
        <v>0</v>
      </c>
      <c r="I572" s="229">
        <f>'2014'!$B$10</f>
        <v>0</v>
      </c>
      <c r="K572" s="330" t="s">
        <v>751</v>
      </c>
      <c r="L572" s="241">
        <v>3.7</v>
      </c>
      <c r="M572" s="296">
        <f>'2014'!C78</f>
        <v>0</v>
      </c>
      <c r="N572" s="296">
        <f>'2014'!D78</f>
        <v>0</v>
      </c>
      <c r="O572" s="296">
        <f>'2014'!E78</f>
        <v>0</v>
      </c>
      <c r="P572" s="296">
        <f>'2014'!F78</f>
        <v>0</v>
      </c>
      <c r="Q572" s="296">
        <f>'2014'!G78</f>
        <v>0</v>
      </c>
      <c r="R572" s="296">
        <f>'2014'!H78</f>
        <v>0</v>
      </c>
      <c r="S572" s="296">
        <f>'2014'!I78</f>
        <v>0</v>
      </c>
      <c r="T572" s="296">
        <f>'2014'!J78</f>
        <v>0</v>
      </c>
      <c r="U572" s="296">
        <f>'2014'!K78</f>
        <v>0</v>
      </c>
      <c r="V572" s="296">
        <f>'2014'!L78</f>
        <v>0</v>
      </c>
      <c r="W572" s="296">
        <f>'2014'!M78</f>
        <v>0</v>
      </c>
      <c r="X572" s="296">
        <f>'2014'!N78</f>
        <v>0</v>
      </c>
      <c r="Y572" s="296">
        <f>'2014'!O78</f>
        <v>0</v>
      </c>
      <c r="Z572" s="296">
        <f>'2014'!P78</f>
        <v>0</v>
      </c>
      <c r="AA572" s="296">
        <f>'2014'!Q78</f>
        <v>0</v>
      </c>
      <c r="AB572" s="296">
        <f>'2014'!R78</f>
        <v>0</v>
      </c>
      <c r="AC572" s="296">
        <f>'2014'!S78</f>
        <v>0</v>
      </c>
      <c r="AD572" s="296">
        <f>'2014'!T78</f>
        <v>0</v>
      </c>
      <c r="AF572" s="296">
        <f t="shared" si="8"/>
        <v>1</v>
      </c>
    </row>
    <row r="573" spans="3:32" ht="135" x14ac:dyDescent="0.25">
      <c r="C573" s="229">
        <f>'2014'!$B$3</f>
        <v>0</v>
      </c>
      <c r="D573" s="229">
        <v>2013</v>
      </c>
      <c r="E573" s="229">
        <f>'2014'!$B$4</f>
        <v>0</v>
      </c>
      <c r="F573" s="229">
        <f>'2014'!$B$7</f>
        <v>0</v>
      </c>
      <c r="G573" s="229">
        <f>'2014'!$B$8</f>
        <v>0</v>
      </c>
      <c r="H573" s="230">
        <f>'2014'!$B$9</f>
        <v>0</v>
      </c>
      <c r="I573" s="229">
        <f>'2014'!$B$10</f>
        <v>0</v>
      </c>
      <c r="K573" s="324" t="s">
        <v>906</v>
      </c>
      <c r="L573" s="241" t="s">
        <v>903</v>
      </c>
      <c r="M573" s="296">
        <f>'2014'!C79</f>
        <v>0</v>
      </c>
      <c r="N573" s="296">
        <f>'2014'!D79</f>
        <v>0</v>
      </c>
      <c r="O573" s="296">
        <f>'2014'!E79</f>
        <v>0</v>
      </c>
      <c r="P573" s="296">
        <f>'2014'!F79</f>
        <v>0</v>
      </c>
      <c r="Q573" s="296">
        <f>'2014'!G79</f>
        <v>0</v>
      </c>
      <c r="R573" s="296">
        <f>'2014'!H79</f>
        <v>0</v>
      </c>
      <c r="S573" s="296">
        <f>'2014'!I79</f>
        <v>0</v>
      </c>
      <c r="T573" s="296">
        <f>'2014'!J79</f>
        <v>0</v>
      </c>
      <c r="U573" s="296">
        <f>'2014'!K79</f>
        <v>0</v>
      </c>
      <c r="V573" s="296">
        <f>'2014'!L79</f>
        <v>0</v>
      </c>
      <c r="W573" s="296">
        <f>'2014'!M79</f>
        <v>0</v>
      </c>
      <c r="X573" s="296">
        <f>'2014'!N79</f>
        <v>0</v>
      </c>
      <c r="Y573" s="296">
        <f>'2014'!O79</f>
        <v>0</v>
      </c>
      <c r="Z573" s="296">
        <f>'2014'!P79</f>
        <v>0</v>
      </c>
      <c r="AA573" s="296">
        <f>'2014'!Q79</f>
        <v>0</v>
      </c>
      <c r="AB573" s="296">
        <f>'2014'!R79</f>
        <v>0</v>
      </c>
      <c r="AC573" s="296">
        <f>'2014'!S79</f>
        <v>0</v>
      </c>
      <c r="AD573" s="296">
        <f>'2014'!T79</f>
        <v>0</v>
      </c>
      <c r="AF573" s="296">
        <f t="shared" si="8"/>
        <v>1</v>
      </c>
    </row>
    <row r="574" spans="3:32" ht="30" x14ac:dyDescent="0.25">
      <c r="C574" s="229">
        <f>'2014'!$B$3</f>
        <v>0</v>
      </c>
      <c r="D574" s="229">
        <v>2013</v>
      </c>
      <c r="E574" s="229">
        <f>'2014'!$B$4</f>
        <v>0</v>
      </c>
      <c r="F574" s="229">
        <f>'2014'!$B$7</f>
        <v>0</v>
      </c>
      <c r="G574" s="229">
        <f>'2014'!$B$8</f>
        <v>0</v>
      </c>
      <c r="H574" s="230">
        <f>'2014'!$B$9</f>
        <v>0</v>
      </c>
      <c r="I574" s="229">
        <f>'2014'!$B$10</f>
        <v>0</v>
      </c>
      <c r="K574" s="324" t="s">
        <v>907</v>
      </c>
      <c r="L574" s="241" t="s">
        <v>904</v>
      </c>
      <c r="M574" s="296">
        <f>'2014'!C80</f>
        <v>0</v>
      </c>
      <c r="N574" s="296">
        <f>'2014'!D80</f>
        <v>0</v>
      </c>
      <c r="O574" s="296">
        <f>'2014'!E80</f>
        <v>0</v>
      </c>
      <c r="P574" s="296">
        <f>'2014'!F80</f>
        <v>0</v>
      </c>
      <c r="Q574" s="296">
        <f>'2014'!G80</f>
        <v>0</v>
      </c>
      <c r="R574" s="296">
        <f>'2014'!H80</f>
        <v>0</v>
      </c>
      <c r="S574" s="296">
        <f>'2014'!I80</f>
        <v>0</v>
      </c>
      <c r="T574" s="296">
        <f>'2014'!J80</f>
        <v>0</v>
      </c>
      <c r="U574" s="296">
        <f>'2014'!K80</f>
        <v>0</v>
      </c>
      <c r="V574" s="296">
        <f>'2014'!L80</f>
        <v>0</v>
      </c>
      <c r="W574" s="296">
        <f>'2014'!M80</f>
        <v>0</v>
      </c>
      <c r="X574" s="296">
        <f>'2014'!N80</f>
        <v>0</v>
      </c>
      <c r="Y574" s="296">
        <f>'2014'!O80</f>
        <v>0</v>
      </c>
      <c r="Z574" s="296">
        <f>'2014'!P80</f>
        <v>0</v>
      </c>
      <c r="AA574" s="296">
        <f>'2014'!Q80</f>
        <v>0</v>
      </c>
      <c r="AB574" s="296">
        <f>'2014'!R80</f>
        <v>0</v>
      </c>
      <c r="AC574" s="296">
        <f>'2014'!S80</f>
        <v>0</v>
      </c>
      <c r="AD574" s="296">
        <f>'2014'!T80</f>
        <v>0</v>
      </c>
      <c r="AF574" s="296">
        <f t="shared" si="8"/>
        <v>1</v>
      </c>
    </row>
    <row r="575" spans="3:32" ht="30" x14ac:dyDescent="0.25">
      <c r="C575" s="229">
        <f>'2014'!$B$3</f>
        <v>0</v>
      </c>
      <c r="D575" s="229">
        <v>2013</v>
      </c>
      <c r="E575" s="229">
        <f>'2014'!$B$4</f>
        <v>0</v>
      </c>
      <c r="F575" s="229">
        <f>'2014'!$B$7</f>
        <v>0</v>
      </c>
      <c r="G575" s="229">
        <f>'2014'!$B$8</f>
        <v>0</v>
      </c>
      <c r="H575" s="230">
        <f>'2014'!$B$9</f>
        <v>0</v>
      </c>
      <c r="I575" s="229">
        <f>'2014'!$B$10</f>
        <v>0</v>
      </c>
      <c r="K575" s="324" t="s">
        <v>841</v>
      </c>
      <c r="L575" s="241" t="s">
        <v>905</v>
      </c>
      <c r="M575" s="296">
        <f>'2014'!C81</f>
        <v>0</v>
      </c>
      <c r="N575" s="296">
        <f>'2014'!D81</f>
        <v>0</v>
      </c>
      <c r="O575" s="296">
        <f>'2014'!E81</f>
        <v>0</v>
      </c>
      <c r="P575" s="296">
        <f>'2014'!F81</f>
        <v>0</v>
      </c>
      <c r="Q575" s="296">
        <f>'2014'!G81</f>
        <v>0</v>
      </c>
      <c r="R575" s="296">
        <f>'2014'!H81</f>
        <v>0</v>
      </c>
      <c r="S575" s="296">
        <f>'2014'!I81</f>
        <v>0</v>
      </c>
      <c r="T575" s="296">
        <f>'2014'!J81</f>
        <v>0</v>
      </c>
      <c r="U575" s="296">
        <f>'2014'!K81</f>
        <v>0</v>
      </c>
      <c r="V575" s="296">
        <f>'2014'!L81</f>
        <v>0</v>
      </c>
      <c r="W575" s="296">
        <f>'2014'!M81</f>
        <v>0</v>
      </c>
      <c r="X575" s="296">
        <f>'2014'!N81</f>
        <v>0</v>
      </c>
      <c r="Y575" s="296">
        <f>'2014'!O81</f>
        <v>0</v>
      </c>
      <c r="Z575" s="296">
        <f>'2014'!P81</f>
        <v>0</v>
      </c>
      <c r="AA575" s="296">
        <f>'2014'!Q81</f>
        <v>0</v>
      </c>
      <c r="AB575" s="296">
        <f>'2014'!R81</f>
        <v>0</v>
      </c>
      <c r="AC575" s="296">
        <f>'2014'!S81</f>
        <v>0</v>
      </c>
      <c r="AD575" s="296">
        <f>'2014'!T81</f>
        <v>0</v>
      </c>
      <c r="AF575" s="296">
        <f t="shared" si="8"/>
        <v>1</v>
      </c>
    </row>
    <row r="576" spans="3:32" ht="45" x14ac:dyDescent="0.25">
      <c r="C576" s="229">
        <f>'2014'!$B$3</f>
        <v>0</v>
      </c>
      <c r="D576" s="229">
        <v>2013</v>
      </c>
      <c r="E576" s="229">
        <f>'2014'!$B$4</f>
        <v>0</v>
      </c>
      <c r="F576" s="229">
        <f>'2014'!$B$7</f>
        <v>0</v>
      </c>
      <c r="G576" s="229">
        <f>'2014'!$B$8</f>
        <v>0</v>
      </c>
      <c r="H576" s="230">
        <f>'2014'!$B$9</f>
        <v>0</v>
      </c>
      <c r="I576" s="229">
        <f>'2014'!$B$10</f>
        <v>0</v>
      </c>
      <c r="K576" s="324" t="s">
        <v>898</v>
      </c>
      <c r="L576" s="241" t="s">
        <v>908</v>
      </c>
      <c r="M576" s="296">
        <f>'2014'!C82</f>
        <v>0</v>
      </c>
      <c r="N576" s="296">
        <f>'2014'!D82</f>
        <v>0</v>
      </c>
      <c r="O576" s="296">
        <f>'2014'!E82</f>
        <v>0</v>
      </c>
      <c r="P576" s="296">
        <f>'2014'!F82</f>
        <v>0</v>
      </c>
      <c r="Q576" s="296">
        <f>'2014'!G82</f>
        <v>0</v>
      </c>
      <c r="R576" s="296">
        <f>'2014'!H82</f>
        <v>0</v>
      </c>
      <c r="S576" s="296">
        <f>'2014'!I82</f>
        <v>0</v>
      </c>
      <c r="T576" s="296">
        <f>'2014'!J82</f>
        <v>0</v>
      </c>
      <c r="U576" s="296">
        <f>'2014'!K82</f>
        <v>0</v>
      </c>
      <c r="V576" s="296">
        <f>'2014'!L82</f>
        <v>0</v>
      </c>
      <c r="W576" s="296">
        <f>'2014'!M82</f>
        <v>0</v>
      </c>
      <c r="X576" s="296">
        <f>'2014'!N82</f>
        <v>0</v>
      </c>
      <c r="Y576" s="296">
        <f>'2014'!O82</f>
        <v>0</v>
      </c>
      <c r="Z576" s="296">
        <f>'2014'!P82</f>
        <v>0</v>
      </c>
      <c r="AA576" s="296">
        <f>'2014'!Q82</f>
        <v>0</v>
      </c>
      <c r="AB576" s="296">
        <f>'2014'!R82</f>
        <v>0</v>
      </c>
      <c r="AC576" s="296">
        <f>'2014'!S82</f>
        <v>0</v>
      </c>
      <c r="AD576" s="296">
        <f>'2014'!T82</f>
        <v>0</v>
      </c>
      <c r="AF576" s="296">
        <f t="shared" si="8"/>
        <v>1</v>
      </c>
    </row>
    <row r="577" spans="3:32" ht="30" x14ac:dyDescent="0.25">
      <c r="C577" s="229">
        <f>'2014'!$B$3</f>
        <v>0</v>
      </c>
      <c r="D577" s="229">
        <v>2013</v>
      </c>
      <c r="E577" s="229">
        <f>'2014'!$B$4</f>
        <v>0</v>
      </c>
      <c r="F577" s="229">
        <f>'2014'!$B$7</f>
        <v>0</v>
      </c>
      <c r="G577" s="229">
        <f>'2014'!$B$8</f>
        <v>0</v>
      </c>
      <c r="H577" s="230">
        <f>'2014'!$B$9</f>
        <v>0</v>
      </c>
      <c r="I577" s="229">
        <f>'2014'!$B$10</f>
        <v>0</v>
      </c>
      <c r="K577" s="324" t="s">
        <v>842</v>
      </c>
      <c r="L577" s="241" t="s">
        <v>909</v>
      </c>
      <c r="M577" s="296">
        <f>'2014'!C83</f>
        <v>0</v>
      </c>
      <c r="N577" s="296">
        <f>'2014'!D83</f>
        <v>0</v>
      </c>
      <c r="O577" s="296">
        <f>'2014'!E83</f>
        <v>0</v>
      </c>
      <c r="P577" s="296">
        <f>'2014'!F83</f>
        <v>0</v>
      </c>
      <c r="Q577" s="296">
        <f>'2014'!G83</f>
        <v>0</v>
      </c>
      <c r="R577" s="296">
        <f>'2014'!H83</f>
        <v>0</v>
      </c>
      <c r="S577" s="296">
        <f>'2014'!I83</f>
        <v>0</v>
      </c>
      <c r="T577" s="296">
        <f>'2014'!J83</f>
        <v>0</v>
      </c>
      <c r="U577" s="296">
        <f>'2014'!K83</f>
        <v>0</v>
      </c>
      <c r="V577" s="296">
        <f>'2014'!L83</f>
        <v>0</v>
      </c>
      <c r="W577" s="296">
        <f>'2014'!M83</f>
        <v>0</v>
      </c>
      <c r="X577" s="296">
        <f>'2014'!N83</f>
        <v>0</v>
      </c>
      <c r="Y577" s="296">
        <f>'2014'!O83</f>
        <v>0</v>
      </c>
      <c r="Z577" s="296">
        <f>'2014'!P83</f>
        <v>0</v>
      </c>
      <c r="AA577" s="296">
        <f>'2014'!Q83</f>
        <v>0</v>
      </c>
      <c r="AB577" s="296">
        <f>'2014'!R83</f>
        <v>0</v>
      </c>
      <c r="AC577" s="296">
        <f>'2014'!S83</f>
        <v>0</v>
      </c>
      <c r="AD577" s="296">
        <f>'2014'!T83</f>
        <v>0</v>
      </c>
      <c r="AF577" s="296">
        <f t="shared" si="8"/>
        <v>1</v>
      </c>
    </row>
    <row r="578" spans="3:32" ht="30" x14ac:dyDescent="0.25">
      <c r="C578" s="229">
        <f>'2014'!$B$3</f>
        <v>0</v>
      </c>
      <c r="D578" s="229">
        <v>2013</v>
      </c>
      <c r="E578" s="229">
        <f>'2014'!$B$4</f>
        <v>0</v>
      </c>
      <c r="F578" s="229">
        <f>'2014'!$B$7</f>
        <v>0</v>
      </c>
      <c r="G578" s="229">
        <f>'2014'!$B$8</f>
        <v>0</v>
      </c>
      <c r="H578" s="230">
        <f>'2014'!$B$9</f>
        <v>0</v>
      </c>
      <c r="I578" s="229">
        <f>'2014'!$B$10</f>
        <v>0</v>
      </c>
      <c r="K578" s="324" t="s">
        <v>843</v>
      </c>
      <c r="L578" s="241" t="s">
        <v>910</v>
      </c>
      <c r="M578" s="296">
        <f>'2014'!C84</f>
        <v>0</v>
      </c>
      <c r="N578" s="296">
        <f>'2014'!D84</f>
        <v>0</v>
      </c>
      <c r="O578" s="296">
        <f>'2014'!E84</f>
        <v>0</v>
      </c>
      <c r="P578" s="296">
        <f>'2014'!F84</f>
        <v>0</v>
      </c>
      <c r="Q578" s="296">
        <f>'2014'!G84</f>
        <v>0</v>
      </c>
      <c r="R578" s="296">
        <f>'2014'!H84</f>
        <v>0</v>
      </c>
      <c r="S578" s="296">
        <f>'2014'!I84</f>
        <v>0</v>
      </c>
      <c r="T578" s="296">
        <f>'2014'!J84</f>
        <v>0</v>
      </c>
      <c r="U578" s="296">
        <f>'2014'!K84</f>
        <v>0</v>
      </c>
      <c r="V578" s="296">
        <f>'2014'!L84</f>
        <v>0</v>
      </c>
      <c r="W578" s="296">
        <f>'2014'!M84</f>
        <v>0</v>
      </c>
      <c r="X578" s="296">
        <f>'2014'!N84</f>
        <v>0</v>
      </c>
      <c r="Y578" s="296">
        <f>'2014'!O84</f>
        <v>0</v>
      </c>
      <c r="Z578" s="296">
        <f>'2014'!P84</f>
        <v>0</v>
      </c>
      <c r="AA578" s="296">
        <f>'2014'!Q84</f>
        <v>0</v>
      </c>
      <c r="AB578" s="296">
        <f>'2014'!R84</f>
        <v>0</v>
      </c>
      <c r="AC578" s="296">
        <f>'2014'!S84</f>
        <v>0</v>
      </c>
      <c r="AD578" s="296">
        <f>'2014'!T84</f>
        <v>0</v>
      </c>
      <c r="AF578" s="296">
        <f t="shared" si="8"/>
        <v>1</v>
      </c>
    </row>
    <row r="579" spans="3:32" ht="30" x14ac:dyDescent="0.25">
      <c r="C579" s="229">
        <f>'2014'!$B$3</f>
        <v>0</v>
      </c>
      <c r="D579" s="229">
        <v>2013</v>
      </c>
      <c r="E579" s="229">
        <f>'2014'!$B$4</f>
        <v>0</v>
      </c>
      <c r="F579" s="229">
        <f>'2014'!$B$7</f>
        <v>0</v>
      </c>
      <c r="G579" s="229">
        <f>'2014'!$B$8</f>
        <v>0</v>
      </c>
      <c r="H579" s="230">
        <f>'2014'!$B$9</f>
        <v>0</v>
      </c>
      <c r="I579" s="229">
        <f>'2014'!$B$10</f>
        <v>0</v>
      </c>
      <c r="K579" s="324" t="s">
        <v>915</v>
      </c>
      <c r="L579" s="241" t="s">
        <v>911</v>
      </c>
      <c r="M579" s="296">
        <f>'2014'!C85</f>
        <v>0</v>
      </c>
      <c r="N579" s="296">
        <f>'2014'!D85</f>
        <v>0</v>
      </c>
      <c r="O579" s="296">
        <f>'2014'!E85</f>
        <v>0</v>
      </c>
      <c r="P579" s="296">
        <f>'2014'!F85</f>
        <v>0</v>
      </c>
      <c r="Q579" s="296">
        <f>'2014'!G85</f>
        <v>0</v>
      </c>
      <c r="R579" s="296">
        <f>'2014'!H85</f>
        <v>0</v>
      </c>
      <c r="S579" s="296">
        <f>'2014'!I85</f>
        <v>0</v>
      </c>
      <c r="T579" s="296">
        <f>'2014'!J85</f>
        <v>0</v>
      </c>
      <c r="U579" s="296">
        <f>'2014'!K85</f>
        <v>0</v>
      </c>
      <c r="V579" s="296">
        <f>'2014'!L85</f>
        <v>0</v>
      </c>
      <c r="W579" s="296">
        <f>'2014'!M85</f>
        <v>0</v>
      </c>
      <c r="X579" s="296">
        <f>'2014'!N85</f>
        <v>0</v>
      </c>
      <c r="Y579" s="296">
        <f>'2014'!O85</f>
        <v>0</v>
      </c>
      <c r="Z579" s="296">
        <f>'2014'!P85</f>
        <v>0</v>
      </c>
      <c r="AA579" s="296">
        <f>'2014'!Q85</f>
        <v>0</v>
      </c>
      <c r="AB579" s="296">
        <f>'2014'!R85</f>
        <v>0</v>
      </c>
      <c r="AC579" s="296">
        <f>'2014'!S85</f>
        <v>0</v>
      </c>
      <c r="AD579" s="296">
        <f>'2014'!T85</f>
        <v>0</v>
      </c>
      <c r="AF579" s="296">
        <f t="shared" si="8"/>
        <v>1</v>
      </c>
    </row>
    <row r="580" spans="3:32" ht="60" x14ac:dyDescent="0.25">
      <c r="C580" s="229">
        <f>'2014'!$B$3</f>
        <v>0</v>
      </c>
      <c r="D580" s="229">
        <v>2013</v>
      </c>
      <c r="E580" s="229">
        <f>'2014'!$B$4</f>
        <v>0</v>
      </c>
      <c r="F580" s="229">
        <f>'2014'!$B$7</f>
        <v>0</v>
      </c>
      <c r="G580" s="229">
        <f>'2014'!$B$8</f>
        <v>0</v>
      </c>
      <c r="H580" s="230">
        <f>'2014'!$B$9</f>
        <v>0</v>
      </c>
      <c r="I580" s="229">
        <f>'2014'!$B$10</f>
        <v>0</v>
      </c>
      <c r="K580" s="324" t="s">
        <v>916</v>
      </c>
      <c r="L580" s="241" t="s">
        <v>912</v>
      </c>
      <c r="M580" s="296">
        <f>'2014'!C86</f>
        <v>0</v>
      </c>
      <c r="N580" s="296">
        <f>'2014'!D86</f>
        <v>0</v>
      </c>
      <c r="O580" s="296">
        <f>'2014'!E86</f>
        <v>0</v>
      </c>
      <c r="P580" s="296">
        <f>'2014'!F86</f>
        <v>0</v>
      </c>
      <c r="Q580" s="296">
        <f>'2014'!G86</f>
        <v>0</v>
      </c>
      <c r="R580" s="296">
        <f>'2014'!H86</f>
        <v>0</v>
      </c>
      <c r="S580" s="296">
        <f>'2014'!I86</f>
        <v>0</v>
      </c>
      <c r="T580" s="296">
        <f>'2014'!J86</f>
        <v>0</v>
      </c>
      <c r="U580" s="296">
        <f>'2014'!K86</f>
        <v>0</v>
      </c>
      <c r="V580" s="296">
        <f>'2014'!L86</f>
        <v>0</v>
      </c>
      <c r="W580" s="296">
        <f>'2014'!M86</f>
        <v>0</v>
      </c>
      <c r="X580" s="296">
        <f>'2014'!N86</f>
        <v>0</v>
      </c>
      <c r="Y580" s="296">
        <f>'2014'!O86</f>
        <v>0</v>
      </c>
      <c r="Z580" s="296">
        <f>'2014'!P86</f>
        <v>0</v>
      </c>
      <c r="AA580" s="296">
        <f>'2014'!Q86</f>
        <v>0</v>
      </c>
      <c r="AB580" s="296">
        <f>'2014'!R86</f>
        <v>0</v>
      </c>
      <c r="AC580" s="296">
        <f>'2014'!S86</f>
        <v>0</v>
      </c>
      <c r="AD580" s="296">
        <f>'2014'!T86</f>
        <v>0</v>
      </c>
      <c r="AF580" s="296">
        <f t="shared" si="8"/>
        <v>1</v>
      </c>
    </row>
    <row r="581" spans="3:32" ht="30" x14ac:dyDescent="0.25">
      <c r="C581" s="229">
        <f>'2014'!$B$3</f>
        <v>0</v>
      </c>
      <c r="D581" s="229">
        <v>2013</v>
      </c>
      <c r="E581" s="229">
        <f>'2014'!$B$4</f>
        <v>0</v>
      </c>
      <c r="F581" s="229">
        <f>'2014'!$B$7</f>
        <v>0</v>
      </c>
      <c r="G581" s="229">
        <f>'2014'!$B$8</f>
        <v>0</v>
      </c>
      <c r="H581" s="230">
        <f>'2014'!$B$9</f>
        <v>0</v>
      </c>
      <c r="I581" s="229">
        <f>'2014'!$B$10</f>
        <v>0</v>
      </c>
      <c r="K581" s="324" t="s">
        <v>842</v>
      </c>
      <c r="L581" s="241" t="s">
        <v>913</v>
      </c>
      <c r="M581" s="296">
        <f>'2014'!C87</f>
        <v>0</v>
      </c>
      <c r="N581" s="296">
        <f>'2014'!D87</f>
        <v>0</v>
      </c>
      <c r="O581" s="296">
        <f>'2014'!E87</f>
        <v>0</v>
      </c>
      <c r="P581" s="296">
        <f>'2014'!F87</f>
        <v>0</v>
      </c>
      <c r="Q581" s="296">
        <f>'2014'!G87</f>
        <v>0</v>
      </c>
      <c r="R581" s="296">
        <f>'2014'!H87</f>
        <v>0</v>
      </c>
      <c r="S581" s="296">
        <f>'2014'!I87</f>
        <v>0</v>
      </c>
      <c r="T581" s="296">
        <f>'2014'!J87</f>
        <v>0</v>
      </c>
      <c r="U581" s="296">
        <f>'2014'!K87</f>
        <v>0</v>
      </c>
      <c r="V581" s="296">
        <f>'2014'!L87</f>
        <v>0</v>
      </c>
      <c r="W581" s="296">
        <f>'2014'!M87</f>
        <v>0</v>
      </c>
      <c r="X581" s="296">
        <f>'2014'!N87</f>
        <v>0</v>
      </c>
      <c r="Y581" s="296">
        <f>'2014'!O87</f>
        <v>0</v>
      </c>
      <c r="Z581" s="296">
        <f>'2014'!P87</f>
        <v>0</v>
      </c>
      <c r="AA581" s="296">
        <f>'2014'!Q87</f>
        <v>0</v>
      </c>
      <c r="AB581" s="296">
        <f>'2014'!R87</f>
        <v>0</v>
      </c>
      <c r="AC581" s="296">
        <f>'2014'!S87</f>
        <v>0</v>
      </c>
      <c r="AD581" s="296">
        <f>'2014'!T87</f>
        <v>0</v>
      </c>
      <c r="AF581" s="296">
        <f t="shared" si="8"/>
        <v>1</v>
      </c>
    </row>
    <row r="582" spans="3:32" ht="30" x14ac:dyDescent="0.25">
      <c r="C582" s="229">
        <f>'2014'!$B$3</f>
        <v>0</v>
      </c>
      <c r="D582" s="229">
        <v>2013</v>
      </c>
      <c r="E582" s="229">
        <f>'2014'!$B$4</f>
        <v>0</v>
      </c>
      <c r="F582" s="229">
        <f>'2014'!$B$7</f>
        <v>0</v>
      </c>
      <c r="G582" s="229">
        <f>'2014'!$B$8</f>
        <v>0</v>
      </c>
      <c r="H582" s="230">
        <f>'2014'!$B$9</f>
        <v>0</v>
      </c>
      <c r="I582" s="229">
        <f>'2014'!$B$10</f>
        <v>0</v>
      </c>
      <c r="K582" s="324" t="s">
        <v>843</v>
      </c>
      <c r="L582" s="241" t="s">
        <v>914</v>
      </c>
      <c r="M582" s="296">
        <f>'2014'!C88</f>
        <v>0</v>
      </c>
      <c r="N582" s="296">
        <f>'2014'!D88</f>
        <v>0</v>
      </c>
      <c r="O582" s="296">
        <f>'2014'!E88</f>
        <v>0</v>
      </c>
      <c r="P582" s="296">
        <f>'2014'!F88</f>
        <v>0</v>
      </c>
      <c r="Q582" s="296">
        <f>'2014'!G88</f>
        <v>0</v>
      </c>
      <c r="R582" s="296">
        <f>'2014'!H88</f>
        <v>0</v>
      </c>
      <c r="S582" s="296">
        <f>'2014'!I88</f>
        <v>0</v>
      </c>
      <c r="T582" s="296">
        <f>'2014'!J88</f>
        <v>0</v>
      </c>
      <c r="U582" s="296">
        <f>'2014'!K88</f>
        <v>0</v>
      </c>
      <c r="V582" s="296">
        <f>'2014'!L88</f>
        <v>0</v>
      </c>
      <c r="W582" s="296">
        <f>'2014'!M88</f>
        <v>0</v>
      </c>
      <c r="X582" s="296">
        <f>'2014'!N88</f>
        <v>0</v>
      </c>
      <c r="Y582" s="296">
        <f>'2014'!O88</f>
        <v>0</v>
      </c>
      <c r="Z582" s="296">
        <f>'2014'!P88</f>
        <v>0</v>
      </c>
      <c r="AA582" s="296">
        <f>'2014'!Q88</f>
        <v>0</v>
      </c>
      <c r="AB582" s="296">
        <f>'2014'!R88</f>
        <v>0</v>
      </c>
      <c r="AC582" s="296">
        <f>'2014'!S88</f>
        <v>0</v>
      </c>
      <c r="AD582" s="296">
        <f>'2014'!T88</f>
        <v>0</v>
      </c>
      <c r="AF582" s="296">
        <f t="shared" si="8"/>
        <v>1</v>
      </c>
    </row>
    <row r="583" spans="3:32" ht="90" x14ac:dyDescent="0.25">
      <c r="C583" s="229">
        <f>'2014'!$B$3</f>
        <v>0</v>
      </c>
      <c r="D583" s="229">
        <v>2013</v>
      </c>
      <c r="E583" s="229">
        <f>'2014'!$B$4</f>
        <v>0</v>
      </c>
      <c r="F583" s="229">
        <f>'2014'!$B$7</f>
        <v>0</v>
      </c>
      <c r="G583" s="229">
        <f>'2014'!$B$8</f>
        <v>0</v>
      </c>
      <c r="H583" s="230">
        <f>'2014'!$B$9</f>
        <v>0</v>
      </c>
      <c r="I583" s="229">
        <f>'2014'!$B$10</f>
        <v>0</v>
      </c>
      <c r="K583" s="330" t="s">
        <v>765</v>
      </c>
      <c r="L583" s="241">
        <v>3.8</v>
      </c>
      <c r="M583" s="296">
        <f>'2014'!C89</f>
        <v>0</v>
      </c>
      <c r="N583" s="296">
        <f>'2014'!D89</f>
        <v>0</v>
      </c>
      <c r="O583" s="296">
        <f>'2014'!E89</f>
        <v>0</v>
      </c>
      <c r="P583" s="296">
        <f>'2014'!F89</f>
        <v>0</v>
      </c>
      <c r="Q583" s="296">
        <f>'2014'!G89</f>
        <v>0</v>
      </c>
      <c r="R583" s="296">
        <f>'2014'!H89</f>
        <v>0</v>
      </c>
      <c r="S583" s="296">
        <f>'2014'!I89</f>
        <v>0</v>
      </c>
      <c r="T583" s="296">
        <f>'2014'!J89</f>
        <v>0</v>
      </c>
      <c r="U583" s="296">
        <f>'2014'!K89</f>
        <v>0</v>
      </c>
      <c r="V583" s="296">
        <f>'2014'!L89</f>
        <v>0</v>
      </c>
      <c r="W583" s="296">
        <f>'2014'!M89</f>
        <v>0</v>
      </c>
      <c r="X583" s="296">
        <f>'2014'!N89</f>
        <v>0</v>
      </c>
      <c r="Y583" s="296">
        <f>'2014'!O89</f>
        <v>0</v>
      </c>
      <c r="Z583" s="296">
        <f>'2014'!P89</f>
        <v>0</v>
      </c>
      <c r="AA583" s="296">
        <f>'2014'!Q89</f>
        <v>0</v>
      </c>
      <c r="AB583" s="296">
        <f>'2014'!R89</f>
        <v>0</v>
      </c>
      <c r="AC583" s="296">
        <f>'2014'!S89</f>
        <v>0</v>
      </c>
      <c r="AD583" s="296">
        <f>'2014'!T89</f>
        <v>0</v>
      </c>
      <c r="AF583" s="296">
        <f t="shared" ref="AF583:AF635" si="9">IF((Q583+V583+AC583)=AD583,1,0)</f>
        <v>1</v>
      </c>
    </row>
    <row r="584" spans="3:32" ht="75" x14ac:dyDescent="0.25">
      <c r="C584" s="229">
        <f>'2014'!$B$3</f>
        <v>0</v>
      </c>
      <c r="D584" s="229">
        <v>2013</v>
      </c>
      <c r="E584" s="229">
        <f>'2014'!$B$4</f>
        <v>0</v>
      </c>
      <c r="F584" s="229">
        <f>'2014'!$B$7</f>
        <v>0</v>
      </c>
      <c r="G584" s="229">
        <f>'2014'!$B$8</f>
        <v>0</v>
      </c>
      <c r="H584" s="230">
        <f>'2014'!$B$9</f>
        <v>0</v>
      </c>
      <c r="I584" s="229">
        <f>'2014'!$B$10</f>
        <v>0</v>
      </c>
      <c r="K584" s="330" t="s">
        <v>767</v>
      </c>
      <c r="L584" s="241">
        <v>3.9</v>
      </c>
      <c r="M584" s="296">
        <f>'2014'!C90</f>
        <v>0</v>
      </c>
      <c r="N584" s="296">
        <f>'2014'!D90</f>
        <v>0</v>
      </c>
      <c r="O584" s="296">
        <f>'2014'!E90</f>
        <v>0</v>
      </c>
      <c r="P584" s="296">
        <f>'2014'!F90</f>
        <v>0</v>
      </c>
      <c r="Q584" s="296">
        <f>'2014'!G90</f>
        <v>0</v>
      </c>
      <c r="R584" s="296">
        <f>'2014'!H90</f>
        <v>0</v>
      </c>
      <c r="S584" s="296">
        <f>'2014'!I90</f>
        <v>0</v>
      </c>
      <c r="T584" s="296">
        <f>'2014'!J90</f>
        <v>0</v>
      </c>
      <c r="U584" s="296">
        <f>'2014'!K90</f>
        <v>0</v>
      </c>
      <c r="V584" s="296">
        <f>'2014'!L90</f>
        <v>0</v>
      </c>
      <c r="W584" s="296">
        <f>'2014'!M90</f>
        <v>0</v>
      </c>
      <c r="X584" s="296">
        <f>'2014'!N90</f>
        <v>0</v>
      </c>
      <c r="Y584" s="296">
        <f>'2014'!O90</f>
        <v>0</v>
      </c>
      <c r="Z584" s="296">
        <f>'2014'!P90</f>
        <v>0</v>
      </c>
      <c r="AA584" s="296">
        <f>'2014'!Q90</f>
        <v>0</v>
      </c>
      <c r="AB584" s="296">
        <f>'2014'!R90</f>
        <v>0</v>
      </c>
      <c r="AC584" s="296">
        <f>'2014'!S90</f>
        <v>0</v>
      </c>
      <c r="AD584" s="296">
        <f>'2014'!T90</f>
        <v>0</v>
      </c>
      <c r="AF584" s="296">
        <f t="shared" si="9"/>
        <v>1</v>
      </c>
    </row>
    <row r="585" spans="3:32" ht="135" x14ac:dyDescent="0.25">
      <c r="C585" s="229">
        <f>'2014'!$B$3</f>
        <v>0</v>
      </c>
      <c r="D585" s="229">
        <v>2013</v>
      </c>
      <c r="E585" s="229">
        <f>'2014'!$B$4</f>
        <v>0</v>
      </c>
      <c r="F585" s="229">
        <f>'2014'!$B$7</f>
        <v>0</v>
      </c>
      <c r="G585" s="229">
        <f>'2014'!$B$8</f>
        <v>0</v>
      </c>
      <c r="H585" s="230">
        <f>'2014'!$B$9</f>
        <v>0</v>
      </c>
      <c r="I585" s="229">
        <f>'2014'!$B$10</f>
        <v>0</v>
      </c>
      <c r="K585" s="330" t="s">
        <v>768</v>
      </c>
      <c r="L585" s="241">
        <v>3.1</v>
      </c>
      <c r="M585" s="296">
        <f>'2014'!C91</f>
        <v>0</v>
      </c>
      <c r="N585" s="296">
        <f>'2014'!D91</f>
        <v>0</v>
      </c>
      <c r="O585" s="296">
        <f>'2014'!E91</f>
        <v>0</v>
      </c>
      <c r="P585" s="296">
        <f>'2014'!F91</f>
        <v>0</v>
      </c>
      <c r="Q585" s="296">
        <f>'2014'!G91</f>
        <v>0</v>
      </c>
      <c r="R585" s="296">
        <f>'2014'!H91</f>
        <v>0</v>
      </c>
      <c r="S585" s="296">
        <f>'2014'!I91</f>
        <v>0</v>
      </c>
      <c r="T585" s="296">
        <f>'2014'!J91</f>
        <v>0</v>
      </c>
      <c r="U585" s="296">
        <f>'2014'!K91</f>
        <v>0</v>
      </c>
      <c r="V585" s="296">
        <f>'2014'!L91</f>
        <v>0</v>
      </c>
      <c r="W585" s="296">
        <f>'2014'!M91</f>
        <v>0</v>
      </c>
      <c r="X585" s="296">
        <f>'2014'!N91</f>
        <v>0</v>
      </c>
      <c r="Y585" s="296">
        <f>'2014'!O91</f>
        <v>0</v>
      </c>
      <c r="Z585" s="296">
        <f>'2014'!P91</f>
        <v>0</v>
      </c>
      <c r="AA585" s="296">
        <f>'2014'!Q91</f>
        <v>0</v>
      </c>
      <c r="AB585" s="296">
        <f>'2014'!R91</f>
        <v>0</v>
      </c>
      <c r="AC585" s="296">
        <f>'2014'!S91</f>
        <v>0</v>
      </c>
      <c r="AD585" s="296">
        <f>'2014'!T91</f>
        <v>0</v>
      </c>
      <c r="AF585" s="296">
        <f t="shared" si="9"/>
        <v>1</v>
      </c>
    </row>
    <row r="586" spans="3:32" ht="75" x14ac:dyDescent="0.25">
      <c r="C586" s="229">
        <f>'2014'!$B$3</f>
        <v>0</v>
      </c>
      <c r="D586" s="229">
        <v>2013</v>
      </c>
      <c r="E586" s="229">
        <f>'2014'!$B$4</f>
        <v>0</v>
      </c>
      <c r="F586" s="229">
        <f>'2014'!$B$7</f>
        <v>0</v>
      </c>
      <c r="G586" s="229">
        <f>'2014'!$B$8</f>
        <v>0</v>
      </c>
      <c r="H586" s="230">
        <f>'2014'!$B$9</f>
        <v>0</v>
      </c>
      <c r="I586" s="229">
        <f>'2014'!$B$10</f>
        <v>0</v>
      </c>
      <c r="K586" s="330" t="s">
        <v>772</v>
      </c>
      <c r="L586" s="241">
        <v>3.11</v>
      </c>
      <c r="M586" s="296">
        <f>'2014'!C92</f>
        <v>0</v>
      </c>
      <c r="N586" s="296">
        <f>'2014'!D92</f>
        <v>0</v>
      </c>
      <c r="O586" s="296">
        <f>'2014'!E92</f>
        <v>0</v>
      </c>
      <c r="P586" s="296">
        <f>'2014'!F92</f>
        <v>0</v>
      </c>
      <c r="Q586" s="296">
        <f>'2014'!G92</f>
        <v>0</v>
      </c>
      <c r="R586" s="296">
        <f>'2014'!H92</f>
        <v>0</v>
      </c>
      <c r="S586" s="296">
        <f>'2014'!I92</f>
        <v>0</v>
      </c>
      <c r="T586" s="296">
        <f>'2014'!J92</f>
        <v>0</v>
      </c>
      <c r="U586" s="296">
        <f>'2014'!K92</f>
        <v>0</v>
      </c>
      <c r="V586" s="296">
        <f>'2014'!L92</f>
        <v>0</v>
      </c>
      <c r="W586" s="296">
        <f>'2014'!M92</f>
        <v>0</v>
      </c>
      <c r="X586" s="296">
        <f>'2014'!N92</f>
        <v>0</v>
      </c>
      <c r="Y586" s="296">
        <f>'2014'!O92</f>
        <v>0</v>
      </c>
      <c r="Z586" s="296">
        <f>'2014'!P92</f>
        <v>0</v>
      </c>
      <c r="AA586" s="296">
        <f>'2014'!Q92</f>
        <v>0</v>
      </c>
      <c r="AB586" s="296">
        <f>'2014'!R92</f>
        <v>0</v>
      </c>
      <c r="AC586" s="296">
        <f>'2014'!S92</f>
        <v>0</v>
      </c>
      <c r="AD586" s="296">
        <f>'2014'!T92</f>
        <v>0</v>
      </c>
      <c r="AF586" s="296">
        <f t="shared" si="9"/>
        <v>1</v>
      </c>
    </row>
    <row r="587" spans="3:32" ht="30" x14ac:dyDescent="0.25">
      <c r="C587" s="229">
        <f>'2014'!$B$3</f>
        <v>0</v>
      </c>
      <c r="D587" s="229">
        <v>2013</v>
      </c>
      <c r="E587" s="229">
        <f>'2014'!$B$4</f>
        <v>0</v>
      </c>
      <c r="F587" s="229">
        <f>'2014'!$B$7</f>
        <v>0</v>
      </c>
      <c r="G587" s="229">
        <f>'2014'!$B$8</f>
        <v>0</v>
      </c>
      <c r="H587" s="230">
        <f>'2014'!$B$9</f>
        <v>0</v>
      </c>
      <c r="I587" s="229">
        <f>'2014'!$B$10</f>
        <v>0</v>
      </c>
      <c r="K587" s="324" t="s">
        <v>918</v>
      </c>
      <c r="L587" s="241" t="s">
        <v>917</v>
      </c>
      <c r="M587" s="296">
        <f>'2014'!C93</f>
        <v>0</v>
      </c>
      <c r="N587" s="296">
        <f>'2014'!D93</f>
        <v>0</v>
      </c>
      <c r="O587" s="296">
        <f>'2014'!E93</f>
        <v>0</v>
      </c>
      <c r="P587" s="296">
        <f>'2014'!F93</f>
        <v>0</v>
      </c>
      <c r="Q587" s="296">
        <f>'2014'!G93</f>
        <v>0</v>
      </c>
      <c r="R587" s="296">
        <f>'2014'!H93</f>
        <v>0</v>
      </c>
      <c r="S587" s="296">
        <f>'2014'!I93</f>
        <v>0</v>
      </c>
      <c r="T587" s="296">
        <f>'2014'!J93</f>
        <v>0</v>
      </c>
      <c r="U587" s="296">
        <f>'2014'!K93</f>
        <v>0</v>
      </c>
      <c r="V587" s="296">
        <f>'2014'!L93</f>
        <v>0</v>
      </c>
      <c r="W587" s="296">
        <f>'2014'!M93</f>
        <v>0</v>
      </c>
      <c r="X587" s="296">
        <f>'2014'!N93</f>
        <v>0</v>
      </c>
      <c r="Y587" s="296">
        <f>'2014'!O93</f>
        <v>0</v>
      </c>
      <c r="Z587" s="296">
        <f>'2014'!P93</f>
        <v>0</v>
      </c>
      <c r="AA587" s="296">
        <f>'2014'!Q93</f>
        <v>0</v>
      </c>
      <c r="AB587" s="296">
        <f>'2014'!R93</f>
        <v>0</v>
      </c>
      <c r="AC587" s="296">
        <f>'2014'!S93</f>
        <v>0</v>
      </c>
      <c r="AD587" s="296">
        <f>'2014'!T93</f>
        <v>0</v>
      </c>
      <c r="AF587" s="296">
        <f t="shared" si="9"/>
        <v>1</v>
      </c>
    </row>
    <row r="588" spans="3:32" ht="75" x14ac:dyDescent="0.25">
      <c r="C588" s="229">
        <f>'2014'!$B$3</f>
        <v>0</v>
      </c>
      <c r="D588" s="229">
        <v>2013</v>
      </c>
      <c r="E588" s="229">
        <f>'2014'!$B$4</f>
        <v>0</v>
      </c>
      <c r="F588" s="229">
        <f>'2014'!$B$7</f>
        <v>0</v>
      </c>
      <c r="G588" s="229">
        <f>'2014'!$B$8</f>
        <v>0</v>
      </c>
      <c r="H588" s="230">
        <f>'2014'!$B$9</f>
        <v>0</v>
      </c>
      <c r="I588" s="229">
        <f>'2014'!$B$10</f>
        <v>0</v>
      </c>
      <c r="K588" s="330" t="s">
        <v>776</v>
      </c>
      <c r="L588" s="241">
        <v>3.12</v>
      </c>
      <c r="M588" s="296">
        <f>'2014'!C94</f>
        <v>0</v>
      </c>
      <c r="N588" s="296">
        <f>'2014'!D94</f>
        <v>0</v>
      </c>
      <c r="O588" s="296">
        <f>'2014'!E94</f>
        <v>0</v>
      </c>
      <c r="P588" s="296">
        <f>'2014'!F94</f>
        <v>0</v>
      </c>
      <c r="Q588" s="296">
        <f>'2014'!G94</f>
        <v>0</v>
      </c>
      <c r="R588" s="296">
        <f>'2014'!H94</f>
        <v>0</v>
      </c>
      <c r="S588" s="296">
        <f>'2014'!I94</f>
        <v>0</v>
      </c>
      <c r="T588" s="296">
        <f>'2014'!J94</f>
        <v>0</v>
      </c>
      <c r="U588" s="296">
        <f>'2014'!K94</f>
        <v>0</v>
      </c>
      <c r="V588" s="296">
        <f>'2014'!L94</f>
        <v>0</v>
      </c>
      <c r="W588" s="296">
        <f>'2014'!M94</f>
        <v>0</v>
      </c>
      <c r="X588" s="296">
        <f>'2014'!N94</f>
        <v>0</v>
      </c>
      <c r="Y588" s="296">
        <f>'2014'!O94</f>
        <v>0</v>
      </c>
      <c r="Z588" s="296">
        <f>'2014'!P94</f>
        <v>0</v>
      </c>
      <c r="AA588" s="296">
        <f>'2014'!Q94</f>
        <v>0</v>
      </c>
      <c r="AB588" s="296">
        <f>'2014'!R94</f>
        <v>0</v>
      </c>
      <c r="AC588" s="296">
        <f>'2014'!S94</f>
        <v>0</v>
      </c>
      <c r="AD588" s="296">
        <f>'2014'!T94</f>
        <v>0</v>
      </c>
      <c r="AF588" s="296">
        <f t="shared" si="9"/>
        <v>1</v>
      </c>
    </row>
    <row r="589" spans="3:32" ht="30" x14ac:dyDescent="0.25">
      <c r="C589" s="229">
        <f>'2014'!$B$3</f>
        <v>0</v>
      </c>
      <c r="D589" s="229">
        <v>2013</v>
      </c>
      <c r="E589" s="229">
        <f>'2014'!$B$4</f>
        <v>0</v>
      </c>
      <c r="F589" s="229">
        <f>'2014'!$B$7</f>
        <v>0</v>
      </c>
      <c r="G589" s="229">
        <f>'2014'!$B$8</f>
        <v>0</v>
      </c>
      <c r="H589" s="230">
        <f>'2014'!$B$9</f>
        <v>0</v>
      </c>
      <c r="I589" s="229">
        <f>'2014'!$B$10</f>
        <v>0</v>
      </c>
      <c r="K589" s="330" t="s">
        <v>779</v>
      </c>
      <c r="L589" s="241">
        <v>3.13</v>
      </c>
      <c r="M589" s="296">
        <f>'2014'!C95</f>
        <v>0</v>
      </c>
      <c r="N589" s="296">
        <f>'2014'!D95</f>
        <v>0</v>
      </c>
      <c r="O589" s="296">
        <f>'2014'!E95</f>
        <v>0</v>
      </c>
      <c r="P589" s="296">
        <f>'2014'!F95</f>
        <v>0</v>
      </c>
      <c r="Q589" s="296">
        <f>'2014'!G95</f>
        <v>0</v>
      </c>
      <c r="R589" s="296">
        <f>'2014'!H95</f>
        <v>0</v>
      </c>
      <c r="S589" s="296">
        <f>'2014'!I95</f>
        <v>0</v>
      </c>
      <c r="T589" s="296">
        <f>'2014'!J95</f>
        <v>0</v>
      </c>
      <c r="U589" s="296">
        <f>'2014'!K95</f>
        <v>0</v>
      </c>
      <c r="V589" s="296">
        <f>'2014'!L95</f>
        <v>0</v>
      </c>
      <c r="W589" s="296">
        <f>'2014'!M95</f>
        <v>0</v>
      </c>
      <c r="X589" s="296">
        <f>'2014'!N95</f>
        <v>0</v>
      </c>
      <c r="Y589" s="296">
        <f>'2014'!O95</f>
        <v>0</v>
      </c>
      <c r="Z589" s="296">
        <f>'2014'!P95</f>
        <v>0</v>
      </c>
      <c r="AA589" s="296">
        <f>'2014'!Q95</f>
        <v>0</v>
      </c>
      <c r="AB589" s="296">
        <f>'2014'!R95</f>
        <v>0</v>
      </c>
      <c r="AC589" s="296">
        <f>'2014'!S95</f>
        <v>0</v>
      </c>
      <c r="AD589" s="296">
        <f>'2014'!T95</f>
        <v>0</v>
      </c>
      <c r="AF589" s="296">
        <f t="shared" si="9"/>
        <v>1</v>
      </c>
    </row>
    <row r="590" spans="3:32" x14ac:dyDescent="0.25">
      <c r="C590" s="229">
        <f>'2014'!$B$3</f>
        <v>0</v>
      </c>
      <c r="D590" s="229">
        <v>2013</v>
      </c>
      <c r="E590" s="229">
        <f>'2014'!$B$4</f>
        <v>0</v>
      </c>
      <c r="F590" s="229">
        <f>'2014'!$B$7</f>
        <v>0</v>
      </c>
      <c r="G590" s="229">
        <f>'2014'!$B$8</f>
        <v>0</v>
      </c>
      <c r="H590" s="230">
        <f>'2014'!$B$9</f>
        <v>0</v>
      </c>
      <c r="I590" s="229">
        <f>'2014'!$B$10</f>
        <v>0</v>
      </c>
      <c r="K590" s="330" t="s">
        <v>781</v>
      </c>
      <c r="L590" s="241">
        <v>3.14</v>
      </c>
      <c r="M590" s="296">
        <f>'2014'!C96</f>
        <v>0</v>
      </c>
      <c r="N590" s="296">
        <f>'2014'!D96</f>
        <v>0</v>
      </c>
      <c r="O590" s="296">
        <f>'2014'!E96</f>
        <v>0</v>
      </c>
      <c r="P590" s="296">
        <f>'2014'!F96</f>
        <v>0</v>
      </c>
      <c r="Q590" s="296">
        <f>'2014'!G96</f>
        <v>0</v>
      </c>
      <c r="R590" s="296">
        <f>'2014'!H96</f>
        <v>0</v>
      </c>
      <c r="S590" s="296">
        <f>'2014'!I96</f>
        <v>0</v>
      </c>
      <c r="T590" s="296">
        <f>'2014'!J96</f>
        <v>0</v>
      </c>
      <c r="U590" s="296">
        <f>'2014'!K96</f>
        <v>0</v>
      </c>
      <c r="V590" s="296">
        <f>'2014'!L96</f>
        <v>0</v>
      </c>
      <c r="W590" s="296">
        <f>'2014'!M96</f>
        <v>0</v>
      </c>
      <c r="X590" s="296">
        <f>'2014'!N96</f>
        <v>0</v>
      </c>
      <c r="Y590" s="296">
        <f>'2014'!O96</f>
        <v>0</v>
      </c>
      <c r="Z590" s="296">
        <f>'2014'!P96</f>
        <v>0</v>
      </c>
      <c r="AA590" s="296">
        <f>'2014'!Q96</f>
        <v>0</v>
      </c>
      <c r="AB590" s="296">
        <f>'2014'!R96</f>
        <v>0</v>
      </c>
      <c r="AC590" s="296">
        <f>'2014'!S96</f>
        <v>0</v>
      </c>
      <c r="AD590" s="296">
        <f>'2014'!T96</f>
        <v>0</v>
      </c>
      <c r="AF590" s="296">
        <f t="shared" si="9"/>
        <v>1</v>
      </c>
    </row>
    <row r="591" spans="3:32" ht="30" x14ac:dyDescent="0.25">
      <c r="C591" s="229">
        <f>'2014'!$B$3</f>
        <v>0</v>
      </c>
      <c r="D591" s="229">
        <v>2013</v>
      </c>
      <c r="E591" s="229">
        <f>'2014'!$B$4</f>
        <v>0</v>
      </c>
      <c r="F591" s="229">
        <f>'2014'!$B$7</f>
        <v>0</v>
      </c>
      <c r="G591" s="229">
        <f>'2014'!$B$8</f>
        <v>0</v>
      </c>
      <c r="H591" s="230">
        <f>'2014'!$B$9</f>
        <v>0</v>
      </c>
      <c r="I591" s="229">
        <f>'2014'!$B$10</f>
        <v>0</v>
      </c>
      <c r="K591" s="330" t="s">
        <v>783</v>
      </c>
      <c r="L591" s="241">
        <v>3.15</v>
      </c>
      <c r="M591" s="296">
        <f>'2014'!C97</f>
        <v>0</v>
      </c>
      <c r="N591" s="296">
        <f>'2014'!D97</f>
        <v>0</v>
      </c>
      <c r="O591" s="296">
        <f>'2014'!E97</f>
        <v>0</v>
      </c>
      <c r="P591" s="296">
        <f>'2014'!F97</f>
        <v>0</v>
      </c>
      <c r="Q591" s="296">
        <f>'2014'!G97</f>
        <v>0</v>
      </c>
      <c r="R591" s="296">
        <f>'2014'!H97</f>
        <v>0</v>
      </c>
      <c r="S591" s="296">
        <f>'2014'!I97</f>
        <v>0</v>
      </c>
      <c r="T591" s="296">
        <f>'2014'!J97</f>
        <v>0</v>
      </c>
      <c r="U591" s="296">
        <f>'2014'!K97</f>
        <v>0</v>
      </c>
      <c r="V591" s="296">
        <f>'2014'!L97</f>
        <v>0</v>
      </c>
      <c r="W591" s="296">
        <f>'2014'!M97</f>
        <v>0</v>
      </c>
      <c r="X591" s="296">
        <f>'2014'!N97</f>
        <v>0</v>
      </c>
      <c r="Y591" s="296">
        <f>'2014'!O97</f>
        <v>0</v>
      </c>
      <c r="Z591" s="296">
        <f>'2014'!P97</f>
        <v>0</v>
      </c>
      <c r="AA591" s="296">
        <f>'2014'!Q97</f>
        <v>0</v>
      </c>
      <c r="AB591" s="296">
        <f>'2014'!R97</f>
        <v>0</v>
      </c>
      <c r="AC591" s="296">
        <f>'2014'!S97</f>
        <v>0</v>
      </c>
      <c r="AD591" s="296">
        <f>'2014'!T97</f>
        <v>0</v>
      </c>
      <c r="AF591" s="296">
        <f t="shared" si="9"/>
        <v>1</v>
      </c>
    </row>
    <row r="592" spans="3:32" x14ac:dyDescent="0.25">
      <c r="C592" s="229">
        <f>'2014'!$B$3</f>
        <v>0</v>
      </c>
      <c r="D592" s="229">
        <v>2013</v>
      </c>
      <c r="E592" s="229">
        <f>'2014'!$B$4</f>
        <v>0</v>
      </c>
      <c r="F592" s="229">
        <f>'2014'!$B$7</f>
        <v>0</v>
      </c>
      <c r="G592" s="229">
        <f>'2014'!$B$8</f>
        <v>0</v>
      </c>
      <c r="H592" s="230">
        <f>'2014'!$B$9</f>
        <v>0</v>
      </c>
      <c r="I592" s="229">
        <f>'2014'!$B$10</f>
        <v>0</v>
      </c>
      <c r="K592" s="324"/>
      <c r="L592" s="241">
        <v>0</v>
      </c>
      <c r="M592" s="296">
        <f>'2014'!C99</f>
        <v>0</v>
      </c>
      <c r="N592" s="296">
        <f>'2014'!D99</f>
        <v>0</v>
      </c>
      <c r="O592" s="296">
        <f>'2014'!E99</f>
        <v>0</v>
      </c>
      <c r="P592" s="296">
        <f>'2014'!F99</f>
        <v>0</v>
      </c>
      <c r="Q592" s="296">
        <f>'2014'!G99</f>
        <v>0</v>
      </c>
      <c r="R592" s="296">
        <f>'2014'!H99</f>
        <v>0</v>
      </c>
      <c r="S592" s="296">
        <f>'2014'!I99</f>
        <v>0</v>
      </c>
      <c r="T592" s="296">
        <f>'2014'!J99</f>
        <v>0</v>
      </c>
      <c r="U592" s="296">
        <f>'2014'!K99</f>
        <v>0</v>
      </c>
      <c r="V592" s="296">
        <f>'2014'!L99</f>
        <v>0</v>
      </c>
      <c r="W592" s="296">
        <f>'2014'!M99</f>
        <v>0</v>
      </c>
      <c r="X592" s="296">
        <f>'2014'!N99</f>
        <v>0</v>
      </c>
      <c r="Y592" s="296">
        <f>'2014'!O99</f>
        <v>0</v>
      </c>
      <c r="Z592" s="296">
        <f>'2014'!P99</f>
        <v>0</v>
      </c>
      <c r="AA592" s="296">
        <f>'2014'!Q99</f>
        <v>0</v>
      </c>
      <c r="AB592" s="296">
        <f>'2014'!R99</f>
        <v>0</v>
      </c>
      <c r="AC592" s="296">
        <f>'2014'!S99</f>
        <v>0</v>
      </c>
      <c r="AD592" s="296">
        <f>'2014'!T99</f>
        <v>0</v>
      </c>
      <c r="AF592" s="296">
        <f t="shared" si="9"/>
        <v>1</v>
      </c>
    </row>
    <row r="593" spans="3:32" ht="30" x14ac:dyDescent="0.25">
      <c r="C593" s="229">
        <f>'2014'!$B$3</f>
        <v>0</v>
      </c>
      <c r="D593" s="229">
        <v>2013</v>
      </c>
      <c r="E593" s="229">
        <f>'2014'!$B$4</f>
        <v>0</v>
      </c>
      <c r="F593" s="229">
        <f>'2014'!$B$7</f>
        <v>0</v>
      </c>
      <c r="G593" s="229">
        <f>'2014'!$B$8</f>
        <v>0</v>
      </c>
      <c r="H593" s="230">
        <f>'2014'!$B$9</f>
        <v>0</v>
      </c>
      <c r="I593" s="229">
        <f>'2014'!$B$10</f>
        <v>0</v>
      </c>
      <c r="K593" s="329" t="s">
        <v>790</v>
      </c>
      <c r="L593" s="241">
        <v>4</v>
      </c>
      <c r="M593" s="296">
        <f>'2014'!C100</f>
        <v>0</v>
      </c>
      <c r="N593" s="296">
        <f>'2014'!D100</f>
        <v>0</v>
      </c>
      <c r="O593" s="296">
        <f>'2014'!E100</f>
        <v>0</v>
      </c>
      <c r="P593" s="296">
        <f>'2014'!F100</f>
        <v>0</v>
      </c>
      <c r="Q593" s="296">
        <f>'2014'!G100</f>
        <v>0</v>
      </c>
      <c r="R593" s="296">
        <f>'2014'!H100</f>
        <v>0</v>
      </c>
      <c r="S593" s="296">
        <f>'2014'!I100</f>
        <v>0</v>
      </c>
      <c r="T593" s="296">
        <f>'2014'!J100</f>
        <v>0</v>
      </c>
      <c r="U593" s="296">
        <f>'2014'!K100</f>
        <v>0</v>
      </c>
      <c r="V593" s="296">
        <f>'2014'!L100</f>
        <v>0</v>
      </c>
      <c r="W593" s="296">
        <f>'2014'!M100</f>
        <v>0</v>
      </c>
      <c r="X593" s="296">
        <f>'2014'!N100</f>
        <v>0</v>
      </c>
      <c r="Y593" s="296">
        <f>'2014'!O100</f>
        <v>0</v>
      </c>
      <c r="Z593" s="296">
        <f>'2014'!P100</f>
        <v>0</v>
      </c>
      <c r="AA593" s="296">
        <f>'2014'!Q100</f>
        <v>0</v>
      </c>
      <c r="AB593" s="296">
        <f>'2014'!R100</f>
        <v>0</v>
      </c>
      <c r="AC593" s="296">
        <f>'2014'!S100</f>
        <v>0</v>
      </c>
      <c r="AD593" s="296">
        <f>'2014'!T100</f>
        <v>0</v>
      </c>
      <c r="AF593" s="296">
        <f t="shared" si="9"/>
        <v>1</v>
      </c>
    </row>
    <row r="594" spans="3:32" x14ac:dyDescent="0.25">
      <c r="C594" s="229">
        <f>'2014'!$B$3</f>
        <v>0</v>
      </c>
      <c r="D594" s="229">
        <v>2013</v>
      </c>
      <c r="E594" s="229">
        <f>'2014'!$B$4</f>
        <v>0</v>
      </c>
      <c r="F594" s="229">
        <f>'2014'!$B$7</f>
        <v>0</v>
      </c>
      <c r="G594" s="229">
        <f>'2014'!$B$8</f>
        <v>0</v>
      </c>
      <c r="H594" s="230">
        <f>'2014'!$B$9</f>
        <v>0</v>
      </c>
      <c r="I594" s="229">
        <f>'2014'!$B$10</f>
        <v>0</v>
      </c>
      <c r="K594" s="324"/>
      <c r="L594" s="241">
        <v>0</v>
      </c>
      <c r="M594" s="296">
        <f>'2014'!C101</f>
        <v>0</v>
      </c>
      <c r="N594" s="296">
        <f>'2014'!D101</f>
        <v>0</v>
      </c>
      <c r="O594" s="296">
        <f>'2014'!E101</f>
        <v>0</v>
      </c>
      <c r="P594" s="296">
        <f>'2014'!F101</f>
        <v>0</v>
      </c>
      <c r="Q594" s="296">
        <f>'2014'!G101</f>
        <v>0</v>
      </c>
      <c r="R594" s="296">
        <f>'2014'!H101</f>
        <v>0</v>
      </c>
      <c r="S594" s="296">
        <f>'2014'!I101</f>
        <v>0</v>
      </c>
      <c r="T594" s="296">
        <f>'2014'!J101</f>
        <v>0</v>
      </c>
      <c r="U594" s="296">
        <f>'2014'!K101</f>
        <v>0</v>
      </c>
      <c r="V594" s="296">
        <f>'2014'!L101</f>
        <v>0</v>
      </c>
      <c r="W594" s="296">
        <f>'2014'!M101</f>
        <v>0</v>
      </c>
      <c r="X594" s="296">
        <f>'2014'!N101</f>
        <v>0</v>
      </c>
      <c r="Y594" s="296">
        <f>'2014'!O101</f>
        <v>0</v>
      </c>
      <c r="Z594" s="296">
        <f>'2014'!P101</f>
        <v>0</v>
      </c>
      <c r="AA594" s="296">
        <f>'2014'!Q101</f>
        <v>0</v>
      </c>
      <c r="AB594" s="296">
        <f>'2014'!R101</f>
        <v>0</v>
      </c>
      <c r="AC594" s="296">
        <f>'2014'!S101</f>
        <v>0</v>
      </c>
      <c r="AD594" s="296">
        <f>'2014'!T101</f>
        <v>0</v>
      </c>
      <c r="AF594" s="296">
        <f t="shared" si="9"/>
        <v>1</v>
      </c>
    </row>
    <row r="595" spans="3:32" ht="45" x14ac:dyDescent="0.25">
      <c r="C595" s="229">
        <f>'2014'!$B$3</f>
        <v>0</v>
      </c>
      <c r="D595" s="229">
        <v>2013</v>
      </c>
      <c r="E595" s="229">
        <f>'2014'!$B$4</f>
        <v>0</v>
      </c>
      <c r="F595" s="229">
        <f>'2014'!$B$7</f>
        <v>0</v>
      </c>
      <c r="G595" s="229">
        <f>'2014'!$B$8</f>
        <v>0</v>
      </c>
      <c r="H595" s="230">
        <f>'2014'!$B$9</f>
        <v>0</v>
      </c>
      <c r="I595" s="229">
        <f>'2014'!$B$10</f>
        <v>0</v>
      </c>
      <c r="K595" s="329" t="s">
        <v>793</v>
      </c>
      <c r="L595" s="241">
        <v>5</v>
      </c>
      <c r="M595" s="296">
        <f>'2014'!C102</f>
        <v>0</v>
      </c>
      <c r="N595" s="296">
        <f>'2014'!D102</f>
        <v>0</v>
      </c>
      <c r="O595" s="296">
        <f>'2014'!E102</f>
        <v>0</v>
      </c>
      <c r="P595" s="296">
        <f>'2014'!F102</f>
        <v>0</v>
      </c>
      <c r="Q595" s="296">
        <f>'2014'!G102</f>
        <v>0</v>
      </c>
      <c r="R595" s="296">
        <f>'2014'!H102</f>
        <v>0</v>
      </c>
      <c r="S595" s="296">
        <f>'2014'!I102</f>
        <v>0</v>
      </c>
      <c r="T595" s="296">
        <f>'2014'!J102</f>
        <v>0</v>
      </c>
      <c r="U595" s="296">
        <f>'2014'!K102</f>
        <v>0</v>
      </c>
      <c r="V595" s="296">
        <f>'2014'!L102</f>
        <v>0</v>
      </c>
      <c r="W595" s="296">
        <f>'2014'!M102</f>
        <v>0</v>
      </c>
      <c r="X595" s="296">
        <f>'2014'!N102</f>
        <v>0</v>
      </c>
      <c r="Y595" s="296">
        <f>'2014'!O102</f>
        <v>0</v>
      </c>
      <c r="Z595" s="296">
        <f>'2014'!P102</f>
        <v>0</v>
      </c>
      <c r="AA595" s="296">
        <f>'2014'!Q102</f>
        <v>0</v>
      </c>
      <c r="AB595" s="296">
        <f>'2014'!R102</f>
        <v>0</v>
      </c>
      <c r="AC595" s="296">
        <f>'2014'!S102</f>
        <v>0</v>
      </c>
      <c r="AD595" s="296">
        <f>'2014'!T102</f>
        <v>0</v>
      </c>
      <c r="AF595" s="296">
        <f t="shared" si="9"/>
        <v>1</v>
      </c>
    </row>
    <row r="596" spans="3:32" x14ac:dyDescent="0.25">
      <c r="C596" s="229">
        <f>'2014'!$B$3</f>
        <v>0</v>
      </c>
      <c r="D596" s="229">
        <v>2013</v>
      </c>
      <c r="E596" s="229">
        <f>'2014'!$B$4</f>
        <v>0</v>
      </c>
      <c r="F596" s="229">
        <f>'2014'!$B$7</f>
        <v>0</v>
      </c>
      <c r="G596" s="229">
        <f>'2014'!$B$8</f>
        <v>0</v>
      </c>
      <c r="H596" s="230">
        <f>'2014'!$B$9</f>
        <v>0</v>
      </c>
      <c r="I596" s="229">
        <f>'2014'!$B$10</f>
        <v>0</v>
      </c>
      <c r="K596" s="324"/>
      <c r="L596" s="241">
        <v>0</v>
      </c>
      <c r="M596" s="296">
        <f>'2014'!C103</f>
        <v>0</v>
      </c>
      <c r="N596" s="296">
        <f>'2014'!D103</f>
        <v>0</v>
      </c>
      <c r="O596" s="296">
        <f>'2014'!E103</f>
        <v>0</v>
      </c>
      <c r="P596" s="296">
        <f>'2014'!F103</f>
        <v>0</v>
      </c>
      <c r="Q596" s="296">
        <f>'2014'!G103</f>
        <v>0</v>
      </c>
      <c r="R596" s="296">
        <f>'2014'!H103</f>
        <v>0</v>
      </c>
      <c r="S596" s="296">
        <f>'2014'!I103</f>
        <v>0</v>
      </c>
      <c r="T596" s="296">
        <f>'2014'!J103</f>
        <v>0</v>
      </c>
      <c r="U596" s="296">
        <f>'2014'!K103</f>
        <v>0</v>
      </c>
      <c r="V596" s="296">
        <f>'2014'!L103</f>
        <v>0</v>
      </c>
      <c r="W596" s="296">
        <f>'2014'!M103</f>
        <v>0</v>
      </c>
      <c r="X596" s="296">
        <f>'2014'!N103</f>
        <v>0</v>
      </c>
      <c r="Y596" s="296">
        <f>'2014'!O103</f>
        <v>0</v>
      </c>
      <c r="Z596" s="296">
        <f>'2014'!P103</f>
        <v>0</v>
      </c>
      <c r="AA596" s="296">
        <f>'2014'!Q103</f>
        <v>0</v>
      </c>
      <c r="AB596" s="296">
        <f>'2014'!R103</f>
        <v>0</v>
      </c>
      <c r="AC596" s="296">
        <f>'2014'!S103</f>
        <v>0</v>
      </c>
      <c r="AD596" s="296">
        <f>'2014'!T103</f>
        <v>0</v>
      </c>
      <c r="AF596" s="296">
        <f t="shared" si="9"/>
        <v>1</v>
      </c>
    </row>
    <row r="597" spans="3:32" x14ac:dyDescent="0.25">
      <c r="C597" s="229">
        <f>'2014'!$B$3</f>
        <v>0</v>
      </c>
      <c r="D597" s="229">
        <v>2013</v>
      </c>
      <c r="E597" s="229">
        <f>'2014'!$B$4</f>
        <v>0</v>
      </c>
      <c r="F597" s="229">
        <f>'2014'!$B$7</f>
        <v>0</v>
      </c>
      <c r="G597" s="229">
        <f>'2014'!$B$8</f>
        <v>0</v>
      </c>
      <c r="H597" s="230">
        <f>'2014'!$B$9</f>
        <v>0</v>
      </c>
      <c r="I597" s="229">
        <f>'2014'!$B$10</f>
        <v>0</v>
      </c>
      <c r="K597" s="329" t="s">
        <v>795</v>
      </c>
      <c r="L597" s="241">
        <v>6</v>
      </c>
      <c r="M597" s="296">
        <f>'2014'!C104</f>
        <v>0</v>
      </c>
      <c r="N597" s="296">
        <f>'2014'!D104</f>
        <v>0</v>
      </c>
      <c r="O597" s="296">
        <f>'2014'!E104</f>
        <v>0</v>
      </c>
      <c r="P597" s="296">
        <f>'2014'!F104</f>
        <v>0</v>
      </c>
      <c r="Q597" s="296">
        <f>'2014'!G104</f>
        <v>0</v>
      </c>
      <c r="R597" s="296">
        <f>'2014'!H104</f>
        <v>0</v>
      </c>
      <c r="S597" s="296">
        <f>'2014'!I104</f>
        <v>0</v>
      </c>
      <c r="T597" s="296">
        <f>'2014'!J104</f>
        <v>0</v>
      </c>
      <c r="U597" s="296">
        <f>'2014'!K104</f>
        <v>0</v>
      </c>
      <c r="V597" s="296">
        <f>'2014'!L104</f>
        <v>0</v>
      </c>
      <c r="W597" s="296">
        <f>'2014'!M104</f>
        <v>0</v>
      </c>
      <c r="X597" s="296">
        <f>'2014'!N104</f>
        <v>0</v>
      </c>
      <c r="Y597" s="296">
        <f>'2014'!O104</f>
        <v>0</v>
      </c>
      <c r="Z597" s="296">
        <f>'2014'!P104</f>
        <v>0</v>
      </c>
      <c r="AA597" s="296">
        <f>'2014'!Q104</f>
        <v>0</v>
      </c>
      <c r="AB597" s="296">
        <f>'2014'!R104</f>
        <v>0</v>
      </c>
      <c r="AC597" s="296">
        <f>'2014'!S104</f>
        <v>0</v>
      </c>
      <c r="AD597" s="296">
        <f>'2014'!T104</f>
        <v>0</v>
      </c>
      <c r="AF597" s="296">
        <f t="shared" si="9"/>
        <v>1</v>
      </c>
    </row>
    <row r="598" spans="3:32" x14ac:dyDescent="0.25">
      <c r="C598" s="229">
        <f>'2014'!$B$3</f>
        <v>0</v>
      </c>
      <c r="D598" s="229">
        <v>2013</v>
      </c>
      <c r="E598" s="229">
        <f>'2014'!$B$4</f>
        <v>0</v>
      </c>
      <c r="F598" s="229">
        <f>'2014'!$B$7</f>
        <v>0</v>
      </c>
      <c r="G598" s="229">
        <f>'2014'!$B$8</f>
        <v>0</v>
      </c>
      <c r="H598" s="230">
        <f>'2014'!$B$9</f>
        <v>0</v>
      </c>
      <c r="I598" s="229">
        <f>'2014'!$B$10</f>
        <v>0</v>
      </c>
      <c r="K598" s="329"/>
      <c r="L598" s="241">
        <v>0</v>
      </c>
      <c r="M598" s="296">
        <f>'2014'!C105</f>
        <v>0</v>
      </c>
      <c r="N598" s="296">
        <f>'2014'!D105</f>
        <v>0</v>
      </c>
      <c r="O598" s="296">
        <f>'2014'!E105</f>
        <v>0</v>
      </c>
      <c r="P598" s="296">
        <f>'2014'!F105</f>
        <v>0</v>
      </c>
      <c r="Q598" s="296">
        <f>'2014'!G105</f>
        <v>0</v>
      </c>
      <c r="R598" s="296">
        <f>'2014'!H105</f>
        <v>0</v>
      </c>
      <c r="S598" s="296">
        <f>'2014'!I105</f>
        <v>0</v>
      </c>
      <c r="T598" s="296">
        <f>'2014'!J105</f>
        <v>0</v>
      </c>
      <c r="U598" s="296">
        <f>'2014'!K105</f>
        <v>0</v>
      </c>
      <c r="V598" s="296">
        <f>'2014'!L105</f>
        <v>0</v>
      </c>
      <c r="W598" s="296">
        <f>'2014'!M105</f>
        <v>0</v>
      </c>
      <c r="X598" s="296">
        <f>'2014'!N105</f>
        <v>0</v>
      </c>
      <c r="Y598" s="296">
        <f>'2014'!O105</f>
        <v>0</v>
      </c>
      <c r="Z598" s="296">
        <f>'2014'!P105</f>
        <v>0</v>
      </c>
      <c r="AA598" s="296">
        <f>'2014'!Q105</f>
        <v>0</v>
      </c>
      <c r="AB598" s="296">
        <f>'2014'!R105</f>
        <v>0</v>
      </c>
      <c r="AC598" s="296">
        <f>'2014'!S105</f>
        <v>0</v>
      </c>
      <c r="AD598" s="296">
        <f>'2014'!T105</f>
        <v>0</v>
      </c>
      <c r="AF598" s="296">
        <f t="shared" si="9"/>
        <v>1</v>
      </c>
    </row>
    <row r="599" spans="3:32" ht="30" x14ac:dyDescent="0.25">
      <c r="C599" s="229">
        <f>'2014'!$B$3</f>
        <v>0</v>
      </c>
      <c r="D599" s="229">
        <v>2013</v>
      </c>
      <c r="E599" s="229">
        <f>'2014'!$B$4</f>
        <v>0</v>
      </c>
      <c r="F599" s="229">
        <f>'2014'!$B$7</f>
        <v>0</v>
      </c>
      <c r="G599" s="229">
        <f>'2014'!$B$8</f>
        <v>0</v>
      </c>
      <c r="H599" s="230">
        <f>'2014'!$B$9</f>
        <v>0</v>
      </c>
      <c r="I599" s="229">
        <f>'2014'!$B$10</f>
        <v>0</v>
      </c>
      <c r="K599" s="329" t="s">
        <v>798</v>
      </c>
      <c r="L599" s="241">
        <v>7</v>
      </c>
      <c r="M599" s="296">
        <f>'2014'!C106</f>
        <v>0</v>
      </c>
      <c r="N599" s="296">
        <f>'2014'!D106</f>
        <v>0</v>
      </c>
      <c r="O599" s="296">
        <f>'2014'!E106</f>
        <v>0</v>
      </c>
      <c r="P599" s="296">
        <f>'2014'!F106</f>
        <v>0</v>
      </c>
      <c r="Q599" s="296">
        <f>'2014'!G106</f>
        <v>0</v>
      </c>
      <c r="R599" s="296">
        <f>'2014'!H106</f>
        <v>0</v>
      </c>
      <c r="S599" s="296">
        <f>'2014'!I106</f>
        <v>0</v>
      </c>
      <c r="T599" s="296">
        <f>'2014'!J106</f>
        <v>0</v>
      </c>
      <c r="U599" s="296">
        <f>'2014'!K106</f>
        <v>0</v>
      </c>
      <c r="V599" s="296">
        <f>'2014'!L106</f>
        <v>0</v>
      </c>
      <c r="W599" s="296">
        <f>'2014'!M106</f>
        <v>0</v>
      </c>
      <c r="X599" s="296">
        <f>'2014'!N106</f>
        <v>0</v>
      </c>
      <c r="Y599" s="296">
        <f>'2014'!O106</f>
        <v>0</v>
      </c>
      <c r="Z599" s="296">
        <f>'2014'!P106</f>
        <v>0</v>
      </c>
      <c r="AA599" s="296">
        <f>'2014'!Q106</f>
        <v>0</v>
      </c>
      <c r="AB599" s="296">
        <f>'2014'!R106</f>
        <v>0</v>
      </c>
      <c r="AC599" s="296">
        <f>'2014'!S106</f>
        <v>0</v>
      </c>
      <c r="AD599" s="296">
        <f>'2014'!T106</f>
        <v>0</v>
      </c>
      <c r="AF599" s="296">
        <f t="shared" si="9"/>
        <v>1</v>
      </c>
    </row>
    <row r="600" spans="3:32" x14ac:dyDescent="0.25">
      <c r="C600" s="229">
        <f>'2014'!$B$3</f>
        <v>0</v>
      </c>
      <c r="D600" s="229">
        <v>2013</v>
      </c>
      <c r="E600" s="229">
        <f>'2014'!$B$4</f>
        <v>0</v>
      </c>
      <c r="F600" s="229">
        <f>'2014'!$B$7</f>
        <v>0</v>
      </c>
      <c r="G600" s="229">
        <f>'2014'!$B$8</f>
        <v>0</v>
      </c>
      <c r="H600" s="230">
        <f>'2014'!$B$9</f>
        <v>0</v>
      </c>
      <c r="I600" s="229">
        <f>'2014'!$B$10</f>
        <v>0</v>
      </c>
      <c r="K600" s="329"/>
      <c r="L600" s="241">
        <v>0</v>
      </c>
      <c r="M600" s="296">
        <f>'2014'!C107</f>
        <v>0</v>
      </c>
      <c r="N600" s="296">
        <f>'2014'!D107</f>
        <v>0</v>
      </c>
      <c r="O600" s="296">
        <f>'2014'!E107</f>
        <v>0</v>
      </c>
      <c r="P600" s="296">
        <f>'2014'!F107</f>
        <v>0</v>
      </c>
      <c r="Q600" s="296">
        <f>'2014'!G107</f>
        <v>0</v>
      </c>
      <c r="R600" s="296">
        <f>'2014'!H107</f>
        <v>0</v>
      </c>
      <c r="S600" s="296">
        <f>'2014'!I107</f>
        <v>0</v>
      </c>
      <c r="T600" s="296">
        <f>'2014'!J107</f>
        <v>0</v>
      </c>
      <c r="U600" s="296">
        <f>'2014'!K107</f>
        <v>0</v>
      </c>
      <c r="V600" s="296">
        <f>'2014'!L107</f>
        <v>0</v>
      </c>
      <c r="W600" s="296">
        <f>'2014'!M107</f>
        <v>0</v>
      </c>
      <c r="X600" s="296">
        <f>'2014'!N107</f>
        <v>0</v>
      </c>
      <c r="Y600" s="296">
        <f>'2014'!O107</f>
        <v>0</v>
      </c>
      <c r="Z600" s="296">
        <f>'2014'!P107</f>
        <v>0</v>
      </c>
      <c r="AA600" s="296">
        <f>'2014'!Q107</f>
        <v>0</v>
      </c>
      <c r="AB600" s="296">
        <f>'2014'!R107</f>
        <v>0</v>
      </c>
      <c r="AC600" s="296">
        <f>'2014'!S107</f>
        <v>0</v>
      </c>
      <c r="AD600" s="296">
        <f>'2014'!T107</f>
        <v>0</v>
      </c>
      <c r="AF600" s="296">
        <f t="shared" si="9"/>
        <v>1</v>
      </c>
    </row>
    <row r="601" spans="3:32" ht="45" x14ac:dyDescent="0.25">
      <c r="C601" s="229">
        <f>'2014'!$B$3</f>
        <v>0</v>
      </c>
      <c r="D601" s="229">
        <v>2013</v>
      </c>
      <c r="E601" s="229">
        <f>'2014'!$B$4</f>
        <v>0</v>
      </c>
      <c r="F601" s="229">
        <f>'2014'!$B$7</f>
        <v>0</v>
      </c>
      <c r="G601" s="229">
        <f>'2014'!$B$8</f>
        <v>0</v>
      </c>
      <c r="H601" s="230">
        <f>'2014'!$B$9</f>
        <v>0</v>
      </c>
      <c r="I601" s="229">
        <f>'2014'!$B$10</f>
        <v>0</v>
      </c>
      <c r="K601" s="329" t="s">
        <v>801</v>
      </c>
      <c r="L601" s="241">
        <v>8</v>
      </c>
      <c r="M601" s="296">
        <f>'2014'!C108</f>
        <v>0</v>
      </c>
      <c r="N601" s="296">
        <f>'2014'!D108</f>
        <v>0</v>
      </c>
      <c r="O601" s="296">
        <f>'2014'!E108</f>
        <v>0</v>
      </c>
      <c r="P601" s="296">
        <f>'2014'!F108</f>
        <v>0</v>
      </c>
      <c r="Q601" s="296">
        <f>'2014'!G108</f>
        <v>0</v>
      </c>
      <c r="R601" s="296">
        <f>'2014'!H108</f>
        <v>0</v>
      </c>
      <c r="S601" s="296">
        <f>'2014'!I108</f>
        <v>0</v>
      </c>
      <c r="T601" s="296">
        <f>'2014'!J108</f>
        <v>0</v>
      </c>
      <c r="U601" s="296">
        <f>'2014'!K108</f>
        <v>0</v>
      </c>
      <c r="V601" s="296">
        <f>'2014'!L108</f>
        <v>0</v>
      </c>
      <c r="W601" s="296">
        <f>'2014'!M108</f>
        <v>0</v>
      </c>
      <c r="X601" s="296">
        <f>'2014'!N108</f>
        <v>0</v>
      </c>
      <c r="Y601" s="296">
        <f>'2014'!O108</f>
        <v>0</v>
      </c>
      <c r="Z601" s="296">
        <f>'2014'!P108</f>
        <v>0</v>
      </c>
      <c r="AA601" s="296">
        <f>'2014'!Q108</f>
        <v>0</v>
      </c>
      <c r="AB601" s="296">
        <f>'2014'!R108</f>
        <v>0</v>
      </c>
      <c r="AC601" s="296">
        <f>'2014'!S108</f>
        <v>0</v>
      </c>
      <c r="AD601" s="296">
        <f>'2014'!T108</f>
        <v>0</v>
      </c>
      <c r="AF601" s="296">
        <f t="shared" si="9"/>
        <v>1</v>
      </c>
    </row>
    <row r="602" spans="3:32" ht="30" x14ac:dyDescent="0.25">
      <c r="C602" s="229">
        <f>'2014'!$B$3</f>
        <v>0</v>
      </c>
      <c r="D602" s="229">
        <v>2013</v>
      </c>
      <c r="E602" s="229">
        <f>'2014'!$B$4</f>
        <v>0</v>
      </c>
      <c r="F602" s="229">
        <f>'2014'!$B$7</f>
        <v>0</v>
      </c>
      <c r="G602" s="229">
        <f>'2014'!$B$8</f>
        <v>0</v>
      </c>
      <c r="H602" s="230">
        <f>'2014'!$B$9</f>
        <v>0</v>
      </c>
      <c r="I602" s="229">
        <f>'2014'!$B$10</f>
        <v>0</v>
      </c>
      <c r="K602" s="330" t="s">
        <v>802</v>
      </c>
      <c r="L602" s="241">
        <v>8.1</v>
      </c>
      <c r="M602" s="296">
        <f>'2014'!C109</f>
        <v>0</v>
      </c>
      <c r="N602" s="296">
        <f>'2014'!D109</f>
        <v>0</v>
      </c>
      <c r="O602" s="296">
        <f>'2014'!E109</f>
        <v>0</v>
      </c>
      <c r="P602" s="296">
        <f>'2014'!F109</f>
        <v>0</v>
      </c>
      <c r="Q602" s="296">
        <f>'2014'!G109</f>
        <v>0</v>
      </c>
      <c r="R602" s="296">
        <f>'2014'!H109</f>
        <v>0</v>
      </c>
      <c r="S602" s="296">
        <f>'2014'!I109</f>
        <v>0</v>
      </c>
      <c r="T602" s="296">
        <f>'2014'!J109</f>
        <v>0</v>
      </c>
      <c r="U602" s="296">
        <f>'2014'!K109</f>
        <v>0</v>
      </c>
      <c r="V602" s="296">
        <f>'2014'!L109</f>
        <v>0</v>
      </c>
      <c r="W602" s="296">
        <f>'2014'!M109</f>
        <v>0</v>
      </c>
      <c r="X602" s="296">
        <f>'2014'!N109</f>
        <v>0</v>
      </c>
      <c r="Y602" s="296">
        <f>'2014'!O109</f>
        <v>0</v>
      </c>
      <c r="Z602" s="296">
        <f>'2014'!P109</f>
        <v>0</v>
      </c>
      <c r="AA602" s="296">
        <f>'2014'!Q109</f>
        <v>0</v>
      </c>
      <c r="AB602" s="296">
        <f>'2014'!R109</f>
        <v>0</v>
      </c>
      <c r="AC602" s="296">
        <f>'2014'!S109</f>
        <v>0</v>
      </c>
      <c r="AD602" s="296">
        <f>'2014'!T109</f>
        <v>0</v>
      </c>
      <c r="AF602" s="296">
        <f t="shared" si="9"/>
        <v>1</v>
      </c>
    </row>
    <row r="603" spans="3:32" ht="30" x14ac:dyDescent="0.25">
      <c r="C603" s="229">
        <f>'2014'!$B$3</f>
        <v>0</v>
      </c>
      <c r="D603" s="229">
        <v>2013</v>
      </c>
      <c r="E603" s="229">
        <f>'2014'!$B$4</f>
        <v>0</v>
      </c>
      <c r="F603" s="229">
        <f>'2014'!$B$7</f>
        <v>0</v>
      </c>
      <c r="G603" s="229">
        <f>'2014'!$B$8</f>
        <v>0</v>
      </c>
      <c r="H603" s="230">
        <f>'2014'!$B$9</f>
        <v>0</v>
      </c>
      <c r="I603" s="229">
        <f>'2014'!$B$10</f>
        <v>0</v>
      </c>
      <c r="K603" s="330" t="s">
        <v>809</v>
      </c>
      <c r="L603" s="241">
        <v>8.1999999999999993</v>
      </c>
      <c r="M603" s="296">
        <f>'2014'!C110</f>
        <v>0</v>
      </c>
      <c r="N603" s="296">
        <f>'2014'!D110</f>
        <v>0</v>
      </c>
      <c r="O603" s="296">
        <f>'2014'!E110</f>
        <v>0</v>
      </c>
      <c r="P603" s="296">
        <f>'2014'!F110</f>
        <v>0</v>
      </c>
      <c r="Q603" s="296">
        <f>'2014'!G110</f>
        <v>0</v>
      </c>
      <c r="R603" s="296">
        <f>'2014'!H110</f>
        <v>0</v>
      </c>
      <c r="S603" s="296">
        <f>'2014'!I110</f>
        <v>0</v>
      </c>
      <c r="T603" s="296">
        <f>'2014'!J110</f>
        <v>0</v>
      </c>
      <c r="U603" s="296">
        <f>'2014'!K110</f>
        <v>0</v>
      </c>
      <c r="V603" s="296">
        <f>'2014'!L110</f>
        <v>0</v>
      </c>
      <c r="W603" s="296">
        <f>'2014'!M110</f>
        <v>0</v>
      </c>
      <c r="X603" s="296">
        <f>'2014'!N110</f>
        <v>0</v>
      </c>
      <c r="Y603" s="296">
        <f>'2014'!O110</f>
        <v>0</v>
      </c>
      <c r="Z603" s="296">
        <f>'2014'!P110</f>
        <v>0</v>
      </c>
      <c r="AA603" s="296">
        <f>'2014'!Q110</f>
        <v>0</v>
      </c>
      <c r="AB603" s="296">
        <f>'2014'!R110</f>
        <v>0</v>
      </c>
      <c r="AC603" s="296">
        <f>'2014'!S110</f>
        <v>0</v>
      </c>
      <c r="AD603" s="296">
        <f>'2014'!T110</f>
        <v>0</v>
      </c>
      <c r="AF603" s="296">
        <f t="shared" si="9"/>
        <v>1</v>
      </c>
    </row>
    <row r="604" spans="3:32" ht="30" x14ac:dyDescent="0.25">
      <c r="C604" s="229">
        <f>'2014'!$B$3</f>
        <v>0</v>
      </c>
      <c r="D604" s="229">
        <v>2013</v>
      </c>
      <c r="E604" s="229">
        <f>'2014'!$B$4</f>
        <v>0</v>
      </c>
      <c r="F604" s="229">
        <f>'2014'!$B$7</f>
        <v>0</v>
      </c>
      <c r="G604" s="229">
        <f>'2014'!$B$8</f>
        <v>0</v>
      </c>
      <c r="H604" s="230">
        <f>'2014'!$B$9</f>
        <v>0</v>
      </c>
      <c r="I604" s="229">
        <f>'2014'!$B$10</f>
        <v>0</v>
      </c>
      <c r="K604" s="330" t="s">
        <v>811</v>
      </c>
      <c r="L604" s="241">
        <v>8.3000000000000007</v>
      </c>
      <c r="M604" s="296">
        <f>'2014'!C111</f>
        <v>0</v>
      </c>
      <c r="N604" s="296">
        <f>'2014'!D111</f>
        <v>0</v>
      </c>
      <c r="O604" s="296">
        <f>'2014'!E111</f>
        <v>0</v>
      </c>
      <c r="P604" s="296">
        <f>'2014'!F111</f>
        <v>0</v>
      </c>
      <c r="Q604" s="296">
        <f>'2014'!G111</f>
        <v>0</v>
      </c>
      <c r="R604" s="296">
        <f>'2014'!H111</f>
        <v>0</v>
      </c>
      <c r="S604" s="296">
        <f>'2014'!I111</f>
        <v>0</v>
      </c>
      <c r="T604" s="296">
        <f>'2014'!J111</f>
        <v>0</v>
      </c>
      <c r="U604" s="296">
        <f>'2014'!K111</f>
        <v>0</v>
      </c>
      <c r="V604" s="296">
        <f>'2014'!L111</f>
        <v>0</v>
      </c>
      <c r="W604" s="296">
        <f>'2014'!M111</f>
        <v>0</v>
      </c>
      <c r="X604" s="296">
        <f>'2014'!N111</f>
        <v>0</v>
      </c>
      <c r="Y604" s="296">
        <f>'2014'!O111</f>
        <v>0</v>
      </c>
      <c r="Z604" s="296">
        <f>'2014'!P111</f>
        <v>0</v>
      </c>
      <c r="AA604" s="296">
        <f>'2014'!Q111</f>
        <v>0</v>
      </c>
      <c r="AB604" s="296">
        <f>'2014'!R111</f>
        <v>0</v>
      </c>
      <c r="AC604" s="296">
        <f>'2014'!S111</f>
        <v>0</v>
      </c>
      <c r="AD604" s="296">
        <f>'2014'!T111</f>
        <v>0</v>
      </c>
      <c r="AF604" s="296">
        <f t="shared" si="9"/>
        <v>1</v>
      </c>
    </row>
    <row r="605" spans="3:32" ht="30" x14ac:dyDescent="0.25">
      <c r="C605" s="229">
        <f>'2014'!$B$3</f>
        <v>0</v>
      </c>
      <c r="D605" s="229">
        <v>2013</v>
      </c>
      <c r="E605" s="229">
        <f>'2014'!$B$4</f>
        <v>0</v>
      </c>
      <c r="F605" s="229">
        <f>'2014'!$B$7</f>
        <v>0</v>
      </c>
      <c r="G605" s="229">
        <f>'2014'!$B$8</f>
        <v>0</v>
      </c>
      <c r="H605" s="230">
        <f>'2014'!$B$9</f>
        <v>0</v>
      </c>
      <c r="I605" s="229">
        <f>'2014'!$B$10</f>
        <v>0</v>
      </c>
      <c r="K605" s="330" t="s">
        <v>814</v>
      </c>
      <c r="L605" s="241">
        <v>8.4</v>
      </c>
      <c r="M605" s="296">
        <f>'2014'!C112</f>
        <v>0</v>
      </c>
      <c r="N605" s="296">
        <f>'2014'!D112</f>
        <v>0</v>
      </c>
      <c r="O605" s="296">
        <f>'2014'!E112</f>
        <v>0</v>
      </c>
      <c r="P605" s="296">
        <f>'2014'!F112</f>
        <v>0</v>
      </c>
      <c r="Q605" s="296">
        <f>'2014'!G112</f>
        <v>0</v>
      </c>
      <c r="R605" s="296">
        <f>'2014'!H112</f>
        <v>0</v>
      </c>
      <c r="S605" s="296">
        <f>'2014'!I112</f>
        <v>0</v>
      </c>
      <c r="T605" s="296">
        <f>'2014'!J112</f>
        <v>0</v>
      </c>
      <c r="U605" s="296">
        <f>'2014'!K112</f>
        <v>0</v>
      </c>
      <c r="V605" s="296">
        <f>'2014'!L112</f>
        <v>0</v>
      </c>
      <c r="W605" s="296">
        <f>'2014'!M112</f>
        <v>0</v>
      </c>
      <c r="X605" s="296">
        <f>'2014'!N112</f>
        <v>0</v>
      </c>
      <c r="Y605" s="296">
        <f>'2014'!O112</f>
        <v>0</v>
      </c>
      <c r="Z605" s="296">
        <f>'2014'!P112</f>
        <v>0</v>
      </c>
      <c r="AA605" s="296">
        <f>'2014'!Q112</f>
        <v>0</v>
      </c>
      <c r="AB605" s="296">
        <f>'2014'!R112</f>
        <v>0</v>
      </c>
      <c r="AC605" s="296">
        <f>'2014'!S112</f>
        <v>0</v>
      </c>
      <c r="AD605" s="296">
        <f>'2014'!T112</f>
        <v>0</v>
      </c>
      <c r="AF605" s="296">
        <f t="shared" si="9"/>
        <v>1</v>
      </c>
    </row>
    <row r="606" spans="3:32" x14ac:dyDescent="0.25">
      <c r="C606" s="229">
        <f>'2014'!$B$3</f>
        <v>0</v>
      </c>
      <c r="D606" s="229">
        <v>2013</v>
      </c>
      <c r="E606" s="229">
        <f>'2014'!$B$4</f>
        <v>0</v>
      </c>
      <c r="F606" s="229">
        <f>'2014'!$B$7</f>
        <v>0</v>
      </c>
      <c r="G606" s="229">
        <f>'2014'!$B$8</f>
        <v>0</v>
      </c>
      <c r="H606" s="230">
        <f>'2014'!$B$9</f>
        <v>0</v>
      </c>
      <c r="I606" s="229">
        <f>'2014'!$B$10</f>
        <v>0</v>
      </c>
      <c r="K606" s="330" t="s">
        <v>818</v>
      </c>
      <c r="L606" s="241">
        <v>8.5</v>
      </c>
      <c r="M606" s="296">
        <f>'2014'!C113</f>
        <v>0</v>
      </c>
      <c r="N606" s="296">
        <f>'2014'!D113</f>
        <v>0</v>
      </c>
      <c r="O606" s="296">
        <f>'2014'!E113</f>
        <v>0</v>
      </c>
      <c r="P606" s="296">
        <f>'2014'!F113</f>
        <v>0</v>
      </c>
      <c r="Q606" s="296">
        <f>'2014'!G113</f>
        <v>0</v>
      </c>
      <c r="R606" s="296">
        <f>'2014'!H113</f>
        <v>0</v>
      </c>
      <c r="S606" s="296">
        <f>'2014'!I113</f>
        <v>0</v>
      </c>
      <c r="T606" s="296">
        <f>'2014'!J113</f>
        <v>0</v>
      </c>
      <c r="U606" s="296">
        <f>'2014'!K113</f>
        <v>0</v>
      </c>
      <c r="V606" s="296">
        <f>'2014'!L113</f>
        <v>0</v>
      </c>
      <c r="W606" s="296">
        <f>'2014'!M113</f>
        <v>0</v>
      </c>
      <c r="X606" s="296">
        <f>'2014'!N113</f>
        <v>0</v>
      </c>
      <c r="Y606" s="296">
        <f>'2014'!O113</f>
        <v>0</v>
      </c>
      <c r="Z606" s="296">
        <f>'2014'!P113</f>
        <v>0</v>
      </c>
      <c r="AA606" s="296">
        <f>'2014'!Q113</f>
        <v>0</v>
      </c>
      <c r="AB606" s="296">
        <f>'2014'!R113</f>
        <v>0</v>
      </c>
      <c r="AC606" s="296">
        <f>'2014'!S113</f>
        <v>0</v>
      </c>
      <c r="AD606" s="296">
        <f>'2014'!T113</f>
        <v>0</v>
      </c>
      <c r="AF606" s="296">
        <f t="shared" si="9"/>
        <v>1</v>
      </c>
    </row>
    <row r="607" spans="3:32" ht="30" x14ac:dyDescent="0.25">
      <c r="C607" s="229">
        <f>'2014'!$B$3</f>
        <v>0</v>
      </c>
      <c r="D607" s="229">
        <v>2013</v>
      </c>
      <c r="E607" s="229">
        <f>'2014'!$B$4</f>
        <v>0</v>
      </c>
      <c r="F607" s="229">
        <f>'2014'!$B$7</f>
        <v>0</v>
      </c>
      <c r="G607" s="229">
        <f>'2014'!$B$8</f>
        <v>0</v>
      </c>
      <c r="H607" s="230">
        <f>'2014'!$B$9</f>
        <v>0</v>
      </c>
      <c r="I607" s="229">
        <f>'2014'!$B$10</f>
        <v>0</v>
      </c>
      <c r="K607" s="330" t="s">
        <v>820</v>
      </c>
      <c r="L607" s="241">
        <v>8.6</v>
      </c>
      <c r="M607" s="296">
        <f>'2014'!C114</f>
        <v>0</v>
      </c>
      <c r="N607" s="296">
        <f>'2014'!D114</f>
        <v>0</v>
      </c>
      <c r="O607" s="296">
        <f>'2014'!E114</f>
        <v>0</v>
      </c>
      <c r="P607" s="296">
        <f>'2014'!F114</f>
        <v>0</v>
      </c>
      <c r="Q607" s="296">
        <f>'2014'!G114</f>
        <v>0</v>
      </c>
      <c r="R607" s="296">
        <f>'2014'!H114</f>
        <v>0</v>
      </c>
      <c r="S607" s="296">
        <f>'2014'!I114</f>
        <v>0</v>
      </c>
      <c r="T607" s="296">
        <f>'2014'!J114</f>
        <v>0</v>
      </c>
      <c r="U607" s="296">
        <f>'2014'!K114</f>
        <v>0</v>
      </c>
      <c r="V607" s="296">
        <f>'2014'!L114</f>
        <v>0</v>
      </c>
      <c r="W607" s="296">
        <f>'2014'!M114</f>
        <v>0</v>
      </c>
      <c r="X607" s="296">
        <f>'2014'!N114</f>
        <v>0</v>
      </c>
      <c r="Y607" s="296">
        <f>'2014'!O114</f>
        <v>0</v>
      </c>
      <c r="Z607" s="296">
        <f>'2014'!P114</f>
        <v>0</v>
      </c>
      <c r="AA607" s="296">
        <f>'2014'!Q114</f>
        <v>0</v>
      </c>
      <c r="AB607" s="296">
        <f>'2014'!R114</f>
        <v>0</v>
      </c>
      <c r="AC607" s="296">
        <f>'2014'!S114</f>
        <v>0</v>
      </c>
      <c r="AD607" s="296">
        <f>'2014'!T114</f>
        <v>0</v>
      </c>
      <c r="AF607" s="296">
        <f t="shared" si="9"/>
        <v>1</v>
      </c>
    </row>
    <row r="608" spans="3:32" x14ac:dyDescent="0.25">
      <c r="C608" s="229">
        <f>'2014'!$B$3</f>
        <v>0</v>
      </c>
      <c r="D608" s="229">
        <v>2013</v>
      </c>
      <c r="E608" s="229">
        <f>'2014'!$B$4</f>
        <v>0</v>
      </c>
      <c r="F608" s="229">
        <f>'2014'!$B$7</f>
        <v>0</v>
      </c>
      <c r="G608" s="229">
        <f>'2014'!$B$8</f>
        <v>0</v>
      </c>
      <c r="H608" s="230">
        <f>'2014'!$B$9</f>
        <v>0</v>
      </c>
      <c r="I608" s="229">
        <f>'2014'!$B$10</f>
        <v>0</v>
      </c>
      <c r="K608" s="324"/>
      <c r="L608" s="241">
        <v>0</v>
      </c>
      <c r="M608" s="296">
        <f>'2014'!C115</f>
        <v>0</v>
      </c>
      <c r="N608" s="296">
        <f>'2014'!D115</f>
        <v>0</v>
      </c>
      <c r="O608" s="296">
        <f>'2014'!E115</f>
        <v>0</v>
      </c>
      <c r="P608" s="296">
        <f>'2014'!F115</f>
        <v>0</v>
      </c>
      <c r="Q608" s="296">
        <f>'2014'!G115</f>
        <v>0</v>
      </c>
      <c r="R608" s="296">
        <f>'2014'!H115</f>
        <v>0</v>
      </c>
      <c r="S608" s="296">
        <f>'2014'!I115</f>
        <v>0</v>
      </c>
      <c r="T608" s="296">
        <f>'2014'!J115</f>
        <v>0</v>
      </c>
      <c r="U608" s="296">
        <f>'2014'!K115</f>
        <v>0</v>
      </c>
      <c r="V608" s="296">
        <f>'2014'!L115</f>
        <v>0</v>
      </c>
      <c r="W608" s="296">
        <f>'2014'!M115</f>
        <v>0</v>
      </c>
      <c r="X608" s="296">
        <f>'2014'!N115</f>
        <v>0</v>
      </c>
      <c r="Y608" s="296">
        <f>'2014'!O115</f>
        <v>0</v>
      </c>
      <c r="Z608" s="296">
        <f>'2014'!P115</f>
        <v>0</v>
      </c>
      <c r="AA608" s="296">
        <f>'2014'!Q115</f>
        <v>0</v>
      </c>
      <c r="AB608" s="296">
        <f>'2014'!R115</f>
        <v>0</v>
      </c>
      <c r="AC608" s="296">
        <f>'2014'!S115</f>
        <v>0</v>
      </c>
      <c r="AD608" s="296">
        <f>'2014'!T115</f>
        <v>0</v>
      </c>
      <c r="AF608" s="296">
        <f t="shared" si="9"/>
        <v>1</v>
      </c>
    </row>
    <row r="609" spans="3:32" ht="30" x14ac:dyDescent="0.25">
      <c r="C609" s="229">
        <f>'2014'!$B$3</f>
        <v>0</v>
      </c>
      <c r="D609" s="229">
        <v>2013</v>
      </c>
      <c r="E609" s="229">
        <f>'2014'!$B$4</f>
        <v>0</v>
      </c>
      <c r="F609" s="229">
        <f>'2014'!$B$7</f>
        <v>0</v>
      </c>
      <c r="G609" s="229">
        <f>'2014'!$B$8</f>
        <v>0</v>
      </c>
      <c r="H609" s="230">
        <f>'2014'!$B$9</f>
        <v>0</v>
      </c>
      <c r="I609" s="229">
        <f>'2014'!$B$10</f>
        <v>0</v>
      </c>
      <c r="K609" s="329" t="s">
        <v>825</v>
      </c>
      <c r="L609" s="241">
        <v>9</v>
      </c>
      <c r="M609" s="296">
        <f>'2014'!C116</f>
        <v>0</v>
      </c>
      <c r="N609" s="296">
        <f>'2014'!D116</f>
        <v>0</v>
      </c>
      <c r="O609" s="296">
        <f>'2014'!E116</f>
        <v>0</v>
      </c>
      <c r="P609" s="296">
        <f>'2014'!F116</f>
        <v>0</v>
      </c>
      <c r="Q609" s="296">
        <f>'2014'!G116</f>
        <v>0</v>
      </c>
      <c r="R609" s="296">
        <f>'2014'!H116</f>
        <v>0</v>
      </c>
      <c r="S609" s="296">
        <f>'2014'!I116</f>
        <v>0</v>
      </c>
      <c r="T609" s="296">
        <f>'2014'!J116</f>
        <v>0</v>
      </c>
      <c r="U609" s="296">
        <f>'2014'!K116</f>
        <v>0</v>
      </c>
      <c r="V609" s="296">
        <f>'2014'!L116</f>
        <v>0</v>
      </c>
      <c r="W609" s="296">
        <f>'2014'!M116</f>
        <v>0</v>
      </c>
      <c r="X609" s="296">
        <f>'2014'!N116</f>
        <v>0</v>
      </c>
      <c r="Y609" s="296">
        <f>'2014'!O116</f>
        <v>0</v>
      </c>
      <c r="Z609" s="296">
        <f>'2014'!P116</f>
        <v>0</v>
      </c>
      <c r="AA609" s="296">
        <f>'2014'!Q116</f>
        <v>0</v>
      </c>
      <c r="AB609" s="296">
        <f>'2014'!R116</f>
        <v>0</v>
      </c>
      <c r="AC609" s="296">
        <f>'2014'!S116</f>
        <v>0</v>
      </c>
      <c r="AD609" s="296">
        <f>'2014'!T116</f>
        <v>0</v>
      </c>
      <c r="AF609" s="296">
        <f t="shared" si="9"/>
        <v>1</v>
      </c>
    </row>
    <row r="610" spans="3:32" x14ac:dyDescent="0.25">
      <c r="C610" s="229">
        <f>'2014'!$B$3</f>
        <v>0</v>
      </c>
      <c r="D610" s="229">
        <v>2013</v>
      </c>
      <c r="E610" s="229">
        <f>'2014'!$B$4</f>
        <v>0</v>
      </c>
      <c r="F610" s="229">
        <f>'2014'!$B$7</f>
        <v>0</v>
      </c>
      <c r="G610" s="229">
        <f>'2014'!$B$8</f>
        <v>0</v>
      </c>
      <c r="H610" s="230">
        <f>'2014'!$B$9</f>
        <v>0</v>
      </c>
      <c r="I610" s="229">
        <f>'2014'!$B$10</f>
        <v>0</v>
      </c>
      <c r="K610" s="330" t="s">
        <v>826</v>
      </c>
      <c r="L610" s="241">
        <v>9.1</v>
      </c>
      <c r="M610" s="296">
        <f>'2014'!C117</f>
        <v>0</v>
      </c>
      <c r="N610" s="296">
        <f>'2014'!D117</f>
        <v>0</v>
      </c>
      <c r="O610" s="296">
        <f>'2014'!E117</f>
        <v>0</v>
      </c>
      <c r="P610" s="296">
        <f>'2014'!F117</f>
        <v>0</v>
      </c>
      <c r="Q610" s="296">
        <f>'2014'!G117</f>
        <v>0</v>
      </c>
      <c r="R610" s="296">
        <f>'2014'!H117</f>
        <v>0</v>
      </c>
      <c r="S610" s="296">
        <f>'2014'!I117</f>
        <v>0</v>
      </c>
      <c r="T610" s="296">
        <f>'2014'!J117</f>
        <v>0</v>
      </c>
      <c r="U610" s="296">
        <f>'2014'!K117</f>
        <v>0</v>
      </c>
      <c r="V610" s="296">
        <f>'2014'!L117</f>
        <v>0</v>
      </c>
      <c r="W610" s="296">
        <f>'2014'!M117</f>
        <v>0</v>
      </c>
      <c r="X610" s="296">
        <f>'2014'!N117</f>
        <v>0</v>
      </c>
      <c r="Y610" s="296">
        <f>'2014'!O117</f>
        <v>0</v>
      </c>
      <c r="Z610" s="296">
        <f>'2014'!P117</f>
        <v>0</v>
      </c>
      <c r="AA610" s="296">
        <f>'2014'!Q117</f>
        <v>0</v>
      </c>
      <c r="AB610" s="296">
        <f>'2014'!R117</f>
        <v>0</v>
      </c>
      <c r="AC610" s="296">
        <f>'2014'!S117</f>
        <v>0</v>
      </c>
      <c r="AD610" s="296">
        <f>'2014'!T117</f>
        <v>0</v>
      </c>
      <c r="AF610" s="296">
        <f t="shared" si="9"/>
        <v>1</v>
      </c>
    </row>
    <row r="611" spans="3:32" ht="30" x14ac:dyDescent="0.25">
      <c r="C611" s="229">
        <f>'2014'!$B$3</f>
        <v>0</v>
      </c>
      <c r="D611" s="229">
        <v>2013</v>
      </c>
      <c r="E611" s="229">
        <f>'2014'!$B$4</f>
        <v>0</v>
      </c>
      <c r="F611" s="229">
        <f>'2014'!$B$7</f>
        <v>0</v>
      </c>
      <c r="G611" s="229">
        <f>'2014'!$B$8</f>
        <v>0</v>
      </c>
      <c r="H611" s="230">
        <f>'2014'!$B$9</f>
        <v>0</v>
      </c>
      <c r="I611" s="229">
        <f>'2014'!$B$10</f>
        <v>0</v>
      </c>
      <c r="K611" s="330" t="s">
        <v>1223</v>
      </c>
      <c r="L611" s="241">
        <v>9.1999999999999993</v>
      </c>
      <c r="M611" s="296">
        <f>'2014'!C118</f>
        <v>0</v>
      </c>
      <c r="N611" s="296">
        <f>'2014'!D118</f>
        <v>0</v>
      </c>
      <c r="O611" s="296">
        <f>'2014'!E118</f>
        <v>0</v>
      </c>
      <c r="P611" s="296">
        <f>'2014'!F118</f>
        <v>0</v>
      </c>
      <c r="Q611" s="296">
        <f>'2014'!G118</f>
        <v>0</v>
      </c>
      <c r="R611" s="296">
        <f>'2014'!H118</f>
        <v>0</v>
      </c>
      <c r="S611" s="296">
        <f>'2014'!I118</f>
        <v>0</v>
      </c>
      <c r="T611" s="296">
        <f>'2014'!J118</f>
        <v>0</v>
      </c>
      <c r="U611" s="296">
        <f>'2014'!K118</f>
        <v>0</v>
      </c>
      <c r="V611" s="296">
        <f>'2014'!L118</f>
        <v>0</v>
      </c>
      <c r="W611" s="296">
        <f>'2014'!M118</f>
        <v>0</v>
      </c>
      <c r="X611" s="296">
        <f>'2014'!N118</f>
        <v>0</v>
      </c>
      <c r="Y611" s="296">
        <f>'2014'!O118</f>
        <v>0</v>
      </c>
      <c r="Z611" s="296">
        <f>'2014'!P118</f>
        <v>0</v>
      </c>
      <c r="AA611" s="296">
        <f>'2014'!Q118</f>
        <v>0</v>
      </c>
      <c r="AB611" s="296">
        <f>'2014'!R118</f>
        <v>0</v>
      </c>
      <c r="AC611" s="296">
        <f>'2014'!S118</f>
        <v>0</v>
      </c>
      <c r="AD611" s="296">
        <f>'2014'!T118</f>
        <v>0</v>
      </c>
      <c r="AF611" s="296">
        <f t="shared" si="9"/>
        <v>1</v>
      </c>
    </row>
    <row r="612" spans="3:32" x14ac:dyDescent="0.25">
      <c r="C612" s="229">
        <f>'2014'!$B$3</f>
        <v>0</v>
      </c>
      <c r="D612" s="229">
        <v>2013</v>
      </c>
      <c r="E612" s="229">
        <f>'2014'!$B$4</f>
        <v>0</v>
      </c>
      <c r="F612" s="229">
        <f>'2014'!$B$7</f>
        <v>0</v>
      </c>
      <c r="G612" s="229">
        <f>'2014'!$B$8</f>
        <v>0</v>
      </c>
      <c r="H612" s="230">
        <f>'2014'!$B$9</f>
        <v>0</v>
      </c>
      <c r="I612" s="229">
        <f>'2014'!$B$10</f>
        <v>0</v>
      </c>
      <c r="K612" s="330"/>
      <c r="L612" s="241"/>
      <c r="M612" s="296">
        <f>'2014'!C119</f>
        <v>0</v>
      </c>
      <c r="N612" s="296">
        <f>'2014'!D119</f>
        <v>0</v>
      </c>
      <c r="O612" s="296">
        <f>'2014'!E119</f>
        <v>0</v>
      </c>
      <c r="P612" s="296">
        <f>'2014'!F119</f>
        <v>0</v>
      </c>
      <c r="Q612" s="296">
        <f>'2014'!G119</f>
        <v>0</v>
      </c>
      <c r="R612" s="296">
        <f>'2014'!H119</f>
        <v>0</v>
      </c>
      <c r="S612" s="296">
        <f>'2014'!I119</f>
        <v>0</v>
      </c>
      <c r="T612" s="296">
        <f>'2014'!J119</f>
        <v>0</v>
      </c>
      <c r="U612" s="296">
        <f>'2014'!K119</f>
        <v>0</v>
      </c>
      <c r="V612" s="296">
        <f>'2014'!L119</f>
        <v>0</v>
      </c>
      <c r="W612" s="296">
        <f>'2014'!M119</f>
        <v>0</v>
      </c>
      <c r="X612" s="296">
        <f>'2014'!N119</f>
        <v>0</v>
      </c>
      <c r="Y612" s="296">
        <f>'2014'!O119</f>
        <v>0</v>
      </c>
      <c r="Z612" s="296">
        <f>'2014'!P119</f>
        <v>0</v>
      </c>
      <c r="AA612" s="296">
        <f>'2014'!Q119</f>
        <v>0</v>
      </c>
      <c r="AB612" s="296">
        <f>'2014'!R119</f>
        <v>0</v>
      </c>
      <c r="AC612" s="296">
        <f>'2014'!S119</f>
        <v>0</v>
      </c>
      <c r="AD612" s="296">
        <f>'2014'!T119</f>
        <v>0</v>
      </c>
      <c r="AF612" s="296">
        <f t="shared" si="9"/>
        <v>1</v>
      </c>
    </row>
    <row r="613" spans="3:32" ht="45" x14ac:dyDescent="0.25">
      <c r="C613" s="229">
        <f>'2014'!$B$3</f>
        <v>0</v>
      </c>
      <c r="D613" s="229">
        <v>2013</v>
      </c>
      <c r="E613" s="229">
        <f>'2014'!$B$4</f>
        <v>0</v>
      </c>
      <c r="F613" s="229">
        <f>'2014'!$B$7</f>
        <v>0</v>
      </c>
      <c r="G613" s="229">
        <f>'2014'!$B$8</f>
        <v>0</v>
      </c>
      <c r="H613" s="230">
        <f>'2014'!$B$9</f>
        <v>0</v>
      </c>
      <c r="I613" s="229">
        <f>'2014'!$B$10</f>
        <v>0</v>
      </c>
      <c r="K613" s="330" t="s">
        <v>831</v>
      </c>
      <c r="L613" s="241">
        <v>9.3000000000000007</v>
      </c>
      <c r="M613" s="296">
        <f>'2014'!C120</f>
        <v>0</v>
      </c>
      <c r="N613" s="296">
        <f>'2014'!D120</f>
        <v>0</v>
      </c>
      <c r="O613" s="296">
        <f>'2014'!E120</f>
        <v>0</v>
      </c>
      <c r="P613" s="296">
        <f>'2014'!F120</f>
        <v>0</v>
      </c>
      <c r="Q613" s="296">
        <f>'2014'!G120</f>
        <v>0</v>
      </c>
      <c r="R613" s="296">
        <f>'2014'!H120</f>
        <v>0</v>
      </c>
      <c r="S613" s="296">
        <f>'2014'!I120</f>
        <v>0</v>
      </c>
      <c r="T613" s="296">
        <f>'2014'!J120</f>
        <v>0</v>
      </c>
      <c r="U613" s="296">
        <f>'2014'!K120</f>
        <v>0</v>
      </c>
      <c r="V613" s="296">
        <f>'2014'!L120</f>
        <v>0</v>
      </c>
      <c r="W613" s="296">
        <f>'2014'!M120</f>
        <v>0</v>
      </c>
      <c r="X613" s="296">
        <f>'2014'!N120</f>
        <v>0</v>
      </c>
      <c r="Y613" s="296">
        <f>'2014'!O120</f>
        <v>0</v>
      </c>
      <c r="Z613" s="296">
        <f>'2014'!P120</f>
        <v>0</v>
      </c>
      <c r="AA613" s="296">
        <f>'2014'!Q120</f>
        <v>0</v>
      </c>
      <c r="AB613" s="296">
        <f>'2014'!R120</f>
        <v>0</v>
      </c>
      <c r="AC613" s="296">
        <f>'2014'!S120</f>
        <v>0</v>
      </c>
      <c r="AD613" s="296">
        <f>'2014'!T120</f>
        <v>0</v>
      </c>
      <c r="AF613" s="296">
        <f t="shared" si="9"/>
        <v>1</v>
      </c>
    </row>
    <row r="614" spans="3:32" x14ac:dyDescent="0.25">
      <c r="C614" s="229">
        <f>'2014'!$B$3</f>
        <v>0</v>
      </c>
      <c r="D614" s="229">
        <v>2013</v>
      </c>
      <c r="E614" s="229">
        <f>'2014'!$B$4</f>
        <v>0</v>
      </c>
      <c r="F614" s="229">
        <f>'2014'!$B$7</f>
        <v>0</v>
      </c>
      <c r="G614" s="229">
        <f>'2014'!$B$8</f>
        <v>0</v>
      </c>
      <c r="H614" s="230">
        <f>'2014'!$B$9</f>
        <v>0</v>
      </c>
      <c r="I614" s="229">
        <f>'2014'!$B$10</f>
        <v>0</v>
      </c>
      <c r="K614" s="330"/>
      <c r="L614" s="241">
        <v>0</v>
      </c>
      <c r="M614" s="296">
        <f>'2014'!C121</f>
        <v>0</v>
      </c>
      <c r="N614" s="296">
        <f>'2014'!D121</f>
        <v>0</v>
      </c>
      <c r="O614" s="296">
        <f>'2014'!E121</f>
        <v>0</v>
      </c>
      <c r="P614" s="296">
        <f>'2014'!F121</f>
        <v>0</v>
      </c>
      <c r="Q614" s="296">
        <f>'2014'!G121</f>
        <v>0</v>
      </c>
      <c r="R614" s="296">
        <f>'2014'!H121</f>
        <v>0</v>
      </c>
      <c r="S614" s="296">
        <f>'2014'!I121</f>
        <v>0</v>
      </c>
      <c r="T614" s="296">
        <f>'2014'!J121</f>
        <v>0</v>
      </c>
      <c r="U614" s="296">
        <f>'2014'!K121</f>
        <v>0</v>
      </c>
      <c r="V614" s="296">
        <f>'2014'!L121</f>
        <v>0</v>
      </c>
      <c r="W614" s="296">
        <f>'2014'!M121</f>
        <v>0</v>
      </c>
      <c r="X614" s="296">
        <f>'2014'!N121</f>
        <v>0</v>
      </c>
      <c r="Y614" s="296">
        <f>'2014'!O121</f>
        <v>0</v>
      </c>
      <c r="Z614" s="296">
        <f>'2014'!P121</f>
        <v>0</v>
      </c>
      <c r="AA614" s="296">
        <f>'2014'!Q121</f>
        <v>0</v>
      </c>
      <c r="AB614" s="296">
        <f>'2014'!R121</f>
        <v>0</v>
      </c>
      <c r="AC614" s="296">
        <f>'2014'!S121</f>
        <v>0</v>
      </c>
      <c r="AD614" s="296">
        <f>'2014'!T121</f>
        <v>0</v>
      </c>
      <c r="AF614" s="296">
        <f t="shared" si="9"/>
        <v>1</v>
      </c>
    </row>
    <row r="615" spans="3:32" ht="60" x14ac:dyDescent="0.25">
      <c r="C615" s="229">
        <f>'2014'!$B$3</f>
        <v>0</v>
      </c>
      <c r="D615" s="229">
        <v>2013</v>
      </c>
      <c r="E615" s="229">
        <f>'2014'!$B$4</f>
        <v>0</v>
      </c>
      <c r="F615" s="229">
        <f>'2014'!$B$7</f>
        <v>0</v>
      </c>
      <c r="G615" s="229">
        <f>'2014'!$B$8</f>
        <v>0</v>
      </c>
      <c r="H615" s="230">
        <f>'2014'!$B$9</f>
        <v>0</v>
      </c>
      <c r="I615" s="229">
        <f>'2014'!$B$10</f>
        <v>0</v>
      </c>
      <c r="K615" s="329" t="s">
        <v>833</v>
      </c>
      <c r="L615" s="241">
        <v>10</v>
      </c>
      <c r="M615" s="296">
        <f>'2014'!C122</f>
        <v>0</v>
      </c>
      <c r="N615" s="296">
        <f>'2014'!D122</f>
        <v>0</v>
      </c>
      <c r="O615" s="296">
        <f>'2014'!E122</f>
        <v>0</v>
      </c>
      <c r="P615" s="296">
        <f>'2014'!F122</f>
        <v>0</v>
      </c>
      <c r="Q615" s="296">
        <f>'2014'!G122</f>
        <v>0</v>
      </c>
      <c r="R615" s="296">
        <f>'2014'!H122</f>
        <v>0</v>
      </c>
      <c r="S615" s="296">
        <f>'2014'!I122</f>
        <v>0</v>
      </c>
      <c r="T615" s="296">
        <f>'2014'!J122</f>
        <v>0</v>
      </c>
      <c r="U615" s="296">
        <f>'2014'!K122</f>
        <v>0</v>
      </c>
      <c r="V615" s="296">
        <f>'2014'!L122</f>
        <v>0</v>
      </c>
      <c r="W615" s="296">
        <f>'2014'!M122</f>
        <v>0</v>
      </c>
      <c r="X615" s="296">
        <f>'2014'!N122</f>
        <v>0</v>
      </c>
      <c r="Y615" s="296">
        <f>'2014'!O122</f>
        <v>0</v>
      </c>
      <c r="Z615" s="296">
        <f>'2014'!P122</f>
        <v>0</v>
      </c>
      <c r="AA615" s="296">
        <f>'2014'!Q122</f>
        <v>0</v>
      </c>
      <c r="AB615" s="296">
        <f>'2014'!R122</f>
        <v>0</v>
      </c>
      <c r="AC615" s="296">
        <f>'2014'!S122</f>
        <v>0</v>
      </c>
      <c r="AD615" s="296">
        <f>'2014'!T122</f>
        <v>0</v>
      </c>
      <c r="AF615" s="296">
        <f t="shared" si="9"/>
        <v>1</v>
      </c>
    </row>
    <row r="616" spans="3:32" ht="30" x14ac:dyDescent="0.25">
      <c r="C616" s="229">
        <f>'2014'!$B$3</f>
        <v>0</v>
      </c>
      <c r="D616" s="229">
        <v>2013</v>
      </c>
      <c r="E616" s="229">
        <f>'2014'!$B$4</f>
        <v>0</v>
      </c>
      <c r="F616" s="229">
        <f>'2014'!$B$7</f>
        <v>0</v>
      </c>
      <c r="G616" s="229">
        <f>'2014'!$B$8</f>
        <v>0</v>
      </c>
      <c r="H616" s="230">
        <f>'2014'!$B$9</f>
        <v>0</v>
      </c>
      <c r="I616" s="229">
        <f>'2014'!$B$10</f>
        <v>0</v>
      </c>
      <c r="K616" s="330" t="s">
        <v>836</v>
      </c>
      <c r="L616" s="241">
        <v>10.1</v>
      </c>
      <c r="M616" s="296">
        <f>'2014'!C123</f>
        <v>0</v>
      </c>
      <c r="N616" s="296">
        <f>'2014'!D123</f>
        <v>0</v>
      </c>
      <c r="O616" s="296">
        <f>'2014'!E123</f>
        <v>0</v>
      </c>
      <c r="P616" s="296">
        <f>'2014'!F123</f>
        <v>0</v>
      </c>
      <c r="Q616" s="296">
        <f>'2014'!G123</f>
        <v>0</v>
      </c>
      <c r="R616" s="296">
        <f>'2014'!H123</f>
        <v>0</v>
      </c>
      <c r="S616" s="296">
        <f>'2014'!I123</f>
        <v>0</v>
      </c>
      <c r="T616" s="296">
        <f>'2014'!J123</f>
        <v>0</v>
      </c>
      <c r="U616" s="296">
        <f>'2014'!K123</f>
        <v>0</v>
      </c>
      <c r="V616" s="296">
        <f>'2014'!L123</f>
        <v>0</v>
      </c>
      <c r="W616" s="296">
        <f>'2014'!M123</f>
        <v>0</v>
      </c>
      <c r="X616" s="296">
        <f>'2014'!N123</f>
        <v>0</v>
      </c>
      <c r="Y616" s="296">
        <f>'2014'!O123</f>
        <v>0</v>
      </c>
      <c r="Z616" s="296">
        <f>'2014'!P123</f>
        <v>0</v>
      </c>
      <c r="AA616" s="296">
        <f>'2014'!Q123</f>
        <v>0</v>
      </c>
      <c r="AB616" s="296">
        <f>'2014'!R123</f>
        <v>0</v>
      </c>
      <c r="AC616" s="296">
        <f>'2014'!S123</f>
        <v>0</v>
      </c>
      <c r="AD616" s="296">
        <f>'2014'!T123</f>
        <v>0</v>
      </c>
      <c r="AF616" s="296">
        <f t="shared" si="9"/>
        <v>1</v>
      </c>
    </row>
    <row r="617" spans="3:32" ht="45" x14ac:dyDescent="0.25">
      <c r="C617" s="229">
        <f>'2014'!$B$3</f>
        <v>0</v>
      </c>
      <c r="D617" s="229">
        <v>2013</v>
      </c>
      <c r="E617" s="229">
        <f>'2014'!$B$4</f>
        <v>0</v>
      </c>
      <c r="F617" s="229">
        <f>'2014'!$B$7</f>
        <v>0</v>
      </c>
      <c r="G617" s="229">
        <f>'2014'!$B$8</f>
        <v>0</v>
      </c>
      <c r="H617" s="230">
        <f>'2014'!$B$9</f>
        <v>0</v>
      </c>
      <c r="I617" s="229">
        <f>'2014'!$B$10</f>
        <v>0</v>
      </c>
      <c r="K617" s="330" t="s">
        <v>837</v>
      </c>
      <c r="L617" s="241">
        <v>10.199999999999999</v>
      </c>
      <c r="M617" s="296">
        <f>'2014'!C124</f>
        <v>0</v>
      </c>
      <c r="N617" s="296">
        <f>'2014'!D124</f>
        <v>0</v>
      </c>
      <c r="O617" s="296">
        <f>'2014'!E124</f>
        <v>0</v>
      </c>
      <c r="P617" s="296">
        <f>'2014'!F124</f>
        <v>0</v>
      </c>
      <c r="Q617" s="296">
        <f>'2014'!G124</f>
        <v>0</v>
      </c>
      <c r="R617" s="296">
        <f>'2014'!H124</f>
        <v>0</v>
      </c>
      <c r="S617" s="296">
        <f>'2014'!I124</f>
        <v>0</v>
      </c>
      <c r="T617" s="296">
        <f>'2014'!J124</f>
        <v>0</v>
      </c>
      <c r="U617" s="296">
        <f>'2014'!K124</f>
        <v>0</v>
      </c>
      <c r="V617" s="296">
        <f>'2014'!L124</f>
        <v>0</v>
      </c>
      <c r="W617" s="296">
        <f>'2014'!M124</f>
        <v>0</v>
      </c>
      <c r="X617" s="296">
        <f>'2014'!N124</f>
        <v>0</v>
      </c>
      <c r="Y617" s="296">
        <f>'2014'!O124</f>
        <v>0</v>
      </c>
      <c r="Z617" s="296">
        <f>'2014'!P124</f>
        <v>0</v>
      </c>
      <c r="AA617" s="296">
        <f>'2014'!Q124</f>
        <v>0</v>
      </c>
      <c r="AB617" s="296">
        <f>'2014'!R124</f>
        <v>0</v>
      </c>
      <c r="AC617" s="296">
        <f>'2014'!S124</f>
        <v>0</v>
      </c>
      <c r="AD617" s="296">
        <f>'2014'!T124</f>
        <v>0</v>
      </c>
      <c r="AF617" s="296">
        <f t="shared" si="9"/>
        <v>1</v>
      </c>
    </row>
    <row r="618" spans="3:32" x14ac:dyDescent="0.25">
      <c r="C618" s="229">
        <f>'2014'!$B$3</f>
        <v>0</v>
      </c>
      <c r="D618" s="229">
        <v>2013</v>
      </c>
      <c r="E618" s="229">
        <f>'2014'!$B$4</f>
        <v>0</v>
      </c>
      <c r="F618" s="229">
        <f>'2014'!$B$7</f>
        <v>0</v>
      </c>
      <c r="G618" s="229">
        <f>'2014'!$B$8</f>
        <v>0</v>
      </c>
      <c r="H618" s="230">
        <f>'2014'!$B$9</f>
        <v>0</v>
      </c>
      <c r="I618" s="229">
        <f>'2014'!$B$10</f>
        <v>0</v>
      </c>
      <c r="K618" s="330"/>
      <c r="L618" s="296"/>
      <c r="M618" s="296">
        <f>'2014'!C125</f>
        <v>0</v>
      </c>
      <c r="N618" s="296">
        <f>'2014'!D125</f>
        <v>0</v>
      </c>
      <c r="O618" s="296">
        <f>'2014'!E125</f>
        <v>0</v>
      </c>
      <c r="P618" s="296">
        <f>'2014'!F125</f>
        <v>0</v>
      </c>
      <c r="Q618" s="296">
        <f>'2014'!G125</f>
        <v>0</v>
      </c>
      <c r="R618" s="296">
        <f>'2014'!H125</f>
        <v>0</v>
      </c>
      <c r="S618" s="296">
        <f>'2014'!I125</f>
        <v>0</v>
      </c>
      <c r="T618" s="296">
        <f>'2014'!J125</f>
        <v>0</v>
      </c>
      <c r="U618" s="296">
        <f>'2014'!K125</f>
        <v>0</v>
      </c>
      <c r="V618" s="296">
        <f>'2014'!L125</f>
        <v>0</v>
      </c>
      <c r="W618" s="296">
        <f>'2014'!M125</f>
        <v>0</v>
      </c>
      <c r="X618" s="296">
        <f>'2014'!N125</f>
        <v>0</v>
      </c>
      <c r="Y618" s="296">
        <f>'2014'!O125</f>
        <v>0</v>
      </c>
      <c r="Z618" s="296">
        <f>'2014'!P125</f>
        <v>0</v>
      </c>
      <c r="AA618" s="296">
        <f>'2014'!Q125</f>
        <v>0</v>
      </c>
      <c r="AB618" s="296">
        <f>'2014'!R125</f>
        <v>0</v>
      </c>
      <c r="AC618" s="296">
        <f>'2014'!S125</f>
        <v>0</v>
      </c>
      <c r="AD618" s="296">
        <f>'2014'!T125</f>
        <v>0</v>
      </c>
      <c r="AF618" s="296">
        <f t="shared" si="9"/>
        <v>1</v>
      </c>
    </row>
    <row r="619" spans="3:32" ht="18.75" x14ac:dyDescent="0.25">
      <c r="C619" s="229">
        <f>'2014'!$B$3</f>
        <v>0</v>
      </c>
      <c r="D619" s="229">
        <v>2013</v>
      </c>
      <c r="E619" s="229">
        <f>'2014'!$B$4</f>
        <v>0</v>
      </c>
      <c r="F619" s="229">
        <f>'2014'!$B$7</f>
        <v>0</v>
      </c>
      <c r="G619" s="229">
        <f>'2014'!$B$8</f>
        <v>0</v>
      </c>
      <c r="H619" s="230">
        <f>'2014'!$B$9</f>
        <v>0</v>
      </c>
      <c r="I619" s="229">
        <f>'2014'!$B$10</f>
        <v>0</v>
      </c>
      <c r="K619" s="331" t="s">
        <v>839</v>
      </c>
      <c r="L619" s="296"/>
      <c r="M619" s="296">
        <f>'2014'!C126</f>
        <v>0</v>
      </c>
      <c r="N619" s="296">
        <f>'2014'!D126</f>
        <v>0</v>
      </c>
      <c r="O619" s="296">
        <f>'2014'!E126</f>
        <v>0</v>
      </c>
      <c r="P619" s="296">
        <f>'2014'!F126</f>
        <v>0</v>
      </c>
      <c r="Q619" s="296">
        <f>'2014'!G126</f>
        <v>0</v>
      </c>
      <c r="R619" s="296">
        <f>'2014'!H126</f>
        <v>0</v>
      </c>
      <c r="S619" s="296">
        <f>'2014'!I126</f>
        <v>0</v>
      </c>
      <c r="T619" s="296">
        <f>'2014'!J126</f>
        <v>0</v>
      </c>
      <c r="U619" s="296">
        <f>'2014'!K126</f>
        <v>0</v>
      </c>
      <c r="V619" s="296">
        <f>'2014'!L126</f>
        <v>0</v>
      </c>
      <c r="W619" s="296">
        <f>'2014'!M126</f>
        <v>0</v>
      </c>
      <c r="X619" s="296">
        <f>'2014'!N126</f>
        <v>0</v>
      </c>
      <c r="Y619" s="296">
        <f>'2014'!O126</f>
        <v>0</v>
      </c>
      <c r="Z619" s="296">
        <f>'2014'!P126</f>
        <v>0</v>
      </c>
      <c r="AA619" s="296">
        <f>'2014'!Q126</f>
        <v>0</v>
      </c>
      <c r="AB619" s="296">
        <f>'2014'!R126</f>
        <v>0</v>
      </c>
      <c r="AC619" s="296">
        <f>'2014'!S126</f>
        <v>0</v>
      </c>
      <c r="AD619" s="296">
        <f>'2014'!T126</f>
        <v>0</v>
      </c>
      <c r="AF619" s="296">
        <f t="shared" si="9"/>
        <v>1</v>
      </c>
    </row>
    <row r="620" spans="3:32" ht="17.25" x14ac:dyDescent="0.25">
      <c r="C620" s="229">
        <f>'2014'!$B$3</f>
        <v>0</v>
      </c>
      <c r="D620" s="229">
        <v>2013</v>
      </c>
      <c r="E620" s="229">
        <f>'2014'!$B$4</f>
        <v>0</v>
      </c>
      <c r="F620" s="229">
        <f>'2014'!$B$7</f>
        <v>0</v>
      </c>
      <c r="G620" s="229">
        <f>'2014'!$B$8</f>
        <v>0</v>
      </c>
      <c r="H620" s="230">
        <f>'2014'!$B$9</f>
        <v>0</v>
      </c>
      <c r="I620" s="229">
        <f>'2014'!$B$10</f>
        <v>0</v>
      </c>
      <c r="K620" s="332"/>
      <c r="L620" s="296"/>
      <c r="M620" s="296">
        <f>'2014'!C127</f>
        <v>0</v>
      </c>
      <c r="N620" s="296">
        <f>'2014'!D127</f>
        <v>0</v>
      </c>
      <c r="O620" s="296">
        <f>'2014'!E127</f>
        <v>0</v>
      </c>
      <c r="P620" s="296">
        <f>'2014'!F127</f>
        <v>0</v>
      </c>
      <c r="Q620" s="296">
        <f>'2014'!G127</f>
        <v>0</v>
      </c>
      <c r="R620" s="296">
        <f>'2014'!H127</f>
        <v>0</v>
      </c>
      <c r="S620" s="296">
        <f>'2014'!I127</f>
        <v>0</v>
      </c>
      <c r="T620" s="296">
        <f>'2014'!J127</f>
        <v>0</v>
      </c>
      <c r="U620" s="296">
        <f>'2014'!K127</f>
        <v>0</v>
      </c>
      <c r="V620" s="296">
        <f>'2014'!L127</f>
        <v>0</v>
      </c>
      <c r="W620" s="296">
        <f>'2014'!M127</f>
        <v>0</v>
      </c>
      <c r="X620" s="296">
        <f>'2014'!N127</f>
        <v>0</v>
      </c>
      <c r="Y620" s="296">
        <f>'2014'!O127</f>
        <v>0</v>
      </c>
      <c r="Z620" s="296">
        <f>'2014'!P127</f>
        <v>0</v>
      </c>
      <c r="AA620" s="296">
        <f>'2014'!Q127</f>
        <v>0</v>
      </c>
      <c r="AB620" s="296">
        <f>'2014'!R127</f>
        <v>0</v>
      </c>
      <c r="AC620" s="296">
        <f>'2014'!S127</f>
        <v>0</v>
      </c>
      <c r="AD620" s="296">
        <f>'2014'!T127</f>
        <v>0</v>
      </c>
      <c r="AF620" s="296">
        <f t="shared" si="9"/>
        <v>1</v>
      </c>
    </row>
    <row r="621" spans="3:32" ht="135" x14ac:dyDescent="0.25">
      <c r="C621" s="229">
        <f>'2014'!$B$3</f>
        <v>0</v>
      </c>
      <c r="D621" s="229">
        <v>2013</v>
      </c>
      <c r="E621" s="229">
        <f>'2014'!$B$4</f>
        <v>0</v>
      </c>
      <c r="F621" s="229">
        <f>'2014'!$B$7</f>
        <v>0</v>
      </c>
      <c r="G621" s="229">
        <f>'2014'!$B$8</f>
        <v>0</v>
      </c>
      <c r="H621" s="230">
        <f>'2014'!$B$9</f>
        <v>0</v>
      </c>
      <c r="I621" s="229">
        <f>'2014'!$B$10</f>
        <v>0</v>
      </c>
      <c r="K621" s="329" t="s">
        <v>838</v>
      </c>
      <c r="L621" s="296"/>
      <c r="M621" s="296">
        <f>'2014'!C128</f>
        <v>0</v>
      </c>
      <c r="N621" s="296">
        <f>'2014'!D128</f>
        <v>0</v>
      </c>
      <c r="O621" s="296">
        <f>'2014'!E128</f>
        <v>0</v>
      </c>
      <c r="P621" s="296">
        <f>'2014'!F128</f>
        <v>0</v>
      </c>
      <c r="Q621" s="296">
        <f>'2014'!G128</f>
        <v>0</v>
      </c>
      <c r="R621" s="296">
        <f>'2014'!H128</f>
        <v>0</v>
      </c>
      <c r="S621" s="296">
        <f>'2014'!I128</f>
        <v>0</v>
      </c>
      <c r="T621" s="296">
        <f>'2014'!J128</f>
        <v>0</v>
      </c>
      <c r="U621" s="296">
        <f>'2014'!K128</f>
        <v>0</v>
      </c>
      <c r="V621" s="296">
        <f>'2014'!L128</f>
        <v>0</v>
      </c>
      <c r="W621" s="296">
        <f>'2014'!M128</f>
        <v>0</v>
      </c>
      <c r="X621" s="296">
        <f>'2014'!N128</f>
        <v>0</v>
      </c>
      <c r="Y621" s="296">
        <f>'2014'!O128</f>
        <v>0</v>
      </c>
      <c r="Z621" s="296">
        <f>'2014'!P128</f>
        <v>0</v>
      </c>
      <c r="AA621" s="296">
        <f>'2014'!Q128</f>
        <v>0</v>
      </c>
      <c r="AB621" s="296">
        <f>'2014'!R128</f>
        <v>0</v>
      </c>
      <c r="AC621" s="296">
        <f>'2014'!S128</f>
        <v>0</v>
      </c>
      <c r="AD621" s="296">
        <f>'2014'!T128</f>
        <v>0</v>
      </c>
      <c r="AF621" s="296">
        <f t="shared" si="9"/>
        <v>1</v>
      </c>
    </row>
    <row r="622" spans="3:32" x14ac:dyDescent="0.25">
      <c r="C622" s="229">
        <f>'2014'!$B$3</f>
        <v>0</v>
      </c>
      <c r="D622" s="229">
        <v>2013</v>
      </c>
      <c r="E622" s="229">
        <f>'2014'!$B$4</f>
        <v>0</v>
      </c>
      <c r="F622" s="229">
        <f>'2014'!$B$7</f>
        <v>0</v>
      </c>
      <c r="G622" s="229">
        <f>'2014'!$B$8</f>
        <v>0</v>
      </c>
      <c r="H622" s="230">
        <f>'2014'!$B$9</f>
        <v>0</v>
      </c>
      <c r="I622" s="229">
        <f>'2014'!$B$10</f>
        <v>0</v>
      </c>
      <c r="K622" s="333"/>
      <c r="L622" s="296"/>
      <c r="M622" s="296">
        <f>'2014'!C129</f>
        <v>0</v>
      </c>
      <c r="N622" s="296">
        <f>'2014'!D129</f>
        <v>0</v>
      </c>
      <c r="O622" s="296">
        <f>'2014'!E129</f>
        <v>0</v>
      </c>
      <c r="P622" s="296">
        <f>'2014'!F129</f>
        <v>0</v>
      </c>
      <c r="Q622" s="296">
        <f>'2014'!G129</f>
        <v>0</v>
      </c>
      <c r="R622" s="296">
        <f>'2014'!H129</f>
        <v>0</v>
      </c>
      <c r="S622" s="296">
        <f>'2014'!I129</f>
        <v>0</v>
      </c>
      <c r="T622" s="296">
        <f>'2014'!J129</f>
        <v>0</v>
      </c>
      <c r="U622" s="296">
        <f>'2014'!K129</f>
        <v>0</v>
      </c>
      <c r="V622" s="296">
        <f>'2014'!L129</f>
        <v>0</v>
      </c>
      <c r="W622" s="296">
        <f>'2014'!M129</f>
        <v>0</v>
      </c>
      <c r="X622" s="296">
        <f>'2014'!N129</f>
        <v>0</v>
      </c>
      <c r="Y622" s="296">
        <f>'2014'!O129</f>
        <v>0</v>
      </c>
      <c r="Z622" s="296">
        <f>'2014'!P129</f>
        <v>0</v>
      </c>
      <c r="AA622" s="296">
        <f>'2014'!Q129</f>
        <v>0</v>
      </c>
      <c r="AB622" s="296">
        <f>'2014'!R129</f>
        <v>0</v>
      </c>
      <c r="AC622" s="296">
        <f>'2014'!S129</f>
        <v>0</v>
      </c>
      <c r="AD622" s="296">
        <f>'2014'!T129</f>
        <v>0</v>
      </c>
      <c r="AF622" s="296">
        <f t="shared" si="9"/>
        <v>1</v>
      </c>
    </row>
    <row r="623" spans="3:32" x14ac:dyDescent="0.25">
      <c r="C623" s="229">
        <f>'2014'!$B$3</f>
        <v>0</v>
      </c>
      <c r="D623" s="229">
        <v>2013</v>
      </c>
      <c r="E623" s="229">
        <f>'2014'!$B$4</f>
        <v>0</v>
      </c>
      <c r="F623" s="229">
        <f>'2014'!$B$7</f>
        <v>0</v>
      </c>
      <c r="G623" s="229">
        <f>'2014'!$B$8</f>
        <v>0</v>
      </c>
      <c r="H623" s="230">
        <f>'2014'!$B$9</f>
        <v>0</v>
      </c>
      <c r="I623" s="229">
        <f>'2014'!$B$10</f>
        <v>0</v>
      </c>
      <c r="K623" s="333"/>
      <c r="L623" s="296"/>
      <c r="M623" s="296">
        <f>'2014'!C130</f>
        <v>0</v>
      </c>
      <c r="N623" s="296">
        <f>'2014'!D130</f>
        <v>0</v>
      </c>
      <c r="O623" s="296">
        <f>'2014'!E130</f>
        <v>0</v>
      </c>
      <c r="P623" s="296">
        <f>'2014'!F130</f>
        <v>0</v>
      </c>
      <c r="Q623" s="296">
        <f>'2014'!G130</f>
        <v>0</v>
      </c>
      <c r="R623" s="296">
        <f>'2014'!H130</f>
        <v>0</v>
      </c>
      <c r="S623" s="296">
        <f>'2014'!I130</f>
        <v>0</v>
      </c>
      <c r="T623" s="296">
        <f>'2014'!J130</f>
        <v>0</v>
      </c>
      <c r="U623" s="296">
        <f>'2014'!K130</f>
        <v>0</v>
      </c>
      <c r="V623" s="296">
        <f>'2014'!L130</f>
        <v>0</v>
      </c>
      <c r="W623" s="296">
        <f>'2014'!M130</f>
        <v>0</v>
      </c>
      <c r="X623" s="296">
        <f>'2014'!N130</f>
        <v>0</v>
      </c>
      <c r="Y623" s="296">
        <f>'2014'!O130</f>
        <v>0</v>
      </c>
      <c r="Z623" s="296">
        <f>'2014'!P130</f>
        <v>0</v>
      </c>
      <c r="AA623" s="296">
        <f>'2014'!Q130</f>
        <v>0</v>
      </c>
      <c r="AB623" s="296">
        <f>'2014'!R130</f>
        <v>0</v>
      </c>
      <c r="AC623" s="296">
        <f>'2014'!S130</f>
        <v>0</v>
      </c>
      <c r="AD623" s="296">
        <f>'2014'!T130</f>
        <v>0</v>
      </c>
      <c r="AF623" s="296">
        <f t="shared" si="9"/>
        <v>1</v>
      </c>
    </row>
    <row r="624" spans="3:32" x14ac:dyDescent="0.25">
      <c r="C624" s="229">
        <f>'2014'!$B$3</f>
        <v>0</v>
      </c>
      <c r="D624" s="229">
        <v>2013</v>
      </c>
      <c r="E624" s="229">
        <f>'2014'!$B$4</f>
        <v>0</v>
      </c>
      <c r="F624" s="229">
        <f>'2014'!$B$7</f>
        <v>0</v>
      </c>
      <c r="G624" s="229">
        <f>'2014'!$B$8</f>
        <v>0</v>
      </c>
      <c r="H624" s="230">
        <f>'2014'!$B$9</f>
        <v>0</v>
      </c>
      <c r="I624" s="229">
        <f>'2014'!$B$10</f>
        <v>0</v>
      </c>
      <c r="K624" s="333"/>
      <c r="L624" s="296"/>
      <c r="M624" s="296">
        <f>'2014'!C131</f>
        <v>0</v>
      </c>
      <c r="N624" s="296">
        <f>'2014'!D131</f>
        <v>0</v>
      </c>
      <c r="O624" s="296">
        <f>'2014'!E131</f>
        <v>0</v>
      </c>
      <c r="P624" s="296">
        <f>'2014'!F131</f>
        <v>0</v>
      </c>
      <c r="Q624" s="296">
        <f>'2014'!G131</f>
        <v>0</v>
      </c>
      <c r="R624" s="296">
        <f>'2014'!H131</f>
        <v>0</v>
      </c>
      <c r="S624" s="296">
        <f>'2014'!I131</f>
        <v>0</v>
      </c>
      <c r="T624" s="296">
        <f>'2014'!J131</f>
        <v>0</v>
      </c>
      <c r="U624" s="296">
        <f>'2014'!K131</f>
        <v>0</v>
      </c>
      <c r="V624" s="296">
        <f>'2014'!L131</f>
        <v>0</v>
      </c>
      <c r="W624" s="296">
        <f>'2014'!M131</f>
        <v>0</v>
      </c>
      <c r="X624" s="296">
        <f>'2014'!N131</f>
        <v>0</v>
      </c>
      <c r="Y624" s="296">
        <f>'2014'!O131</f>
        <v>0</v>
      </c>
      <c r="Z624" s="296">
        <f>'2014'!P131</f>
        <v>0</v>
      </c>
      <c r="AA624" s="296">
        <f>'2014'!Q131</f>
        <v>0</v>
      </c>
      <c r="AB624" s="296">
        <f>'2014'!R131</f>
        <v>0</v>
      </c>
      <c r="AC624" s="296">
        <f>'2014'!S131</f>
        <v>0</v>
      </c>
      <c r="AD624" s="296">
        <f>'2014'!T131</f>
        <v>0</v>
      </c>
      <c r="AF624" s="296">
        <f t="shared" si="9"/>
        <v>1</v>
      </c>
    </row>
    <row r="625" spans="3:32" x14ac:dyDescent="0.25">
      <c r="C625" s="229">
        <f>'2014'!$B$3</f>
        <v>0</v>
      </c>
      <c r="D625" s="229">
        <v>2013</v>
      </c>
      <c r="E625" s="229">
        <f>'2014'!$B$4</f>
        <v>0</v>
      </c>
      <c r="F625" s="229">
        <f>'2014'!$B$7</f>
        <v>0</v>
      </c>
      <c r="G625" s="229">
        <f>'2014'!$B$8</f>
        <v>0</v>
      </c>
      <c r="H625" s="230">
        <f>'2014'!$B$9</f>
        <v>0</v>
      </c>
      <c r="I625" s="229">
        <f>'2014'!$B$10</f>
        <v>0</v>
      </c>
      <c r="K625" s="333"/>
      <c r="L625" s="296"/>
      <c r="M625" s="296">
        <f>'2014'!C132</f>
        <v>0</v>
      </c>
      <c r="N625" s="296">
        <f>'2014'!D132</f>
        <v>0</v>
      </c>
      <c r="O625" s="296">
        <f>'2014'!E132</f>
        <v>0</v>
      </c>
      <c r="P625" s="296">
        <f>'2014'!F132</f>
        <v>0</v>
      </c>
      <c r="Q625" s="296">
        <f>'2014'!G132</f>
        <v>0</v>
      </c>
      <c r="R625" s="296">
        <f>'2014'!H132</f>
        <v>0</v>
      </c>
      <c r="S625" s="296">
        <f>'2014'!I132</f>
        <v>0</v>
      </c>
      <c r="T625" s="296">
        <f>'2014'!J132</f>
        <v>0</v>
      </c>
      <c r="U625" s="296">
        <f>'2014'!K132</f>
        <v>0</v>
      </c>
      <c r="V625" s="296">
        <f>'2014'!L132</f>
        <v>0</v>
      </c>
      <c r="W625" s="296">
        <f>'2014'!M132</f>
        <v>0</v>
      </c>
      <c r="X625" s="296">
        <f>'2014'!N132</f>
        <v>0</v>
      </c>
      <c r="Y625" s="296">
        <f>'2014'!O132</f>
        <v>0</v>
      </c>
      <c r="Z625" s="296">
        <f>'2014'!P132</f>
        <v>0</v>
      </c>
      <c r="AA625" s="296">
        <f>'2014'!Q132</f>
        <v>0</v>
      </c>
      <c r="AB625" s="296">
        <f>'2014'!R132</f>
        <v>0</v>
      </c>
      <c r="AC625" s="296">
        <f>'2014'!S132</f>
        <v>0</v>
      </c>
      <c r="AD625" s="296">
        <f>'2014'!T132</f>
        <v>0</v>
      </c>
      <c r="AF625" s="296">
        <f t="shared" si="9"/>
        <v>1</v>
      </c>
    </row>
    <row r="626" spans="3:32" x14ac:dyDescent="0.25">
      <c r="C626" s="229">
        <f>'2014'!$B$3</f>
        <v>0</v>
      </c>
      <c r="D626" s="229">
        <v>2013</v>
      </c>
      <c r="E626" s="229">
        <f>'2014'!$B$4</f>
        <v>0</v>
      </c>
      <c r="F626" s="229">
        <f>'2014'!$B$7</f>
        <v>0</v>
      </c>
      <c r="G626" s="229">
        <f>'2014'!$B$8</f>
        <v>0</v>
      </c>
      <c r="H626" s="230">
        <f>'2014'!$B$9</f>
        <v>0</v>
      </c>
      <c r="I626" s="229">
        <f>'2014'!$B$10</f>
        <v>0</v>
      </c>
      <c r="K626" s="333"/>
      <c r="L626" s="296"/>
      <c r="M626" s="296">
        <f>'2014'!C133</f>
        <v>0</v>
      </c>
      <c r="N626" s="296">
        <f>'2014'!D133</f>
        <v>0</v>
      </c>
      <c r="O626" s="296">
        <f>'2014'!E133</f>
        <v>0</v>
      </c>
      <c r="P626" s="296">
        <f>'2014'!F133</f>
        <v>0</v>
      </c>
      <c r="Q626" s="296">
        <f>'2014'!G133</f>
        <v>0</v>
      </c>
      <c r="R626" s="296">
        <f>'2014'!H133</f>
        <v>0</v>
      </c>
      <c r="S626" s="296">
        <f>'2014'!I133</f>
        <v>0</v>
      </c>
      <c r="T626" s="296">
        <f>'2014'!J133</f>
        <v>0</v>
      </c>
      <c r="U626" s="296">
        <f>'2014'!K133</f>
        <v>0</v>
      </c>
      <c r="V626" s="296">
        <f>'2014'!L133</f>
        <v>0</v>
      </c>
      <c r="W626" s="296">
        <f>'2014'!M133</f>
        <v>0</v>
      </c>
      <c r="X626" s="296">
        <f>'2014'!N133</f>
        <v>0</v>
      </c>
      <c r="Y626" s="296">
        <f>'2014'!O133</f>
        <v>0</v>
      </c>
      <c r="Z626" s="296">
        <f>'2014'!P133</f>
        <v>0</v>
      </c>
      <c r="AA626" s="296">
        <f>'2014'!Q133</f>
        <v>0</v>
      </c>
      <c r="AB626" s="296">
        <f>'2014'!R133</f>
        <v>0</v>
      </c>
      <c r="AC626" s="296">
        <f>'2014'!S133</f>
        <v>0</v>
      </c>
      <c r="AD626" s="296">
        <f>'2014'!T133</f>
        <v>0</v>
      </c>
      <c r="AF626" s="296">
        <f t="shared" si="9"/>
        <v>1</v>
      </c>
    </row>
    <row r="627" spans="3:32" x14ac:dyDescent="0.25">
      <c r="C627" s="229">
        <f>'2014'!$B$3</f>
        <v>0</v>
      </c>
      <c r="D627" s="229">
        <v>2013</v>
      </c>
      <c r="E627" s="229">
        <f>'2014'!$B$4</f>
        <v>0</v>
      </c>
      <c r="F627" s="229">
        <f>'2014'!$B$7</f>
        <v>0</v>
      </c>
      <c r="G627" s="229">
        <f>'2014'!$B$8</f>
        <v>0</v>
      </c>
      <c r="H627" s="230">
        <f>'2014'!$B$9</f>
        <v>0</v>
      </c>
      <c r="I627" s="229">
        <f>'2014'!$B$10</f>
        <v>0</v>
      </c>
      <c r="K627" s="333"/>
      <c r="L627" s="296"/>
      <c r="M627" s="296">
        <f>'2014'!C134</f>
        <v>0</v>
      </c>
      <c r="N627" s="296">
        <f>'2014'!D134</f>
        <v>0</v>
      </c>
      <c r="O627" s="296">
        <f>'2014'!E134</f>
        <v>0</v>
      </c>
      <c r="P627" s="296">
        <f>'2014'!F134</f>
        <v>0</v>
      </c>
      <c r="Q627" s="296">
        <f>'2014'!G134</f>
        <v>0</v>
      </c>
      <c r="R627" s="296">
        <f>'2014'!H134</f>
        <v>0</v>
      </c>
      <c r="S627" s="296">
        <f>'2014'!I134</f>
        <v>0</v>
      </c>
      <c r="T627" s="296">
        <f>'2014'!J134</f>
        <v>0</v>
      </c>
      <c r="U627" s="296">
        <f>'2014'!K134</f>
        <v>0</v>
      </c>
      <c r="V627" s="296">
        <f>'2014'!L134</f>
        <v>0</v>
      </c>
      <c r="W627" s="296">
        <f>'2014'!M134</f>
        <v>0</v>
      </c>
      <c r="X627" s="296">
        <f>'2014'!N134</f>
        <v>0</v>
      </c>
      <c r="Y627" s="296">
        <f>'2014'!O134</f>
        <v>0</v>
      </c>
      <c r="Z627" s="296">
        <f>'2014'!P134</f>
        <v>0</v>
      </c>
      <c r="AA627" s="296">
        <f>'2014'!Q134</f>
        <v>0</v>
      </c>
      <c r="AB627" s="296">
        <f>'2014'!R134</f>
        <v>0</v>
      </c>
      <c r="AC627" s="296">
        <f>'2014'!S134</f>
        <v>0</v>
      </c>
      <c r="AD627" s="296">
        <f>'2014'!T134</f>
        <v>0</v>
      </c>
      <c r="AF627" s="296">
        <f t="shared" si="9"/>
        <v>1</v>
      </c>
    </row>
    <row r="628" spans="3:32" x14ac:dyDescent="0.25">
      <c r="C628" s="229">
        <f>'2014'!$B$3</f>
        <v>0</v>
      </c>
      <c r="D628" s="229">
        <v>2013</v>
      </c>
      <c r="E628" s="229">
        <f>'2014'!$B$4</f>
        <v>0</v>
      </c>
      <c r="F628" s="229">
        <f>'2014'!$B$7</f>
        <v>0</v>
      </c>
      <c r="G628" s="229">
        <f>'2014'!$B$8</f>
        <v>0</v>
      </c>
      <c r="H628" s="230">
        <f>'2014'!$B$9</f>
        <v>0</v>
      </c>
      <c r="I628" s="229">
        <f>'2014'!$B$10</f>
        <v>0</v>
      </c>
      <c r="K628" s="333"/>
      <c r="L628" s="296"/>
      <c r="M628" s="296">
        <f>'2014'!C135</f>
        <v>0</v>
      </c>
      <c r="N628" s="296">
        <f>'2014'!D135</f>
        <v>0</v>
      </c>
      <c r="O628" s="296">
        <f>'2014'!E135</f>
        <v>0</v>
      </c>
      <c r="P628" s="296">
        <f>'2014'!F135</f>
        <v>0</v>
      </c>
      <c r="Q628" s="296">
        <f>'2014'!G135</f>
        <v>0</v>
      </c>
      <c r="R628" s="296">
        <f>'2014'!H135</f>
        <v>0</v>
      </c>
      <c r="S628" s="296">
        <f>'2014'!I135</f>
        <v>0</v>
      </c>
      <c r="T628" s="296">
        <f>'2014'!J135</f>
        <v>0</v>
      </c>
      <c r="U628" s="296">
        <f>'2014'!K135</f>
        <v>0</v>
      </c>
      <c r="V628" s="296">
        <f>'2014'!L135</f>
        <v>0</v>
      </c>
      <c r="W628" s="296">
        <f>'2014'!M135</f>
        <v>0</v>
      </c>
      <c r="X628" s="296">
        <f>'2014'!N135</f>
        <v>0</v>
      </c>
      <c r="Y628" s="296">
        <f>'2014'!O135</f>
        <v>0</v>
      </c>
      <c r="Z628" s="296">
        <f>'2014'!P135</f>
        <v>0</v>
      </c>
      <c r="AA628" s="296">
        <f>'2014'!Q135</f>
        <v>0</v>
      </c>
      <c r="AB628" s="296">
        <f>'2014'!R135</f>
        <v>0</v>
      </c>
      <c r="AC628" s="296">
        <f>'2014'!S135</f>
        <v>0</v>
      </c>
      <c r="AD628" s="296">
        <f>'2014'!T135</f>
        <v>0</v>
      </c>
      <c r="AF628" s="296">
        <f t="shared" si="9"/>
        <v>1</v>
      </c>
    </row>
    <row r="629" spans="3:32" x14ac:dyDescent="0.25">
      <c r="C629" s="229">
        <f>'2014'!$B$3</f>
        <v>0</v>
      </c>
      <c r="D629" s="229">
        <v>2013</v>
      </c>
      <c r="E629" s="229">
        <f>'2014'!$B$4</f>
        <v>0</v>
      </c>
      <c r="F629" s="229">
        <f>'2014'!$B$7</f>
        <v>0</v>
      </c>
      <c r="G629" s="229">
        <f>'2014'!$B$8</f>
        <v>0</v>
      </c>
      <c r="H629" s="230">
        <f>'2014'!$B$9</f>
        <v>0</v>
      </c>
      <c r="I629" s="229">
        <f>'2014'!$B$10</f>
        <v>0</v>
      </c>
      <c r="K629" s="333"/>
      <c r="L629" s="296"/>
      <c r="M629" s="296">
        <f>'2014'!C136</f>
        <v>0</v>
      </c>
      <c r="N629" s="296">
        <f>'2014'!D136</f>
        <v>0</v>
      </c>
      <c r="O629" s="296">
        <f>'2014'!E136</f>
        <v>0</v>
      </c>
      <c r="P629" s="296">
        <f>'2014'!F136</f>
        <v>0</v>
      </c>
      <c r="Q629" s="296">
        <f>'2014'!G136</f>
        <v>0</v>
      </c>
      <c r="R629" s="296">
        <f>'2014'!H136</f>
        <v>0</v>
      </c>
      <c r="S629" s="296">
        <f>'2014'!I136</f>
        <v>0</v>
      </c>
      <c r="T629" s="296">
        <f>'2014'!J136</f>
        <v>0</v>
      </c>
      <c r="U629" s="296">
        <f>'2014'!K136</f>
        <v>0</v>
      </c>
      <c r="V629" s="296">
        <f>'2014'!L136</f>
        <v>0</v>
      </c>
      <c r="W629" s="296">
        <f>'2014'!M136</f>
        <v>0</v>
      </c>
      <c r="X629" s="296">
        <f>'2014'!N136</f>
        <v>0</v>
      </c>
      <c r="Y629" s="296">
        <f>'2014'!O136</f>
        <v>0</v>
      </c>
      <c r="Z629" s="296">
        <f>'2014'!P136</f>
        <v>0</v>
      </c>
      <c r="AA629" s="296">
        <f>'2014'!Q136</f>
        <v>0</v>
      </c>
      <c r="AB629" s="296">
        <f>'2014'!R136</f>
        <v>0</v>
      </c>
      <c r="AC629" s="296">
        <f>'2014'!S136</f>
        <v>0</v>
      </c>
      <c r="AD629" s="296">
        <f>'2014'!T136</f>
        <v>0</v>
      </c>
      <c r="AF629" s="296">
        <f t="shared" si="9"/>
        <v>1</v>
      </c>
    </row>
    <row r="630" spans="3:32" x14ac:dyDescent="0.25">
      <c r="C630" s="229">
        <f>'2014'!$B$3</f>
        <v>0</v>
      </c>
      <c r="D630" s="229">
        <v>2013</v>
      </c>
      <c r="E630" s="229">
        <f>'2014'!$B$4</f>
        <v>0</v>
      </c>
      <c r="F630" s="229">
        <f>'2014'!$B$7</f>
        <v>0</v>
      </c>
      <c r="G630" s="229">
        <f>'2014'!$B$8</f>
        <v>0</v>
      </c>
      <c r="H630" s="230">
        <f>'2014'!$B$9</f>
        <v>0</v>
      </c>
      <c r="I630" s="229">
        <f>'2014'!$B$10</f>
        <v>0</v>
      </c>
      <c r="K630" s="333"/>
      <c r="L630" s="296"/>
      <c r="M630" s="296">
        <f>'2014'!C137</f>
        <v>0</v>
      </c>
      <c r="N630" s="296">
        <f>'2014'!D137</f>
        <v>0</v>
      </c>
      <c r="O630" s="296">
        <f>'2014'!E137</f>
        <v>0</v>
      </c>
      <c r="P630" s="296">
        <f>'2014'!F137</f>
        <v>0</v>
      </c>
      <c r="Q630" s="296">
        <f>'2014'!G137</f>
        <v>0</v>
      </c>
      <c r="R630" s="296">
        <f>'2014'!H137</f>
        <v>0</v>
      </c>
      <c r="S630" s="296">
        <f>'2014'!I137</f>
        <v>0</v>
      </c>
      <c r="T630" s="296">
        <f>'2014'!J137</f>
        <v>0</v>
      </c>
      <c r="U630" s="296">
        <f>'2014'!K137</f>
        <v>0</v>
      </c>
      <c r="V630" s="296">
        <f>'2014'!L137</f>
        <v>0</v>
      </c>
      <c r="W630" s="296">
        <f>'2014'!M137</f>
        <v>0</v>
      </c>
      <c r="X630" s="296">
        <f>'2014'!N137</f>
        <v>0</v>
      </c>
      <c r="Y630" s="296">
        <f>'2014'!O137</f>
        <v>0</v>
      </c>
      <c r="Z630" s="296">
        <f>'2014'!P137</f>
        <v>0</v>
      </c>
      <c r="AA630" s="296">
        <f>'2014'!Q137</f>
        <v>0</v>
      </c>
      <c r="AB630" s="296">
        <f>'2014'!R137</f>
        <v>0</v>
      </c>
      <c r="AC630" s="296">
        <f>'2014'!S137</f>
        <v>0</v>
      </c>
      <c r="AD630" s="296">
        <f>'2014'!T137</f>
        <v>0</v>
      </c>
      <c r="AF630" s="296">
        <f t="shared" si="9"/>
        <v>1</v>
      </c>
    </row>
    <row r="631" spans="3:32" x14ac:dyDescent="0.25">
      <c r="C631" s="229">
        <f>'2014'!$B$3</f>
        <v>0</v>
      </c>
      <c r="D631" s="229">
        <v>2013</v>
      </c>
      <c r="E631" s="229">
        <f>'2014'!$B$4</f>
        <v>0</v>
      </c>
      <c r="F631" s="229">
        <f>'2014'!$B$7</f>
        <v>0</v>
      </c>
      <c r="G631" s="229">
        <f>'2014'!$B$8</f>
        <v>0</v>
      </c>
      <c r="H631" s="230">
        <f>'2014'!$B$9</f>
        <v>0</v>
      </c>
      <c r="I631" s="229">
        <f>'2014'!$B$10</f>
        <v>0</v>
      </c>
      <c r="K631" s="333"/>
      <c r="L631" s="296"/>
      <c r="M631" s="296">
        <f>'2014'!C138</f>
        <v>0</v>
      </c>
      <c r="N631" s="296">
        <f>'2014'!D138</f>
        <v>0</v>
      </c>
      <c r="O631" s="296">
        <f>'2014'!E138</f>
        <v>0</v>
      </c>
      <c r="P631" s="296">
        <f>'2014'!F138</f>
        <v>0</v>
      </c>
      <c r="Q631" s="296">
        <f>'2014'!G138</f>
        <v>0</v>
      </c>
      <c r="R631" s="296">
        <f>'2014'!H138</f>
        <v>0</v>
      </c>
      <c r="S631" s="296">
        <f>'2014'!I138</f>
        <v>0</v>
      </c>
      <c r="T631" s="296">
        <f>'2014'!J138</f>
        <v>0</v>
      </c>
      <c r="U631" s="296">
        <f>'2014'!K138</f>
        <v>0</v>
      </c>
      <c r="V631" s="296">
        <f>'2014'!L138</f>
        <v>0</v>
      </c>
      <c r="W631" s="296">
        <f>'2014'!M138</f>
        <v>0</v>
      </c>
      <c r="X631" s="296">
        <f>'2014'!N138</f>
        <v>0</v>
      </c>
      <c r="Y631" s="296">
        <f>'2014'!O138</f>
        <v>0</v>
      </c>
      <c r="Z631" s="296">
        <f>'2014'!P138</f>
        <v>0</v>
      </c>
      <c r="AA631" s="296">
        <f>'2014'!Q138</f>
        <v>0</v>
      </c>
      <c r="AB631" s="296">
        <f>'2014'!R138</f>
        <v>0</v>
      </c>
      <c r="AC631" s="296">
        <f>'2014'!S138</f>
        <v>0</v>
      </c>
      <c r="AD631" s="296">
        <f>'2014'!T138</f>
        <v>0</v>
      </c>
      <c r="AF631" s="296">
        <f t="shared" si="9"/>
        <v>1</v>
      </c>
    </row>
    <row r="632" spans="3:32" x14ac:dyDescent="0.25">
      <c r="C632" s="229">
        <f>'2014'!$B$3</f>
        <v>0</v>
      </c>
      <c r="D632" s="229">
        <v>2013</v>
      </c>
      <c r="E632" s="229">
        <f>'2014'!$B$4</f>
        <v>0</v>
      </c>
      <c r="F632" s="229">
        <f>'2014'!$B$7</f>
        <v>0</v>
      </c>
      <c r="G632" s="229">
        <f>'2014'!$B$8</f>
        <v>0</v>
      </c>
      <c r="H632" s="230">
        <f>'2014'!$B$9</f>
        <v>0</v>
      </c>
      <c r="I632" s="229">
        <f>'2014'!$B$10</f>
        <v>0</v>
      </c>
      <c r="K632" s="333"/>
      <c r="L632" s="296"/>
      <c r="M632" s="296">
        <f>'2014'!C139</f>
        <v>0</v>
      </c>
      <c r="N632" s="296">
        <f>'2014'!D139</f>
        <v>0</v>
      </c>
      <c r="O632" s="296">
        <f>'2014'!E139</f>
        <v>0</v>
      </c>
      <c r="P632" s="296">
        <f>'2014'!F139</f>
        <v>0</v>
      </c>
      <c r="Q632" s="296">
        <f>'2014'!G139</f>
        <v>0</v>
      </c>
      <c r="R632" s="296">
        <f>'2014'!H139</f>
        <v>0</v>
      </c>
      <c r="S632" s="296">
        <f>'2014'!I139</f>
        <v>0</v>
      </c>
      <c r="T632" s="296">
        <f>'2014'!J139</f>
        <v>0</v>
      </c>
      <c r="U632" s="296">
        <f>'2014'!K139</f>
        <v>0</v>
      </c>
      <c r="V632" s="296">
        <f>'2014'!L139</f>
        <v>0</v>
      </c>
      <c r="W632" s="296">
        <f>'2014'!M139</f>
        <v>0</v>
      </c>
      <c r="X632" s="296">
        <f>'2014'!N139</f>
        <v>0</v>
      </c>
      <c r="Y632" s="296">
        <f>'2014'!O139</f>
        <v>0</v>
      </c>
      <c r="Z632" s="296">
        <f>'2014'!P139</f>
        <v>0</v>
      </c>
      <c r="AA632" s="296">
        <f>'2014'!Q139</f>
        <v>0</v>
      </c>
      <c r="AB632" s="296">
        <f>'2014'!R139</f>
        <v>0</v>
      </c>
      <c r="AC632" s="296">
        <f>'2014'!S139</f>
        <v>0</v>
      </c>
      <c r="AD632" s="296">
        <f>'2014'!T139</f>
        <v>0</v>
      </c>
      <c r="AF632" s="296">
        <f t="shared" si="9"/>
        <v>1</v>
      </c>
    </row>
    <row r="633" spans="3:32" x14ac:dyDescent="0.25">
      <c r="C633" s="229">
        <f>'2014'!$B$3</f>
        <v>0</v>
      </c>
      <c r="D633" s="229">
        <v>2013</v>
      </c>
      <c r="E633" s="229">
        <f>'2014'!$B$4</f>
        <v>0</v>
      </c>
      <c r="F633" s="229">
        <f>'2014'!$B$7</f>
        <v>0</v>
      </c>
      <c r="G633" s="229">
        <f>'2014'!$B$8</f>
        <v>0</v>
      </c>
      <c r="H633" s="230">
        <f>'2014'!$B$9</f>
        <v>0</v>
      </c>
      <c r="I633" s="229">
        <f>'2014'!$B$10</f>
        <v>0</v>
      </c>
      <c r="K633" s="333"/>
      <c r="L633" s="296"/>
      <c r="M633" s="296">
        <f>'2014'!C140</f>
        <v>0</v>
      </c>
      <c r="N633" s="296">
        <f>'2014'!D140</f>
        <v>0</v>
      </c>
      <c r="O633" s="296">
        <f>'2014'!E140</f>
        <v>0</v>
      </c>
      <c r="P633" s="296">
        <f>'2014'!F140</f>
        <v>0</v>
      </c>
      <c r="Q633" s="296">
        <f>'2014'!G140</f>
        <v>0</v>
      </c>
      <c r="R633" s="296">
        <f>'2014'!H140</f>
        <v>0</v>
      </c>
      <c r="S633" s="296">
        <f>'2014'!I140</f>
        <v>0</v>
      </c>
      <c r="T633" s="296">
        <f>'2014'!J140</f>
        <v>0</v>
      </c>
      <c r="U633" s="296">
        <f>'2014'!K140</f>
        <v>0</v>
      </c>
      <c r="V633" s="296">
        <f>'2014'!L140</f>
        <v>0</v>
      </c>
      <c r="W633" s="296">
        <f>'2014'!M140</f>
        <v>0</v>
      </c>
      <c r="X633" s="296">
        <f>'2014'!N140</f>
        <v>0</v>
      </c>
      <c r="Y633" s="296">
        <f>'2014'!O140</f>
        <v>0</v>
      </c>
      <c r="Z633" s="296">
        <f>'2014'!P140</f>
        <v>0</v>
      </c>
      <c r="AA633" s="296">
        <f>'2014'!Q140</f>
        <v>0</v>
      </c>
      <c r="AB633" s="296">
        <f>'2014'!R140</f>
        <v>0</v>
      </c>
      <c r="AC633" s="296">
        <f>'2014'!S140</f>
        <v>0</v>
      </c>
      <c r="AD633" s="296">
        <f>'2014'!T140</f>
        <v>0</v>
      </c>
      <c r="AF633" s="296">
        <f t="shared" si="9"/>
        <v>1</v>
      </c>
    </row>
    <row r="634" spans="3:32" x14ac:dyDescent="0.25">
      <c r="C634" s="229">
        <f>'2014'!$B$3</f>
        <v>0</v>
      </c>
      <c r="D634" s="229">
        <v>2013</v>
      </c>
      <c r="E634" s="229">
        <f>'2014'!$B$4</f>
        <v>0</v>
      </c>
      <c r="F634" s="229">
        <f>'2014'!$B$7</f>
        <v>0</v>
      </c>
      <c r="G634" s="229">
        <f>'2014'!$B$8</f>
        <v>0</v>
      </c>
      <c r="H634" s="230">
        <f>'2014'!$B$9</f>
        <v>0</v>
      </c>
      <c r="I634" s="229">
        <f>'2014'!$B$10</f>
        <v>0</v>
      </c>
      <c r="K634" s="333"/>
      <c r="L634" s="296"/>
      <c r="M634" s="296">
        <f>'2014'!C141</f>
        <v>0</v>
      </c>
      <c r="N634" s="296">
        <f>'2014'!D141</f>
        <v>0</v>
      </c>
      <c r="O634" s="296">
        <f>'2014'!E141</f>
        <v>0</v>
      </c>
      <c r="P634" s="296">
        <f>'2014'!F141</f>
        <v>0</v>
      </c>
      <c r="Q634" s="296">
        <f>'2014'!G141</f>
        <v>0</v>
      </c>
      <c r="R634" s="296">
        <f>'2014'!H141</f>
        <v>0</v>
      </c>
      <c r="S634" s="296">
        <f>'2014'!I141</f>
        <v>0</v>
      </c>
      <c r="T634" s="296">
        <f>'2014'!J141</f>
        <v>0</v>
      </c>
      <c r="U634" s="296">
        <f>'2014'!K141</f>
        <v>0</v>
      </c>
      <c r="V634" s="296">
        <f>'2014'!L141</f>
        <v>0</v>
      </c>
      <c r="W634" s="296">
        <f>'2014'!M141</f>
        <v>0</v>
      </c>
      <c r="X634" s="296">
        <f>'2014'!N141</f>
        <v>0</v>
      </c>
      <c r="Y634" s="296">
        <f>'2014'!O141</f>
        <v>0</v>
      </c>
      <c r="Z634" s="296">
        <f>'2014'!P141</f>
        <v>0</v>
      </c>
      <c r="AA634" s="296">
        <f>'2014'!Q141</f>
        <v>0</v>
      </c>
      <c r="AB634" s="296">
        <f>'2014'!R141</f>
        <v>0</v>
      </c>
      <c r="AC634" s="296">
        <f>'2014'!S141</f>
        <v>0</v>
      </c>
      <c r="AD634" s="296">
        <f>'2014'!T141</f>
        <v>0</v>
      </c>
      <c r="AF634" s="296">
        <f t="shared" si="9"/>
        <v>1</v>
      </c>
    </row>
    <row r="635" spans="3:32" x14ac:dyDescent="0.25">
      <c r="C635" s="229">
        <f>'2014'!$B$3</f>
        <v>0</v>
      </c>
      <c r="D635" s="229">
        <v>2013</v>
      </c>
      <c r="E635" s="229">
        <f>'2014'!$B$4</f>
        <v>0</v>
      </c>
      <c r="F635" s="229">
        <f>'2014'!$B$7</f>
        <v>0</v>
      </c>
      <c r="G635" s="229">
        <f>'2014'!$B$8</f>
        <v>0</v>
      </c>
      <c r="H635" s="230">
        <f>'2014'!$B$9</f>
        <v>0</v>
      </c>
      <c r="I635" s="229">
        <f>'2014'!$B$10</f>
        <v>0</v>
      </c>
      <c r="K635" s="333"/>
      <c r="L635" s="296"/>
      <c r="M635" s="296">
        <f>'2014'!C142</f>
        <v>0</v>
      </c>
      <c r="N635" s="296">
        <f>'2014'!D142</f>
        <v>0</v>
      </c>
      <c r="O635" s="296">
        <f>'2014'!E142</f>
        <v>0</v>
      </c>
      <c r="P635" s="296">
        <f>'2014'!F142</f>
        <v>0</v>
      </c>
      <c r="Q635" s="296">
        <f>'2014'!G142</f>
        <v>0</v>
      </c>
      <c r="R635" s="296">
        <f>'2014'!H142</f>
        <v>0</v>
      </c>
      <c r="S635" s="296">
        <f>'2014'!I142</f>
        <v>0</v>
      </c>
      <c r="T635" s="296">
        <f>'2014'!J142</f>
        <v>0</v>
      </c>
      <c r="U635" s="296">
        <f>'2014'!K142</f>
        <v>0</v>
      </c>
      <c r="V635" s="296">
        <f>'2014'!L142</f>
        <v>0</v>
      </c>
      <c r="W635" s="296">
        <f>'2014'!M142</f>
        <v>0</v>
      </c>
      <c r="X635" s="296">
        <f>'2014'!N142</f>
        <v>0</v>
      </c>
      <c r="Y635" s="296">
        <f>'2014'!O142</f>
        <v>0</v>
      </c>
      <c r="Z635" s="296">
        <f>'2014'!P142</f>
        <v>0</v>
      </c>
      <c r="AA635" s="296">
        <f>'2014'!Q142</f>
        <v>0</v>
      </c>
      <c r="AB635" s="296">
        <f>'2014'!R142</f>
        <v>0</v>
      </c>
      <c r="AC635" s="296">
        <f>'2014'!S142</f>
        <v>0</v>
      </c>
      <c r="AD635" s="296">
        <f>'2014'!T142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1"/>
    <pageSetUpPr fitToPage="1"/>
  </sheetPr>
  <dimension ref="A1:AQ107"/>
  <sheetViews>
    <sheetView zoomScale="90" zoomScaleNormal="90" workbookViewId="0">
      <selection activeCell="E21" sqref="E21"/>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82" t="s">
        <v>919</v>
      </c>
      <c r="B1" s="383"/>
      <c r="C1" s="383"/>
      <c r="D1" s="383"/>
      <c r="E1" s="383"/>
      <c r="F1" s="383"/>
      <c r="G1" s="383"/>
      <c r="H1" s="383"/>
      <c r="I1" s="383"/>
      <c r="J1" s="383"/>
      <c r="K1" s="384"/>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397"/>
      <c r="D3" s="398"/>
      <c r="E3" s="398"/>
      <c r="F3" s="398"/>
      <c r="G3" s="399"/>
      <c r="H3" s="153" t="s">
        <v>640</v>
      </c>
      <c r="J3" s="151"/>
      <c r="K3" s="183"/>
      <c r="AQ3" s="222">
        <f>C3</f>
        <v>0</v>
      </c>
    </row>
    <row r="4" spans="1:43" s="152" customFormat="1" ht="15.75" x14ac:dyDescent="0.25">
      <c r="A4" s="182"/>
      <c r="K4" s="184"/>
    </row>
    <row r="5" spans="1:43" ht="15.75" x14ac:dyDescent="0.25">
      <c r="A5" s="182" t="s">
        <v>416</v>
      </c>
      <c r="B5" s="149"/>
      <c r="C5" s="400"/>
      <c r="D5" s="401"/>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89"/>
      <c r="E9" s="390"/>
      <c r="F9" s="390"/>
      <c r="G9" s="390"/>
      <c r="H9" s="391"/>
      <c r="I9" s="153"/>
      <c r="J9" s="149"/>
      <c r="K9" s="183"/>
    </row>
    <row r="10" spans="1:43" ht="8.25" customHeight="1" x14ac:dyDescent="0.25">
      <c r="A10" s="182"/>
      <c r="B10" s="149"/>
      <c r="C10" s="155"/>
      <c r="D10" s="392"/>
      <c r="E10" s="393"/>
      <c r="F10" s="393"/>
      <c r="G10" s="393"/>
      <c r="H10" s="394"/>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395" t="s">
        <v>920</v>
      </c>
      <c r="B12" s="396"/>
      <c r="C12" s="396"/>
      <c r="D12" s="396"/>
      <c r="E12" s="396"/>
      <c r="F12" s="396"/>
      <c r="G12" s="396"/>
      <c r="H12" s="396"/>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5"/>
      <c r="C14" s="386"/>
      <c r="D14" s="386"/>
      <c r="E14" s="386"/>
      <c r="F14" s="386"/>
      <c r="G14" s="386"/>
      <c r="H14" s="386"/>
      <c r="I14" s="387"/>
      <c r="J14" s="156"/>
      <c r="K14" s="183"/>
    </row>
    <row r="15" spans="1:43" ht="15.75" x14ac:dyDescent="0.25">
      <c r="A15" s="186" t="s">
        <v>322</v>
      </c>
      <c r="B15" s="385"/>
      <c r="C15" s="386"/>
      <c r="D15" s="386"/>
      <c r="E15" s="386"/>
      <c r="F15" s="386"/>
      <c r="G15" s="386"/>
      <c r="H15" s="386"/>
      <c r="I15" s="387"/>
      <c r="J15" s="156"/>
      <c r="K15" s="183"/>
    </row>
    <row r="16" spans="1:43" ht="15.75" hidden="1" x14ac:dyDescent="0.25">
      <c r="A16" s="186" t="s">
        <v>323</v>
      </c>
      <c r="B16" s="414"/>
      <c r="C16" s="415"/>
      <c r="D16" s="415"/>
      <c r="E16" s="415"/>
      <c r="F16" s="415"/>
      <c r="G16" s="415"/>
      <c r="H16" s="415"/>
      <c r="I16" s="416"/>
      <c r="J16" s="156"/>
      <c r="K16" s="183"/>
    </row>
    <row r="17" spans="1:11" ht="15.75" x14ac:dyDescent="0.25">
      <c r="A17" s="186" t="s">
        <v>303</v>
      </c>
      <c r="B17" s="414"/>
      <c r="C17" s="415"/>
      <c r="D17" s="415"/>
      <c r="E17" s="415"/>
      <c r="F17" s="415"/>
      <c r="G17" s="415"/>
      <c r="H17" s="415"/>
      <c r="I17" s="416"/>
      <c r="J17" s="156"/>
      <c r="K17" s="183"/>
    </row>
    <row r="18" spans="1:11" ht="15.75" x14ac:dyDescent="0.25">
      <c r="A18" s="186" t="s">
        <v>304</v>
      </c>
      <c r="B18" s="414"/>
      <c r="C18" s="415"/>
      <c r="D18" s="415"/>
      <c r="E18" s="415"/>
      <c r="F18" s="415"/>
      <c r="G18" s="415"/>
      <c r="H18" s="415"/>
      <c r="I18" s="416"/>
      <c r="J18" s="156"/>
      <c r="K18" s="183"/>
    </row>
    <row r="19" spans="1:11" ht="15.75" x14ac:dyDescent="0.25">
      <c r="A19" s="186" t="s">
        <v>305</v>
      </c>
      <c r="B19" s="414"/>
      <c r="C19" s="415"/>
      <c r="D19" s="415"/>
      <c r="E19" s="415"/>
      <c r="F19" s="415"/>
      <c r="G19" s="415"/>
      <c r="H19" s="415"/>
      <c r="I19" s="416"/>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417"/>
      <c r="F45" s="418"/>
      <c r="G45" s="418"/>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376" t="s">
        <v>414</v>
      </c>
      <c r="G60" s="161"/>
      <c r="H60" s="377" t="str">
        <f>IFERROR(VLOOKUP($AQ$3,'Exchange Rates'!$A$2:$W$195,20,0),"")</f>
        <v/>
      </c>
      <c r="I60" s="378"/>
      <c r="J60" s="412" t="s">
        <v>1224</v>
      </c>
      <c r="K60" s="413"/>
    </row>
    <row r="61" spans="1:11" ht="15.75" x14ac:dyDescent="0.25">
      <c r="A61" s="182"/>
      <c r="B61" s="149"/>
      <c r="C61" s="161"/>
      <c r="D61" s="272">
        <v>2017</v>
      </c>
      <c r="E61" s="234"/>
      <c r="F61" s="376"/>
      <c r="G61" s="161"/>
      <c r="H61" s="377" t="str">
        <f>IFERROR(VLOOKUP($AQ$3,'Exchange Rates'!$A$2:$W$195,19,0),"")</f>
        <v/>
      </c>
      <c r="I61" s="378"/>
      <c r="J61" s="412"/>
      <c r="K61" s="413"/>
    </row>
    <row r="62" spans="1:11" s="152" customFormat="1" ht="15.75" x14ac:dyDescent="0.25">
      <c r="A62" s="182"/>
      <c r="D62" s="272">
        <v>2016</v>
      </c>
      <c r="E62" s="234"/>
      <c r="F62" s="376"/>
      <c r="H62" s="377" t="str">
        <f>IFERROR(VLOOKUP($AQ$3,'Exchange Rates'!$A$2:$W$195,18,0),"")</f>
        <v/>
      </c>
      <c r="I62" s="378"/>
      <c r="J62" s="412"/>
      <c r="K62" s="413"/>
    </row>
    <row r="63" spans="1:11" s="152" customFormat="1" ht="15.75" x14ac:dyDescent="0.25">
      <c r="A63" s="182"/>
      <c r="D63" s="272">
        <v>2015</v>
      </c>
      <c r="E63" s="235"/>
      <c r="F63" s="153"/>
      <c r="H63" s="377" t="str">
        <f>IFERROR(VLOOKUP($AQ$3,'Exchange Rates'!$A$2:$Q$195,17,0),"")</f>
        <v/>
      </c>
      <c r="I63" s="378"/>
      <c r="J63" s="412"/>
      <c r="K63" s="413"/>
    </row>
    <row r="64" spans="1:11" s="152" customFormat="1" ht="15.75" x14ac:dyDescent="0.25">
      <c r="A64" s="182"/>
      <c r="D64" s="272">
        <v>2014</v>
      </c>
      <c r="E64" s="235"/>
      <c r="F64" s="153"/>
      <c r="G64" s="223"/>
      <c r="H64" s="377" t="str">
        <f>IFERROR(VLOOKUP($AQ$3,'Exchange Rates'!$A$2:$Q$195,16,0),"")</f>
        <v/>
      </c>
      <c r="I64" s="378"/>
      <c r="J64" s="412"/>
      <c r="K64" s="413"/>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74"/>
      <c r="G67" s="375"/>
      <c r="H67" s="153" t="s">
        <v>415</v>
      </c>
      <c r="I67" s="153"/>
      <c r="J67" s="153"/>
      <c r="K67" s="184"/>
    </row>
    <row r="68" spans="1:12" ht="15.75" customHeight="1" x14ac:dyDescent="0.25">
      <c r="A68" s="150"/>
      <c r="B68" s="149"/>
      <c r="C68" s="149"/>
      <c r="D68" s="272">
        <v>2017</v>
      </c>
      <c r="E68" s="236"/>
      <c r="F68" s="374"/>
      <c r="G68" s="375"/>
      <c r="H68" s="153"/>
      <c r="I68" s="153"/>
      <c r="J68" s="153"/>
      <c r="K68" s="183"/>
    </row>
    <row r="69" spans="1:12" ht="15.75" customHeight="1" x14ac:dyDescent="0.25">
      <c r="A69" s="188"/>
      <c r="B69" s="149"/>
      <c r="C69" s="149"/>
      <c r="D69" s="272">
        <v>2016</v>
      </c>
      <c r="E69" s="236"/>
      <c r="F69" s="374"/>
      <c r="G69" s="375"/>
      <c r="H69" s="153"/>
      <c r="I69" s="153"/>
      <c r="J69" s="153"/>
      <c r="K69" s="183"/>
    </row>
    <row r="70" spans="1:12" ht="15.75" customHeight="1" x14ac:dyDescent="0.25">
      <c r="A70" s="188"/>
      <c r="B70" s="149"/>
      <c r="C70" s="149"/>
      <c r="D70" s="272">
        <v>2015</v>
      </c>
      <c r="E70" s="236"/>
      <c r="F70" s="374"/>
      <c r="G70" s="375"/>
      <c r="H70" s="153"/>
      <c r="I70" s="153"/>
      <c r="J70" s="153"/>
      <c r="K70" s="183"/>
    </row>
    <row r="71" spans="1:12" ht="15.75" customHeight="1" x14ac:dyDescent="0.25">
      <c r="A71" s="188"/>
      <c r="B71" s="149"/>
      <c r="C71" s="149"/>
      <c r="D71" s="272">
        <v>2014</v>
      </c>
      <c r="E71" s="236"/>
      <c r="F71" s="374"/>
      <c r="G71" s="375"/>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88" t="s">
        <v>425</v>
      </c>
      <c r="G74" s="379"/>
      <c r="H74" s="379"/>
      <c r="I74" s="379"/>
      <c r="J74" s="379"/>
      <c r="K74" s="183"/>
    </row>
    <row r="75" spans="1:12" ht="15.75" x14ac:dyDescent="0.25">
      <c r="A75" s="182"/>
      <c r="B75" s="149"/>
      <c r="C75" s="149"/>
      <c r="D75" s="149"/>
      <c r="E75" s="149"/>
      <c r="F75" s="149"/>
      <c r="G75" s="149"/>
      <c r="K75" s="183"/>
    </row>
    <row r="76" spans="1:12" ht="15.75" customHeight="1" x14ac:dyDescent="0.25">
      <c r="A76" s="182"/>
      <c r="B76" s="149"/>
      <c r="C76" s="149"/>
      <c r="D76" s="181"/>
      <c r="E76" s="402"/>
      <c r="F76" s="403"/>
      <c r="G76" s="404"/>
      <c r="H76" s="388" t="s">
        <v>426</v>
      </c>
      <c r="I76" s="379"/>
      <c r="J76" s="379"/>
      <c r="K76" s="190"/>
      <c r="L76" s="171"/>
    </row>
    <row r="77" spans="1:12" ht="15.75" x14ac:dyDescent="0.25">
      <c r="A77" s="182"/>
      <c r="B77" s="149"/>
      <c r="C77" s="149"/>
      <c r="D77" s="181"/>
      <c r="E77" s="405"/>
      <c r="F77" s="406"/>
      <c r="G77" s="407"/>
      <c r="H77" s="388"/>
      <c r="I77" s="379"/>
      <c r="J77" s="379"/>
      <c r="K77" s="190"/>
      <c r="L77" s="171"/>
    </row>
    <row r="78" spans="1:12" ht="15.75" x14ac:dyDescent="0.25">
      <c r="A78" s="182"/>
      <c r="B78" s="149"/>
      <c r="C78" s="149"/>
      <c r="D78" s="181"/>
      <c r="E78" s="405"/>
      <c r="F78" s="406"/>
      <c r="G78" s="407"/>
      <c r="H78" s="388"/>
      <c r="I78" s="379"/>
      <c r="J78" s="379"/>
      <c r="K78" s="183"/>
    </row>
    <row r="79" spans="1:12" ht="15.75" x14ac:dyDescent="0.25">
      <c r="A79" s="182"/>
      <c r="B79" s="149"/>
      <c r="C79" s="149"/>
      <c r="D79" s="181"/>
      <c r="E79" s="405"/>
      <c r="F79" s="406"/>
      <c r="G79" s="407"/>
      <c r="H79" s="388"/>
      <c r="I79" s="379"/>
      <c r="J79" s="379"/>
      <c r="K79" s="183"/>
    </row>
    <row r="80" spans="1:12" ht="15.75" x14ac:dyDescent="0.25">
      <c r="A80" s="182"/>
      <c r="B80" s="149"/>
      <c r="C80" s="149"/>
      <c r="D80" s="181"/>
      <c r="E80" s="405"/>
      <c r="F80" s="406"/>
      <c r="G80" s="407"/>
      <c r="H80" s="388"/>
      <c r="I80" s="379"/>
      <c r="J80" s="379"/>
      <c r="K80" s="183"/>
    </row>
    <row r="81" spans="1:11" ht="15.75" x14ac:dyDescent="0.25">
      <c r="A81" s="182"/>
      <c r="B81" s="149"/>
      <c r="C81" s="149"/>
      <c r="D81" s="181"/>
      <c r="E81" s="405"/>
      <c r="F81" s="406"/>
      <c r="G81" s="407"/>
      <c r="H81" s="388"/>
      <c r="I81" s="379"/>
      <c r="J81" s="379"/>
      <c r="K81" s="183"/>
    </row>
    <row r="82" spans="1:11" ht="15.75" x14ac:dyDescent="0.25">
      <c r="A82" s="182"/>
      <c r="B82" s="149"/>
      <c r="C82" s="149"/>
      <c r="D82" s="181"/>
      <c r="E82" s="405"/>
      <c r="F82" s="406"/>
      <c r="G82" s="407"/>
      <c r="H82" s="388"/>
      <c r="I82" s="379"/>
      <c r="J82" s="379"/>
      <c r="K82" s="183"/>
    </row>
    <row r="83" spans="1:11" ht="15.75" x14ac:dyDescent="0.25">
      <c r="A83" s="182"/>
      <c r="B83" s="149"/>
      <c r="C83" s="149"/>
      <c r="D83" s="181"/>
      <c r="E83" s="408"/>
      <c r="F83" s="409"/>
      <c r="G83" s="410"/>
      <c r="H83" s="388"/>
      <c r="I83" s="379"/>
      <c r="J83" s="379"/>
      <c r="K83" s="183"/>
    </row>
    <row r="84" spans="1:11" ht="15.75" x14ac:dyDescent="0.25">
      <c r="A84" s="182"/>
      <c r="B84" s="149"/>
      <c r="C84" s="149"/>
      <c r="D84" s="149"/>
      <c r="E84" s="149"/>
      <c r="F84" s="149"/>
      <c r="G84" s="149"/>
      <c r="H84" s="149"/>
      <c r="I84" s="149"/>
      <c r="J84" s="149"/>
      <c r="K84" s="183"/>
    </row>
    <row r="85" spans="1:11" ht="32.25" customHeight="1" x14ac:dyDescent="0.25">
      <c r="A85" s="419" t="s">
        <v>401</v>
      </c>
      <c r="B85" s="420"/>
      <c r="C85" s="420"/>
      <c r="D85" s="420"/>
      <c r="E85" s="420"/>
      <c r="F85" s="420"/>
      <c r="G85" s="420"/>
      <c r="H85" s="420"/>
      <c r="I85" s="420"/>
      <c r="J85" s="149"/>
      <c r="K85" s="183"/>
    </row>
    <row r="86" spans="1:11" ht="50.45" customHeight="1" x14ac:dyDescent="0.25">
      <c r="A86" s="219"/>
      <c r="B86" s="220"/>
      <c r="C86" s="220"/>
      <c r="D86" s="272">
        <v>2018</v>
      </c>
      <c r="E86" s="237"/>
      <c r="F86" s="411" t="s">
        <v>409</v>
      </c>
      <c r="G86" s="379"/>
      <c r="H86" s="379"/>
      <c r="I86" s="379"/>
      <c r="J86" s="379"/>
      <c r="K86" s="183"/>
    </row>
    <row r="87" spans="1:11" ht="32.25" customHeight="1" x14ac:dyDescent="0.25">
      <c r="A87" s="219"/>
      <c r="B87" s="220"/>
      <c r="C87" s="220"/>
      <c r="D87" s="149"/>
      <c r="E87" s="195"/>
      <c r="F87" s="379" t="s">
        <v>410</v>
      </c>
      <c r="G87" s="379"/>
      <c r="H87" s="379"/>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0"/>
      <c r="G89" s="381"/>
      <c r="H89" s="381"/>
      <c r="I89" s="381"/>
      <c r="J89" s="381"/>
      <c r="K89" s="183"/>
    </row>
    <row r="90" spans="1:11" ht="30" customHeight="1" x14ac:dyDescent="0.25">
      <c r="A90" s="182"/>
      <c r="B90" s="149"/>
      <c r="C90" s="149"/>
      <c r="D90" s="149"/>
      <c r="E90" s="195"/>
      <c r="F90" s="381"/>
      <c r="G90" s="381"/>
      <c r="H90" s="381"/>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0"/>
      <c r="G93" s="381"/>
      <c r="H93" s="381"/>
      <c r="I93" s="381"/>
      <c r="J93" s="381"/>
      <c r="K93" s="183"/>
    </row>
    <row r="94" spans="1:11" ht="30" customHeight="1" x14ac:dyDescent="0.25">
      <c r="A94" s="182"/>
      <c r="B94" s="149"/>
      <c r="C94" s="149"/>
      <c r="D94" s="149"/>
      <c r="E94" s="195"/>
      <c r="F94" s="381"/>
      <c r="G94" s="381"/>
      <c r="H94" s="381"/>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0"/>
      <c r="G97" s="381"/>
      <c r="H97" s="381"/>
      <c r="I97" s="381"/>
      <c r="J97" s="381"/>
      <c r="K97" s="183"/>
    </row>
    <row r="98" spans="1:11" ht="30" customHeight="1" x14ac:dyDescent="0.25">
      <c r="A98" s="182"/>
      <c r="B98" s="149"/>
      <c r="C98" s="149"/>
      <c r="D98" s="149"/>
      <c r="E98" s="195"/>
      <c r="F98" s="381"/>
      <c r="G98" s="381"/>
      <c r="H98" s="381"/>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0"/>
      <c r="G101" s="381"/>
      <c r="H101" s="381"/>
      <c r="I101" s="381"/>
      <c r="J101" s="381"/>
      <c r="K101" s="183"/>
    </row>
    <row r="102" spans="1:11" ht="30" customHeight="1" x14ac:dyDescent="0.25">
      <c r="A102" s="182"/>
      <c r="B102" s="149"/>
      <c r="C102" s="149"/>
      <c r="D102" s="149"/>
      <c r="E102" s="195"/>
      <c r="F102" s="381"/>
      <c r="G102" s="381"/>
      <c r="H102" s="381"/>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xr:uid="{00000000-0002-0000-0100-00000000000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xr:uid="{00000000-0002-0000-0100-000001000000}">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xr:uid="{00000000-0002-0000-0100-00000200000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xr:uid="{00000000-0002-0000-0100-000003000000}">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xr:uid="{00000000-0002-0000-0100-000004000000}">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xr:uid="{00000000-0002-0000-0100-000005000000}">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xr:uid="{00000000-0002-0000-0100-000006000000}">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xr:uid="{00000000-0002-0000-0100-000007000000}">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xr:uid="{00000000-0002-0000-0100-000008000000}">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xr:uid="{00000000-0002-0000-0100-000009000000}">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xr:uid="{00000000-0002-0000-0100-00000A000000}">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xr:uid="{00000000-0002-0000-0100-00000B000000}">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xr:uid="{00000000-0002-0000-0100-00000C000000}">
      <formula1>Yes_No</formula1>
    </dataValidation>
    <dataValidation type="list" allowBlank="1" showInputMessage="1" showErrorMessage="1" error="Please select from the available options in the drop down." sqref="E74" xr:uid="{00000000-0002-0000-0100-00000D000000}">
      <formula1>UnACC</formula1>
    </dataValidation>
    <dataValidation showInputMessage="1" showErrorMessage="1" error="Please enter month as a two digit number from 01 to 12 (with January = 01, February = 02, etc.)" sqref="E44" xr:uid="{00000000-0002-0000-0100-00000E000000}"/>
    <dataValidation type="list" showInputMessage="1" showErrorMessage="1" sqref="E101" xr:uid="{00000000-0002-0000-0100-00000F000000}">
      <formula1>UnACC</formula1>
    </dataValidation>
    <dataValidation type="list" allowBlank="1" showInputMessage="1" showErrorMessage="1" errorTitle="Invalid Input" error="Please select one of the below options from the dropdown menu." sqref="E21:E24" xr:uid="{00000000-0002-0000-0100-000010000000}">
      <formula1>RepType</formula1>
    </dataValidation>
    <dataValidation type="list" errorStyle="information" allowBlank="1" showInputMessage="1" showErrorMessage="1" errorTitle="Invalid Input" error="Please select one of the below options from the dropdown menu." sqref="E25" xr:uid="{00000000-0002-0000-0100-000011000000}">
      <formula1>RepType</formula1>
    </dataValidation>
    <dataValidation type="list" showInputMessage="1" showErrorMessage="1" errorTitle="Invalid Input" error="Please select an option from the dropdown menu." sqref="E53:E57" xr:uid="{00000000-0002-0000-0100-000012000000}">
      <formula1>Units</formula1>
    </dataValidation>
    <dataValidation type="list" allowBlank="1" showInputMessage="1" showErrorMessage="1" errorTitle="Invalid Input" error="Please select an option from the dropdown menu." sqref="E67:E71" xr:uid="{00000000-0002-0000-0100-000013000000}">
      <formula1>Method</formula1>
    </dataValidation>
    <dataValidation type="list" showInputMessage="1" showErrorMessage="1" errorTitle="Invalid Input" error="Please select an option from the dropdown menu." sqref="E89 E93 E86" xr:uid="{00000000-0002-0000-0100-000014000000}">
      <formula1>UnACC</formula1>
    </dataValidation>
    <dataValidation type="list" showInputMessage="1" showErrorMessage="1" errorTitle="invalid Input" error="Please select an option from the dropdown menu." sqref="E97" xr:uid="{00000000-0002-0000-0100-000015000000}">
      <formula1>UnACC</formula1>
    </dataValidation>
    <dataValidation type="list" allowBlank="1" showInputMessage="1" showErrorMessage="1" errorTitle="Invalid Selection" error="PLease select a valid option from the drop down" sqref="D8" xr:uid="{00000000-0002-0000-0100-000016000000}">
      <formula1>Institute</formula1>
    </dataValidation>
    <dataValidation allowBlank="1" showInputMessage="1" showErrorMessage="1" error="Please select from the available options in the drop down." sqref="D74" xr:uid="{00000000-0002-0000-0100-000017000000}"/>
    <dataValidation type="date" operator="greaterThan" showInputMessage="1" showErrorMessage="1" error="Date of Data entry must be after 1 Jan 2016" sqref="C5:D5" xr:uid="{00000000-0002-0000-0100-000018000000}">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r:uid="{00000000-0002-0000-0100-000019000000}">
          <x14:formula1>
            <xm:f>Lists!$M$2:$M$13</xm:f>
          </x14:formula1>
          <xm:sqref>E32:E33 E35:E36 E38:E39 E42:E43 E29:E30</xm:sqref>
        </x14:dataValidation>
        <x14:dataValidation type="list" showInputMessage="1" showErrorMessage="1" errorTitle="Invalid Input" error="Please select an option from the dropdown menu." xr:uid="{00000000-0002-0000-0100-00001A000000}">
          <x14:formula1>
            <xm:f>Lists!$G$2:$G$3</xm:f>
          </x14:formula1>
          <xm:sqref>E47:E51</xm:sqref>
        </x14:dataValidation>
        <x14:dataValidation type="list" allowBlank="1" showInputMessage="1" showErrorMessage="1" xr:uid="{00000000-0002-0000-0100-00001B000000}">
          <x14:formula1>
            <xm:f>Lists!$N$3:$N$16</xm:f>
          </x14:formula1>
          <xm:sqref>F32 F42:F43 F38:F39 F35:F36</xm:sqref>
        </x14:dataValidation>
        <x14:dataValidation type="list" allowBlank="1" showInputMessage="1" showErrorMessage="1" xr:uid="{00000000-0002-0000-0100-00001F000000}">
          <x14:formula1>
            <xm:f>Lists!$N$2:$N$9</xm:f>
          </x14:formula1>
          <xm:sqref>F29</xm:sqref>
        </x14:dataValidation>
        <x14:dataValidation type="list" allowBlank="1" showInputMessage="1" showErrorMessage="1" xr:uid="{00000000-0002-0000-0100-000020000000}">
          <x14:formula1>
            <xm:f>Lists!$O$2:$O$17</xm:f>
          </x14:formula1>
          <xm:sqref>F33 F30</xm:sqref>
        </x14:dataValidation>
        <x14:dataValidation type="list" operator="lessThanOrEqual" allowBlank="1" showInputMessage="1" showErrorMessage="1" errorTitle="Invalid Input" error="Please select an option from the dropdown menu." xr:uid="{00000000-0002-0000-0100-000022000000}">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30.75" thickBot="1" x14ac:dyDescent="0.3">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30.75" thickBot="1" x14ac:dyDescent="0.3">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30.75" thickBot="1" x14ac:dyDescent="0.3">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30.75" thickBot="1" x14ac:dyDescent="0.3">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45.75" thickBot="1" x14ac:dyDescent="0.3">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30.75" thickBot="1" x14ac:dyDescent="0.3">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75" thickBot="1" x14ac:dyDescent="0.3">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30.75" thickBot="1" x14ac:dyDescent="0.3">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30.75" thickBot="1" x14ac:dyDescent="0.3">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60.75" thickBot="1" x14ac:dyDescent="0.3">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75" thickBot="1" x14ac:dyDescent="0.3">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30.75" thickBot="1" x14ac:dyDescent="0.3">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30.75" thickBot="1" x14ac:dyDescent="0.3">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75.75" thickBot="1" x14ac:dyDescent="0.3">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5.75" thickBot="1" x14ac:dyDescent="0.3">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30.75" thickBot="1" x14ac:dyDescent="0.3">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30.75" thickBot="1" x14ac:dyDescent="0.3">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50.75" thickBot="1" x14ac:dyDescent="0.3">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75" thickBot="1" x14ac:dyDescent="0.3">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30.75" thickBot="1" x14ac:dyDescent="0.3">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75" thickBot="1" x14ac:dyDescent="0.3">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60.75" thickBot="1" x14ac:dyDescent="0.3">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30.75" thickBot="1" x14ac:dyDescent="0.3">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30.75" thickBot="1" x14ac:dyDescent="0.3">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30.75" thickBot="1" x14ac:dyDescent="0.3">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45.75" thickBot="1" x14ac:dyDescent="0.3">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30.75" thickBot="1" x14ac:dyDescent="0.3">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30.75" thickBot="1" x14ac:dyDescent="0.3">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30.75" thickBot="1" x14ac:dyDescent="0.3">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5.75" thickBot="1" x14ac:dyDescent="0.3">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75" thickBot="1" x14ac:dyDescent="0.3">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30.75" thickBot="1" x14ac:dyDescent="0.3">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30.75" thickBot="1" x14ac:dyDescent="0.3">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5.75" thickBot="1" x14ac:dyDescent="0.3">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75" thickBot="1" x14ac:dyDescent="0.3">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30.75" thickBot="1" x14ac:dyDescent="0.3">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5.75" thickBot="1" x14ac:dyDescent="0.3">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75" thickBot="1" x14ac:dyDescent="0.3">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30.75" thickBot="1" x14ac:dyDescent="0.3">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30.75" thickBot="1" x14ac:dyDescent="0.3">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30.75" thickBot="1" x14ac:dyDescent="0.3">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5.75" thickBot="1" x14ac:dyDescent="0.3">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60.75" thickBot="1" x14ac:dyDescent="0.3">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30.75" thickBot="1" x14ac:dyDescent="0.3">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45.75" thickBot="1" x14ac:dyDescent="0.3">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45.75" thickBot="1" x14ac:dyDescent="0.3">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75" thickBot="1" x14ac:dyDescent="0.3">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5.75" thickBot="1" x14ac:dyDescent="0.3">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60.75" thickBot="1" x14ac:dyDescent="0.3">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75.75" thickBot="1" x14ac:dyDescent="0.3">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20.75" thickBot="1" x14ac:dyDescent="0.3">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30.75" thickBot="1" x14ac:dyDescent="0.3">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5.75" thickBot="1" x14ac:dyDescent="0.3">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30.75" thickBot="1" x14ac:dyDescent="0.3">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30.75" thickBot="1" x14ac:dyDescent="0.3">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105.75" thickBot="1" x14ac:dyDescent="0.3">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30.75" thickBot="1" x14ac:dyDescent="0.3">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5.75" thickBot="1" x14ac:dyDescent="0.3">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30.75" thickBot="1" x14ac:dyDescent="0.3">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30.75" thickBot="1" x14ac:dyDescent="0.3">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105.75" thickBot="1" x14ac:dyDescent="0.3">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5.75" thickBot="1" x14ac:dyDescent="0.3">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30.75" thickBot="1" x14ac:dyDescent="0.3">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30.75" thickBot="1" x14ac:dyDescent="0.3">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5.75" thickBot="1" x14ac:dyDescent="0.3">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30.75" thickBot="1" x14ac:dyDescent="0.3">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30.75" thickBot="1" x14ac:dyDescent="0.3">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30.75" thickBot="1" x14ac:dyDescent="0.3">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60.75" thickBot="1" x14ac:dyDescent="0.3">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30.75" thickBot="1" x14ac:dyDescent="0.3">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30.75" thickBot="1" x14ac:dyDescent="0.3">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90.75" thickBot="1" x14ac:dyDescent="0.3">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5.75" thickBot="1" x14ac:dyDescent="0.3">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5.75" thickBot="1" x14ac:dyDescent="0.3">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75.75" thickBot="1" x14ac:dyDescent="0.3">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30.75" thickBot="1" x14ac:dyDescent="0.3">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5.75" thickBot="1" x14ac:dyDescent="0.3">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30.75" thickBot="1" x14ac:dyDescent="0.3">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75" thickBot="1" x14ac:dyDescent="0.3">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30.75" thickBot="1" x14ac:dyDescent="0.3">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75" thickBot="1" x14ac:dyDescent="0.3">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30.75" thickBot="1" x14ac:dyDescent="0.3">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75" thickBot="1" x14ac:dyDescent="0.3">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5.75" thickBot="1" x14ac:dyDescent="0.3">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75" thickBot="1" x14ac:dyDescent="0.3">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75" thickBot="1" x14ac:dyDescent="0.3">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75" thickBot="1" x14ac:dyDescent="0.3">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30.75" thickBot="1" x14ac:dyDescent="0.3">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75" thickBot="1" x14ac:dyDescent="0.3">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5.75" thickBot="1" x14ac:dyDescent="0.3">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30.75" thickBot="1" x14ac:dyDescent="0.3">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30.75" thickBot="1" x14ac:dyDescent="0.3">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30.75" thickBot="1" x14ac:dyDescent="0.3">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30.75" thickBot="1" x14ac:dyDescent="0.3">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75" thickBot="1" x14ac:dyDescent="0.3">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30.75" thickBot="1" x14ac:dyDescent="0.3">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75" thickBot="1" x14ac:dyDescent="0.3">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30.75" thickBot="1" x14ac:dyDescent="0.3">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75" thickBot="1" x14ac:dyDescent="0.3">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30.75" thickBot="1" x14ac:dyDescent="0.3">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75" thickBot="1" x14ac:dyDescent="0.3">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5.75" thickBot="1" x14ac:dyDescent="0.3">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75" thickBot="1" x14ac:dyDescent="0.3">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60.75" thickBot="1" x14ac:dyDescent="0.3">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30.75" thickBot="1" x14ac:dyDescent="0.3">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30.75" thickBot="1" x14ac:dyDescent="0.3">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75" thickBot="1" x14ac:dyDescent="0.3">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75" thickBot="1" x14ac:dyDescent="0.3">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75" thickBot="1" x14ac:dyDescent="0.3">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35.75" thickBot="1" x14ac:dyDescent="0.3">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75" thickBot="1" x14ac:dyDescent="0.3">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75" thickBot="1" x14ac:dyDescent="0.3">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75" thickBot="1" x14ac:dyDescent="0.3">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75" thickBot="1" x14ac:dyDescent="0.3">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75" thickBot="1" x14ac:dyDescent="0.3">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75" thickBot="1" x14ac:dyDescent="0.3">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75" thickBot="1" x14ac:dyDescent="0.3">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75" thickBot="1" x14ac:dyDescent="0.3">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75" thickBot="1" x14ac:dyDescent="0.3">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75" thickBot="1" x14ac:dyDescent="0.3">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75" thickBot="1" x14ac:dyDescent="0.3">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75" thickBot="1" x14ac:dyDescent="0.3">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75" thickBot="1" x14ac:dyDescent="0.3">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75" thickBot="1" x14ac:dyDescent="0.3">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f>IF($C4='2014'!$B15,1,0)</f>
        <v>1</v>
      </c>
    </row>
    <row r="5" spans="3:8" x14ac:dyDescent="0.25">
      <c r="C5" s="263" t="s">
        <v>656</v>
      </c>
      <c r="D5" s="296">
        <f>IF($C5='2018-V1'!$B16,1,0)</f>
        <v>1</v>
      </c>
      <c r="E5" s="296">
        <f>IF($C5='2017-V1'!$B16,1,0)</f>
        <v>1</v>
      </c>
      <c r="F5" s="296" t="e">
        <f>IF($C5=#REF!,1,0)</f>
        <v>#REF!</v>
      </c>
      <c r="G5" s="296">
        <f>IF($C5='2015-v1'!$B16,1,0)</f>
        <v>1</v>
      </c>
      <c r="H5" s="296">
        <f>IF($C5='2014'!$B16,1,0)</f>
        <v>1</v>
      </c>
    </row>
    <row r="6" spans="3:8" x14ac:dyDescent="0.25">
      <c r="C6" s="322" t="s">
        <v>1215</v>
      </c>
      <c r="D6" s="296">
        <f>IF($C6='2018-V1'!$B17,1,0)</f>
        <v>1</v>
      </c>
      <c r="E6" s="296">
        <f>IF($C6='2017-V1'!$B17,1,0)</f>
        <v>1</v>
      </c>
      <c r="F6" s="296" t="e">
        <f>IF($C6=#REF!,1,0)</f>
        <v>#REF!</v>
      </c>
      <c r="G6" s="296">
        <f>IF($C6='2015-v1'!$B17,1,0)</f>
        <v>1</v>
      </c>
      <c r="H6" s="296">
        <f>IF($C6='2014'!$B17,1,0)</f>
        <v>1</v>
      </c>
    </row>
    <row r="7" spans="3:8" x14ac:dyDescent="0.25">
      <c r="C7" s="322" t="s">
        <v>1200</v>
      </c>
      <c r="D7" s="296">
        <f>IF($C7='2018-V1'!$B18,1,0)</f>
        <v>1</v>
      </c>
      <c r="E7" s="296">
        <f>IF($C7='2017-V1'!$B18,1,0)</f>
        <v>1</v>
      </c>
      <c r="F7" s="296" t="e">
        <f>IF($C7=#REF!,1,0)</f>
        <v>#REF!</v>
      </c>
      <c r="G7" s="296">
        <f>IF($C7='2015-v1'!$B18,1,0)</f>
        <v>1</v>
      </c>
      <c r="H7" s="296">
        <f>IF($C7='2014'!$B18,1,0)</f>
        <v>1</v>
      </c>
    </row>
    <row r="8" spans="3:8" x14ac:dyDescent="0.25">
      <c r="C8" s="322" t="s">
        <v>1206</v>
      </c>
      <c r="D8" s="296">
        <f>IF($C8='2018-V1'!$B19,1,0)</f>
        <v>1</v>
      </c>
      <c r="E8" s="296">
        <f>IF($C8='2017-V1'!$B19,1,0)</f>
        <v>1</v>
      </c>
      <c r="F8" s="296" t="e">
        <f>IF($C8=#REF!,1,0)</f>
        <v>#REF!</v>
      </c>
      <c r="G8" s="296">
        <f>IF($C8='2015-v1'!$B19,1,0)</f>
        <v>1</v>
      </c>
      <c r="H8" s="296">
        <f>IF($C8='2014'!$B19,1,0)</f>
        <v>1</v>
      </c>
    </row>
    <row r="9" spans="3:8" x14ac:dyDescent="0.25">
      <c r="C9" s="263" t="s">
        <v>668</v>
      </c>
      <c r="D9" s="296">
        <f>IF($C9='2018-V1'!$B20,1,0)</f>
        <v>1</v>
      </c>
      <c r="E9" s="296">
        <f>IF($C9='2017-V1'!$B20,1,0)</f>
        <v>1</v>
      </c>
      <c r="F9" s="296" t="e">
        <f>IF($C9=#REF!,1,0)</f>
        <v>#REF!</v>
      </c>
      <c r="G9" s="296">
        <f>IF($C9='2015-v1'!$B20,1,0)</f>
        <v>1</v>
      </c>
      <c r="H9" s="296">
        <f>IF($C9='2014'!$B20,1,0)</f>
        <v>1</v>
      </c>
    </row>
    <row r="10" spans="3:8" x14ac:dyDescent="0.25">
      <c r="C10" s="326" t="s">
        <v>1218</v>
      </c>
      <c r="D10" s="296">
        <f>IF($C10='2018-V1'!$B21,1,0)</f>
        <v>1</v>
      </c>
      <c r="E10" s="296">
        <f>IF($C10='2017-V1'!$B21,1,0)</f>
        <v>1</v>
      </c>
      <c r="F10" s="296" t="e">
        <f>IF($C10=#REF!,1,0)</f>
        <v>#REF!</v>
      </c>
      <c r="G10" s="296">
        <f>IF($C10='2015-v1'!$B21,1,0)</f>
        <v>1</v>
      </c>
      <c r="H10" s="296">
        <f>IF($C10='2014'!$B21,1,0)</f>
        <v>1</v>
      </c>
    </row>
    <row r="11" spans="3:8" x14ac:dyDescent="0.25">
      <c r="C11" s="322" t="s">
        <v>1217</v>
      </c>
      <c r="D11" s="296">
        <f>IF($C11='2018-V1'!$B22,1,0)</f>
        <v>1</v>
      </c>
      <c r="E11" s="296">
        <f>IF($C11='2017-V1'!$B22,1,0)</f>
        <v>1</v>
      </c>
      <c r="F11" s="296" t="e">
        <f>IF($C11=#REF!,1,0)</f>
        <v>#REF!</v>
      </c>
      <c r="G11" s="296">
        <f>IF($C11='2015-v1'!$B22,1,0)</f>
        <v>1</v>
      </c>
      <c r="H11" s="296">
        <f>IF($C11='2014'!$B22,1,0)</f>
        <v>1</v>
      </c>
    </row>
    <row r="12" spans="3:8" x14ac:dyDescent="0.25">
      <c r="C12" s="322" t="s">
        <v>1205</v>
      </c>
      <c r="D12" s="296">
        <f>IF($C12='2018-V1'!$B23,1,0)</f>
        <v>1</v>
      </c>
      <c r="E12" s="296">
        <f>IF($C12='2017-V1'!$B23,1,0)</f>
        <v>1</v>
      </c>
      <c r="F12" s="296" t="e">
        <f>IF($C12=#REF!,1,0)</f>
        <v>#REF!</v>
      </c>
      <c r="G12" s="296">
        <f>IF($C12='2015-v1'!$B23,1,0)</f>
        <v>1</v>
      </c>
      <c r="H12" s="296">
        <f>IF($C12='2014'!$B23,1,0)</f>
        <v>1</v>
      </c>
    </row>
    <row r="13" spans="3:8" x14ac:dyDescent="0.25">
      <c r="C13" s="322" t="s">
        <v>1206</v>
      </c>
      <c r="D13" s="296">
        <f>IF($C13='2018-V1'!$B24,1,0)</f>
        <v>1</v>
      </c>
      <c r="E13" s="296">
        <f>IF($C13='2017-V1'!$B24,1,0)</f>
        <v>1</v>
      </c>
      <c r="F13" s="296" t="e">
        <f>IF($C13=#REF!,1,0)</f>
        <v>#REF!</v>
      </c>
      <c r="G13" s="296">
        <f>IF($C13='2015-v1'!$B24,1,0)</f>
        <v>1</v>
      </c>
      <c r="H13" s="296">
        <f>IF($C13='2014'!$B24,1,0)</f>
        <v>1</v>
      </c>
    </row>
    <row r="14" spans="3:8" x14ac:dyDescent="0.25">
      <c r="C14" s="326" t="s">
        <v>1219</v>
      </c>
      <c r="D14" s="296">
        <f>IF($C14='2018-V1'!$B25,1,0)</f>
        <v>1</v>
      </c>
      <c r="E14" s="296">
        <f>IF($C14='2017-V1'!$B25,1,0)</f>
        <v>1</v>
      </c>
      <c r="F14" s="296" t="e">
        <f>IF($C14=#REF!,1,0)</f>
        <v>#REF!</v>
      </c>
      <c r="G14" s="296">
        <f>IF($C14='2015-v1'!$B25,1,0)</f>
        <v>1</v>
      </c>
      <c r="H14" s="296">
        <f>IF($C14='2014'!$B25,1,0)</f>
        <v>1</v>
      </c>
    </row>
    <row r="15" spans="3:8" x14ac:dyDescent="0.25">
      <c r="C15" s="322" t="s">
        <v>1214</v>
      </c>
      <c r="D15" s="296">
        <f>IF($C15='2018-V1'!$B26,1,0)</f>
        <v>1</v>
      </c>
      <c r="E15" s="296">
        <f>IF($C15='2017-V1'!$B26,1,0)</f>
        <v>1</v>
      </c>
      <c r="F15" s="296" t="e">
        <f>IF($C15=#REF!,1,0)</f>
        <v>#REF!</v>
      </c>
      <c r="G15" s="296">
        <f>IF($C15='2015-v1'!$B26,1,0)</f>
        <v>1</v>
      </c>
      <c r="H15" s="296">
        <f>IF($C15='2014'!$B26,1,0)</f>
        <v>1</v>
      </c>
    </row>
    <row r="16" spans="3:8" x14ac:dyDescent="0.25">
      <c r="C16" s="322" t="s">
        <v>1205</v>
      </c>
      <c r="D16" s="296">
        <f>IF($C16='2018-V1'!$B27,1,0)</f>
        <v>1</v>
      </c>
      <c r="E16" s="296">
        <f>IF($C16='2017-V1'!$B27,1,0)</f>
        <v>1</v>
      </c>
      <c r="F16" s="296" t="e">
        <f>IF($C16=#REF!,1,0)</f>
        <v>#REF!</v>
      </c>
      <c r="G16" s="296">
        <f>IF($C16='2015-v1'!$B27,1,0)</f>
        <v>1</v>
      </c>
      <c r="H16" s="296">
        <f>IF($C16='2014'!$B27,1,0)</f>
        <v>1</v>
      </c>
    </row>
    <row r="17" spans="3:8" x14ac:dyDescent="0.25">
      <c r="C17" s="322" t="s">
        <v>1201</v>
      </c>
      <c r="D17" s="296">
        <f>IF($C17='2018-V1'!$B28,1,0)</f>
        <v>1</v>
      </c>
      <c r="E17" s="296">
        <f>IF($C17='2017-V1'!$B28,1,0)</f>
        <v>1</v>
      </c>
      <c r="F17" s="296" t="e">
        <f>IF($C17=#REF!,1,0)</f>
        <v>#REF!</v>
      </c>
      <c r="G17" s="296">
        <f>IF($C17='2015-v1'!$B28,1,0)</f>
        <v>1</v>
      </c>
      <c r="H17" s="296">
        <f>IF($C17='2014'!$B28,1,0)</f>
        <v>1</v>
      </c>
    </row>
    <row r="18" spans="3:8" x14ac:dyDescent="0.25">
      <c r="C18" s="263" t="s">
        <v>678</v>
      </c>
      <c r="D18" s="296">
        <f>IF($C18='2018-V1'!$B30,1,0)</f>
        <v>1</v>
      </c>
      <c r="E18" s="296">
        <f>IF($C18='2017-V1'!$B29,1,0)</f>
        <v>1</v>
      </c>
      <c r="F18" s="296" t="e">
        <f>IF($C18=#REF!,1,0)</f>
        <v>#REF!</v>
      </c>
      <c r="G18" s="296">
        <f>IF($C18='2015-v1'!$B29,1,0)</f>
        <v>1</v>
      </c>
      <c r="H18" s="296">
        <f>IF($C18='2014'!$B30,1,0)</f>
        <v>1</v>
      </c>
    </row>
    <row r="19" spans="3:8" x14ac:dyDescent="0.25">
      <c r="C19" s="322" t="s">
        <v>1216</v>
      </c>
      <c r="D19" s="296">
        <f>IF($C19='2018-V1'!$B31,1,0)</f>
        <v>1</v>
      </c>
      <c r="E19" s="296">
        <f>IF($C19='2017-V1'!$B30,1,0)</f>
        <v>1</v>
      </c>
      <c r="F19" s="296" t="e">
        <f>IF($C19=#REF!,1,0)</f>
        <v>#REF!</v>
      </c>
      <c r="G19" s="296">
        <f>IF($C19='2015-v1'!$B30,1,0)</f>
        <v>1</v>
      </c>
      <c r="H19" s="296">
        <f>IF($C19='2014'!$B31,1,0)</f>
        <v>1</v>
      </c>
    </row>
    <row r="20" spans="3:8" x14ac:dyDescent="0.25">
      <c r="C20" s="322" t="s">
        <v>1200</v>
      </c>
      <c r="D20" s="296">
        <f>IF($C20='2018-V1'!$B32,1,0)</f>
        <v>1</v>
      </c>
      <c r="E20" s="296">
        <f>IF($C20='2017-V1'!$B31,1,0)</f>
        <v>1</v>
      </c>
      <c r="F20" s="296" t="e">
        <f>IF($C20=#REF!,1,0)</f>
        <v>#REF!</v>
      </c>
      <c r="G20" s="296">
        <f>IF($C20='2015-v1'!$B31,1,0)</f>
        <v>1</v>
      </c>
      <c r="H20" s="296">
        <f>IF($C20='2014'!$B32,1,0)</f>
        <v>1</v>
      </c>
    </row>
    <row r="21" spans="3:8" x14ac:dyDescent="0.25">
      <c r="C21" s="322" t="s">
        <v>1201</v>
      </c>
      <c r="D21" s="296">
        <f>IF($C21='2018-V1'!$B33,1,0)</f>
        <v>1</v>
      </c>
      <c r="E21" s="296">
        <f>IF($C21='2017-V1'!$B32,1,0)</f>
        <v>1</v>
      </c>
      <c r="F21" s="296" t="e">
        <f>IF($C21=#REF!,1,0)</f>
        <v>#REF!</v>
      </c>
      <c r="G21" s="296">
        <f>IF($C21='2015-v1'!$B32,1,0)</f>
        <v>1</v>
      </c>
      <c r="H21" s="296">
        <f>IF($C21='2014'!$B33,1,0)</f>
        <v>1</v>
      </c>
    </row>
    <row r="22" spans="3:8" ht="30" x14ac:dyDescent="0.25">
      <c r="C22" s="263" t="s">
        <v>682</v>
      </c>
      <c r="D22" s="296">
        <f>IF($C22='2018-V1'!$B34,1,0)</f>
        <v>1</v>
      </c>
      <c r="E22" s="296">
        <f>IF($C22='2017-V1'!$B33,1,0)</f>
        <v>1</v>
      </c>
      <c r="F22" s="296" t="e">
        <f>IF($C22=#REF!,1,0)</f>
        <v>#REF!</v>
      </c>
      <c r="G22" s="296">
        <f>IF($C22='2015-v1'!$B33,1,0)</f>
        <v>1</v>
      </c>
      <c r="H22" s="296">
        <f>IF($C22='2014'!$B34,1,0)</f>
        <v>1</v>
      </c>
    </row>
    <row r="23" spans="3:8" x14ac:dyDescent="0.25">
      <c r="C23" s="263" t="s">
        <v>684</v>
      </c>
      <c r="D23" s="296">
        <f>IF($C23='2018-V1'!$B35,1,0)</f>
        <v>1</v>
      </c>
      <c r="E23" s="296">
        <f>IF($C23='2017-V1'!$B34,1,0)</f>
        <v>1</v>
      </c>
      <c r="F23" s="296" t="e">
        <f>IF($C23=#REF!,1,0)</f>
        <v>#REF!</v>
      </c>
      <c r="G23" s="296">
        <f>IF($C23='2015-v1'!$B34,1,0)</f>
        <v>1</v>
      </c>
      <c r="H23" s="296">
        <f>IF($C23='2014'!$B35,1,0)</f>
        <v>1</v>
      </c>
    </row>
    <row r="24" spans="3:8" x14ac:dyDescent="0.25">
      <c r="C24" s="263" t="s">
        <v>688</v>
      </c>
      <c r="D24" s="296">
        <f>IF($C24='2018-V1'!$B36,1,0)</f>
        <v>1</v>
      </c>
      <c r="E24" s="296">
        <f>IF($C24='2017-V1'!$B35,1,0)</f>
        <v>1</v>
      </c>
      <c r="F24" s="296" t="e">
        <f>IF($C24=#REF!,1,0)</f>
        <v>#REF!</v>
      </c>
      <c r="G24" s="296">
        <f>IF($C24='2015-v1'!$B35,1,0)</f>
        <v>1</v>
      </c>
      <c r="H24" s="296">
        <f>IF($C24='2014'!$B36,1,0)</f>
        <v>1</v>
      </c>
    </row>
    <row r="25" spans="3:8" ht="15.75" thickBot="1" x14ac:dyDescent="0.3">
      <c r="C25" s="322"/>
      <c r="D25" s="296">
        <f>IF($C25='2018-V1'!$B37,1,0)</f>
        <v>1</v>
      </c>
      <c r="E25" s="296">
        <f>IF($C25='2017-V1'!$B36,1,0)</f>
        <v>1</v>
      </c>
      <c r="F25" s="296" t="e">
        <f>IF($C25=#REF!,1,0)</f>
        <v>#REF!</v>
      </c>
      <c r="G25" s="296">
        <f>IF($C25='2015-v1'!$B36,1,0)</f>
        <v>1</v>
      </c>
      <c r="H25" s="296" t="e">
        <f>IF($C25='2014'!#REF!,1,0)</f>
        <v>#REF!</v>
      </c>
    </row>
    <row r="26" spans="3:8" ht="15.75" thickBot="1" x14ac:dyDescent="0.3">
      <c r="C26" s="267" t="s">
        <v>694</v>
      </c>
      <c r="D26" s="296">
        <f>IF($C26='2018-V1'!$B38,1,0)</f>
        <v>1</v>
      </c>
      <c r="E26" s="296">
        <f>IF($C26='2017-V1'!$B37,1,0)</f>
        <v>1</v>
      </c>
      <c r="F26" s="296" t="e">
        <f>IF($C26=#REF!,1,0)</f>
        <v>#REF!</v>
      </c>
      <c r="G26" s="296">
        <f>IF($C26='2015-v1'!$B37,1,0)</f>
        <v>1</v>
      </c>
      <c r="H26" s="296">
        <f>IF($C26='2014'!$B38,1,0)</f>
        <v>1</v>
      </c>
    </row>
    <row r="27" spans="3:8" x14ac:dyDescent="0.25">
      <c r="C27" s="263" t="s">
        <v>697</v>
      </c>
      <c r="D27" s="296">
        <f>IF($C27='2018-V1'!$B39,1,0)</f>
        <v>1</v>
      </c>
      <c r="E27" s="296">
        <f>IF($C27='2017-V1'!$B38,1,0)</f>
        <v>1</v>
      </c>
      <c r="F27" s="296" t="e">
        <f>IF($C27=#REF!,1,0)</f>
        <v>#REF!</v>
      </c>
      <c r="G27" s="296">
        <f>IF($C27='2015-v1'!$B38,1,0)</f>
        <v>1</v>
      </c>
      <c r="H27" s="296">
        <f>IF($C27='2014'!$B39,1,0)</f>
        <v>1</v>
      </c>
    </row>
    <row r="28" spans="3:8" x14ac:dyDescent="0.25">
      <c r="C28" s="322" t="s">
        <v>1215</v>
      </c>
      <c r="D28" s="296">
        <f>IF($C28='2018-V1'!$B40,1,0)</f>
        <v>1</v>
      </c>
      <c r="E28" s="296">
        <f>IF($C28='2017-V1'!$B39,1,0)</f>
        <v>1</v>
      </c>
      <c r="F28" s="296" t="e">
        <f>IF($C28=#REF!,1,0)</f>
        <v>#REF!</v>
      </c>
      <c r="G28" s="296">
        <f>IF($C28='2015-v1'!$B39,1,0)</f>
        <v>1</v>
      </c>
      <c r="H28" s="296">
        <f>IF($C28='2014'!$B40,1,0)</f>
        <v>1</v>
      </c>
    </row>
    <row r="29" spans="3:8" x14ac:dyDescent="0.25">
      <c r="C29" s="322" t="s">
        <v>1205</v>
      </c>
      <c r="D29" s="296">
        <f>IF($C29='2018-V1'!$B41,1,0)</f>
        <v>1</v>
      </c>
      <c r="E29" s="296">
        <f>IF($C29='2017-V1'!$B40,1,0)</f>
        <v>1</v>
      </c>
      <c r="F29" s="296" t="e">
        <f>IF($C29=#REF!,1,0)</f>
        <v>#REF!</v>
      </c>
      <c r="G29" s="296">
        <f>IF($C29='2015-v1'!$B40,1,0)</f>
        <v>1</v>
      </c>
      <c r="H29" s="296">
        <f>IF($C29='2014'!$B41,1,0)</f>
        <v>1</v>
      </c>
    </row>
    <row r="30" spans="3:8" x14ac:dyDescent="0.25">
      <c r="C30" s="322" t="s">
        <v>1206</v>
      </c>
      <c r="D30" s="296">
        <f>IF($C30='2018-V1'!$B42,1,0)</f>
        <v>1</v>
      </c>
      <c r="E30" s="296">
        <f>IF($C30='2017-V1'!$B41,1,0)</f>
        <v>1</v>
      </c>
      <c r="F30" s="296" t="e">
        <f>IF($C30=#REF!,1,0)</f>
        <v>#REF!</v>
      </c>
      <c r="G30" s="296">
        <f>IF($C30='2015-v1'!$B41,1,0)</f>
        <v>1</v>
      </c>
      <c r="H30" s="296">
        <f>IF($C30='2014'!$B42,1,0)</f>
        <v>1</v>
      </c>
    </row>
    <row r="31" spans="3:8" x14ac:dyDescent="0.25">
      <c r="C31" s="263" t="s">
        <v>699</v>
      </c>
      <c r="D31" s="296">
        <f>IF($C31='2018-V1'!$B43,1,0)</f>
        <v>1</v>
      </c>
      <c r="E31" s="296">
        <f>IF($C31='2017-V1'!$B42,1,0)</f>
        <v>1</v>
      </c>
      <c r="F31" s="296" t="e">
        <f>IF($C31=#REF!,1,0)</f>
        <v>#REF!</v>
      </c>
      <c r="G31" s="296">
        <f>IF($C31='2015-v1'!$B42,1,0)</f>
        <v>1</v>
      </c>
      <c r="H31" s="296">
        <f>IF($C31='2014'!$B43,1,0)</f>
        <v>1</v>
      </c>
    </row>
    <row r="32" spans="3:8" x14ac:dyDescent="0.25">
      <c r="C32" s="322" t="s">
        <v>1215</v>
      </c>
      <c r="D32" s="296">
        <f>IF($C32='2018-V1'!$B44,1,0)</f>
        <v>1</v>
      </c>
      <c r="E32" s="296">
        <f>IF($C32='2017-V1'!$B43,1,0)</f>
        <v>1</v>
      </c>
      <c r="F32" s="296" t="e">
        <f>IF($C32=#REF!,1,0)</f>
        <v>#REF!</v>
      </c>
      <c r="G32" s="296">
        <f>IF($C32='2015-v1'!$B43,1,0)</f>
        <v>1</v>
      </c>
      <c r="H32" s="296">
        <f>IF($C32='2014'!$B44,1,0)</f>
        <v>1</v>
      </c>
    </row>
    <row r="33" spans="3:8" x14ac:dyDescent="0.25">
      <c r="C33" s="322" t="s">
        <v>1205</v>
      </c>
      <c r="D33" s="296">
        <f>IF($C33='2018-V1'!$B45,1,0)</f>
        <v>1</v>
      </c>
      <c r="E33" s="296">
        <f>IF($C33='2017-V1'!$B44,1,0)</f>
        <v>1</v>
      </c>
      <c r="F33" s="296" t="e">
        <f>IF($C33=#REF!,1,0)</f>
        <v>#REF!</v>
      </c>
      <c r="G33" s="296">
        <f>IF($C33='2015-v1'!$B44,1,0)</f>
        <v>1</v>
      </c>
      <c r="H33" s="296">
        <f>IF($C33='2014'!$B45,1,0)</f>
        <v>1</v>
      </c>
    </row>
    <row r="34" spans="3:8" x14ac:dyDescent="0.25">
      <c r="C34" s="322" t="s">
        <v>1206</v>
      </c>
      <c r="D34" s="296">
        <f>IF($C34='2018-V1'!$B46,1,0)</f>
        <v>1</v>
      </c>
      <c r="E34" s="296">
        <f>IF($C34='2017-V1'!$B45,1,0)</f>
        <v>1</v>
      </c>
      <c r="F34" s="296" t="e">
        <f>IF($C34=#REF!,1,0)</f>
        <v>#REF!</v>
      </c>
      <c r="G34" s="296">
        <f>IF($C34='2015-v1'!$B45,1,0)</f>
        <v>1</v>
      </c>
      <c r="H34" s="296">
        <f>IF($C34='2014'!$B46,1,0)</f>
        <v>1</v>
      </c>
    </row>
    <row r="35" spans="3:8" ht="30" x14ac:dyDescent="0.25">
      <c r="C35" s="263" t="s">
        <v>701</v>
      </c>
      <c r="D35" s="296">
        <f>IF($C35='2018-V1'!$B47,1,0)</f>
        <v>1</v>
      </c>
      <c r="E35" s="296">
        <f>IF($C35='2017-V1'!$B46,1,0)</f>
        <v>1</v>
      </c>
      <c r="F35" s="296" t="e">
        <f>IF($C35=#REF!,1,0)</f>
        <v>#REF!</v>
      </c>
      <c r="G35" s="296">
        <f>IF($C35='2015-v1'!$B46,1,0)</f>
        <v>1</v>
      </c>
      <c r="H35" s="296">
        <f>IF($C35='2014'!$B47,1,0)</f>
        <v>1</v>
      </c>
    </row>
    <row r="36" spans="3:8" x14ac:dyDescent="0.25">
      <c r="C36" s="322" t="s">
        <v>1214</v>
      </c>
      <c r="D36" s="296">
        <f>IF($C36='2018-V1'!$B48,1,0)</f>
        <v>1</v>
      </c>
      <c r="E36" s="296">
        <f>IF($C36='2017-V1'!$B47,1,0)</f>
        <v>1</v>
      </c>
      <c r="F36" s="296" t="e">
        <f>IF($C36=#REF!,1,0)</f>
        <v>#REF!</v>
      </c>
      <c r="G36" s="296">
        <f>IF($C36='2015-v1'!$B47,1,0)</f>
        <v>1</v>
      </c>
      <c r="H36" s="296">
        <f>IF($C36='2014'!$B48,1,0)</f>
        <v>1</v>
      </c>
    </row>
    <row r="37" spans="3:8" x14ac:dyDescent="0.25">
      <c r="C37" s="322" t="s">
        <v>1205</v>
      </c>
      <c r="D37" s="296">
        <f>IF($C37='2018-V1'!$B49,1,0)</f>
        <v>1</v>
      </c>
      <c r="E37" s="296">
        <f>IF($C37='2017-V1'!$B48,1,0)</f>
        <v>1</v>
      </c>
      <c r="F37" s="296" t="e">
        <f>IF($C37=#REF!,1,0)</f>
        <v>#REF!</v>
      </c>
      <c r="G37" s="296">
        <f>IF($C37='2015-v1'!$B48,1,0)</f>
        <v>1</v>
      </c>
      <c r="H37" s="296">
        <f>IF($C37='2014'!$B49,1,0)</f>
        <v>1</v>
      </c>
    </row>
    <row r="38" spans="3:8" x14ac:dyDescent="0.25">
      <c r="C38" s="322" t="s">
        <v>1206</v>
      </c>
      <c r="D38" s="296">
        <f>IF($C38='2018-V1'!$B50,1,0)</f>
        <v>1</v>
      </c>
      <c r="E38" s="296">
        <f>IF($C38='2017-V1'!$B49,1,0)</f>
        <v>1</v>
      </c>
      <c r="F38" s="296" t="e">
        <f>IF($C38=#REF!,1,0)</f>
        <v>#REF!</v>
      </c>
      <c r="G38" s="296">
        <f>IF($C38='2015-v1'!$B49,1,0)</f>
        <v>1</v>
      </c>
      <c r="H38" s="296">
        <f>IF($C38='2014'!$B50,1,0)</f>
        <v>1</v>
      </c>
    </row>
    <row r="39" spans="3:8" x14ac:dyDescent="0.25">
      <c r="C39" s="263" t="s">
        <v>703</v>
      </c>
      <c r="D39" s="296">
        <f>IF($C39='2018-V1'!$B51,1,0)</f>
        <v>1</v>
      </c>
      <c r="E39" s="296">
        <f>IF($C39='2017-V1'!$B50,1,0)</f>
        <v>1</v>
      </c>
      <c r="F39" s="296" t="e">
        <f>IF($C39=#REF!,1,0)</f>
        <v>#REF!</v>
      </c>
      <c r="G39" s="296">
        <f>IF($C39='2015-v1'!$B50,1,0)</f>
        <v>1</v>
      </c>
      <c r="H39" s="296">
        <f>IF($C39='2014'!$B51,1,0)</f>
        <v>1</v>
      </c>
    </row>
    <row r="40" spans="3:8" ht="15.75" thickBot="1" x14ac:dyDescent="0.3">
      <c r="C40" s="322"/>
      <c r="D40" s="296">
        <f>IF($C40='2018-V1'!$B52,1,0)</f>
        <v>1</v>
      </c>
      <c r="E40" s="296">
        <f>IF($C40='2017-V1'!$B51,1,0)</f>
        <v>1</v>
      </c>
      <c r="F40" s="296" t="e">
        <f>IF($C40=#REF!,1,0)</f>
        <v>#REF!</v>
      </c>
      <c r="G40" s="296">
        <f>IF($C40='2015-v1'!$B51,1,0)</f>
        <v>1</v>
      </c>
      <c r="H40" s="296">
        <f>IF($C40='2014'!$B52,1,0)</f>
        <v>1</v>
      </c>
    </row>
    <row r="41" spans="3:8" ht="15.75" thickBot="1" x14ac:dyDescent="0.3">
      <c r="C41" s="267" t="s">
        <v>708</v>
      </c>
      <c r="D41" s="296">
        <f>IF($C41='2018-V1'!$B53,1,0)</f>
        <v>1</v>
      </c>
      <c r="E41" s="296">
        <f>IF($C41='2017-V1'!$B52,1,0)</f>
        <v>1</v>
      </c>
      <c r="F41" s="296" t="e">
        <f>IF($C41=#REF!,1,0)</f>
        <v>#REF!</v>
      </c>
      <c r="G41" s="296">
        <f>IF($C41='2015-v1'!$B52,1,0)</f>
        <v>1</v>
      </c>
      <c r="H41" s="296">
        <f>IF($C41='2014'!$B53,1,0)</f>
        <v>1</v>
      </c>
    </row>
    <row r="42" spans="3:8" x14ac:dyDescent="0.25">
      <c r="C42" s="263" t="s">
        <v>709</v>
      </c>
      <c r="D42" s="296">
        <f>IF($C42='2018-V1'!$B54,1,0)</f>
        <v>1</v>
      </c>
      <c r="E42" s="296">
        <f>IF($C42='2017-V1'!$B53,1,0)</f>
        <v>1</v>
      </c>
      <c r="F42" s="296" t="e">
        <f>IF($C42=#REF!,1,0)</f>
        <v>#REF!</v>
      </c>
      <c r="G42" s="296">
        <f>IF($C42='2015-v1'!$B53,1,0)</f>
        <v>1</v>
      </c>
      <c r="H42" s="296">
        <f>IF($C42='2014'!$B54,1,0)</f>
        <v>1</v>
      </c>
    </row>
    <row r="43" spans="3:8" x14ac:dyDescent="0.25">
      <c r="C43" s="263" t="s">
        <v>845</v>
      </c>
      <c r="D43" s="296">
        <f>IF($C43='2018-V1'!$B55,1,0)</f>
        <v>1</v>
      </c>
      <c r="E43" s="296">
        <f>IF($C43='2017-V1'!$B54,1,0)</f>
        <v>1</v>
      </c>
      <c r="F43" s="296" t="e">
        <f>IF($C43=#REF!,1,0)</f>
        <v>#REF!</v>
      </c>
      <c r="G43" s="296">
        <f>IF($C43='2015-v1'!$B54,1,0)</f>
        <v>1</v>
      </c>
      <c r="H43" s="296">
        <f>IF($C43='2014'!$B55,1,0)</f>
        <v>1</v>
      </c>
    </row>
    <row r="44" spans="3:8" x14ac:dyDescent="0.25">
      <c r="C44" s="322" t="s">
        <v>1204</v>
      </c>
      <c r="D44" s="296">
        <f>IF($C44='2018-V1'!$B56,1,0)</f>
        <v>1</v>
      </c>
      <c r="E44" s="296">
        <f>IF($C44='2017-V1'!$B55,1,0)</f>
        <v>1</v>
      </c>
      <c r="F44" s="296" t="e">
        <f>IF($C44=#REF!,1,0)</f>
        <v>#REF!</v>
      </c>
      <c r="G44" s="296">
        <f>IF($C44='2015-v1'!$B55,1,0)</f>
        <v>1</v>
      </c>
      <c r="H44" s="296">
        <f>IF($C44='2014'!$B56,1,0)</f>
        <v>1</v>
      </c>
    </row>
    <row r="45" spans="3:8" x14ac:dyDescent="0.25">
      <c r="C45" s="322" t="s">
        <v>1205</v>
      </c>
      <c r="D45" s="296">
        <f>IF($C45='2018-V1'!$B57,1,0)</f>
        <v>1</v>
      </c>
      <c r="E45" s="296">
        <f>IF($C45='2017-V1'!$B56,1,0)</f>
        <v>1</v>
      </c>
      <c r="F45" s="296" t="e">
        <f>IF($C45=#REF!,1,0)</f>
        <v>#REF!</v>
      </c>
      <c r="G45" s="296">
        <f>IF($C45='2015-v1'!$B56,1,0)</f>
        <v>1</v>
      </c>
      <c r="H45" s="296">
        <f>IF($C45='2014'!$B57,1,0)</f>
        <v>1</v>
      </c>
    </row>
    <row r="46" spans="3:8" x14ac:dyDescent="0.25">
      <c r="C46" s="322" t="s">
        <v>1206</v>
      </c>
      <c r="D46" s="296">
        <f>IF($C46='2018-V1'!$B58,1,0)</f>
        <v>1</v>
      </c>
      <c r="E46" s="296">
        <f>IF($C46='2017-V1'!$B57,1,0)</f>
        <v>1</v>
      </c>
      <c r="F46" s="296" t="e">
        <f>IF($C46=#REF!,1,0)</f>
        <v>#REF!</v>
      </c>
      <c r="G46" s="296">
        <f>IF($C46='2015-v1'!$B57,1,0)</f>
        <v>1</v>
      </c>
      <c r="H46" s="296">
        <f>IF($C46='2014'!$B58,1,0)</f>
        <v>1</v>
      </c>
    </row>
    <row r="47" spans="3:8" ht="30" x14ac:dyDescent="0.25">
      <c r="C47" s="263" t="s">
        <v>721</v>
      </c>
      <c r="D47" s="296">
        <f>IF($C47='2018-V1'!$B59,1,0)</f>
        <v>1</v>
      </c>
      <c r="E47" s="296">
        <f>IF($C47='2017-V1'!$B58,1,0)</f>
        <v>1</v>
      </c>
      <c r="F47" s="296" t="e">
        <f>IF($C47=#REF!,1,0)</f>
        <v>#REF!</v>
      </c>
      <c r="G47" s="296">
        <f>IF($C47='2015-v1'!$B58,1,0)</f>
        <v>1</v>
      </c>
      <c r="H47" s="296">
        <f>IF($C47='2014'!$B59,1,0)</f>
        <v>1</v>
      </c>
    </row>
    <row r="48" spans="3:8" x14ac:dyDescent="0.25">
      <c r="C48" s="322" t="s">
        <v>1207</v>
      </c>
      <c r="D48" s="296">
        <f>IF($C48='2018-V1'!$B60,1,0)</f>
        <v>1</v>
      </c>
      <c r="E48" s="296">
        <f>IF($C48='2017-V1'!$B59,1,0)</f>
        <v>1</v>
      </c>
      <c r="F48" s="296" t="e">
        <f>IF($C48=#REF!,1,0)</f>
        <v>#REF!</v>
      </c>
      <c r="G48" s="296">
        <f>IF($C48='2015-v1'!$B59,1,0)</f>
        <v>1</v>
      </c>
      <c r="H48" s="296">
        <f>IF($C48='2014'!$B60,1,0)</f>
        <v>1</v>
      </c>
    </row>
    <row r="49" spans="3:8" x14ac:dyDescent="0.25">
      <c r="C49" s="322" t="s">
        <v>1208</v>
      </c>
      <c r="D49" s="296">
        <f>IF($C49='2018-V1'!$B61,1,0)</f>
        <v>1</v>
      </c>
      <c r="E49" s="296">
        <f>IF($C49='2017-V1'!$B60,1,0)</f>
        <v>1</v>
      </c>
      <c r="F49" s="296" t="e">
        <f>IF($C49=#REF!,1,0)</f>
        <v>#REF!</v>
      </c>
      <c r="G49" s="296">
        <f>IF($C49='2015-v1'!$B60,1,0)</f>
        <v>1</v>
      </c>
      <c r="H49" s="296">
        <f>IF($C49='2014'!$B61,1,0)</f>
        <v>1</v>
      </c>
    </row>
    <row r="50" spans="3:8" x14ac:dyDescent="0.25">
      <c r="C50" s="322" t="s">
        <v>1209</v>
      </c>
      <c r="D50" s="296">
        <f>IF($C50='2018-V1'!$B62,1,0)</f>
        <v>1</v>
      </c>
      <c r="E50" s="296">
        <f>IF($C50='2017-V1'!$B61,1,0)</f>
        <v>1</v>
      </c>
      <c r="F50" s="296" t="e">
        <f>IF($C50=#REF!,1,0)</f>
        <v>#REF!</v>
      </c>
      <c r="G50" s="296">
        <f>IF($C50='2015-v1'!$B61,1,0)</f>
        <v>1</v>
      </c>
      <c r="H50" s="296">
        <f>IF($C50='2014'!$B62,1,0)</f>
        <v>1</v>
      </c>
    </row>
    <row r="51" spans="3:8" x14ac:dyDescent="0.25">
      <c r="C51" s="322" t="s">
        <v>1210</v>
      </c>
      <c r="D51" s="296">
        <f>IF($C51='2018-V1'!$B63,1,0)</f>
        <v>1</v>
      </c>
      <c r="E51" s="296">
        <f>IF($C51='2017-V1'!$B62,1,0)</f>
        <v>1</v>
      </c>
      <c r="F51" s="296" t="e">
        <f>IF($C51=#REF!,1,0)</f>
        <v>#REF!</v>
      </c>
      <c r="G51" s="296">
        <f>IF($C51='2015-v1'!$B62,1,0)</f>
        <v>1</v>
      </c>
      <c r="H51" s="296">
        <f>IF($C51='2014'!$B63,1,0)</f>
        <v>1</v>
      </c>
    </row>
    <row r="52" spans="3:8" x14ac:dyDescent="0.25">
      <c r="C52" s="322" t="s">
        <v>1211</v>
      </c>
      <c r="D52" s="296">
        <f>IF($C52='2018-V1'!$B64,1,0)</f>
        <v>1</v>
      </c>
      <c r="E52" s="296">
        <f>IF($C52='2017-V1'!$B63,1,0)</f>
        <v>1</v>
      </c>
      <c r="F52" s="296" t="e">
        <f>IF($C52=#REF!,1,0)</f>
        <v>#REF!</v>
      </c>
      <c r="G52" s="296">
        <f>IF($C52='2015-v1'!$B63,1,0)</f>
        <v>1</v>
      </c>
      <c r="H52" s="296">
        <f>IF($C52='2014'!$B64,1,0)</f>
        <v>1</v>
      </c>
    </row>
    <row r="53" spans="3:8" ht="30" x14ac:dyDescent="0.25">
      <c r="C53" s="322" t="s">
        <v>1213</v>
      </c>
      <c r="D53" s="296">
        <f>IF($C53='2018-V1'!$B65,1,0)</f>
        <v>1</v>
      </c>
      <c r="E53" s="296">
        <f>IF($C53='2017-V1'!$B64,1,0)</f>
        <v>1</v>
      </c>
      <c r="F53" s="296" t="e">
        <f>IF($C53=#REF!,1,0)</f>
        <v>#REF!</v>
      </c>
      <c r="G53" s="296">
        <f>IF($C53='2015-v1'!$B64,1,0)</f>
        <v>1</v>
      </c>
      <c r="H53" s="296">
        <f>IF($C53='2014'!$B65,1,0)</f>
        <v>1</v>
      </c>
    </row>
    <row r="54" spans="3:8" x14ac:dyDescent="0.25">
      <c r="C54" s="322" t="s">
        <v>1212</v>
      </c>
      <c r="D54" s="296">
        <f>IF($C54='2018-V1'!$B66,1,0)</f>
        <v>1</v>
      </c>
      <c r="E54" s="296">
        <f>IF($C54='2017-V1'!$B65,1,0)</f>
        <v>1</v>
      </c>
      <c r="F54" s="296" t="e">
        <f>IF($C54=#REF!,1,0)</f>
        <v>#REF!</v>
      </c>
      <c r="G54" s="296">
        <f>IF($C54='2015-v1'!$B65,1,0)</f>
        <v>1</v>
      </c>
      <c r="H54" s="296">
        <f>IF($C54='2014'!$B66,1,0)</f>
        <v>1</v>
      </c>
    </row>
    <row r="55" spans="3:8" ht="30" x14ac:dyDescent="0.25">
      <c r="C55" s="263" t="s">
        <v>740</v>
      </c>
      <c r="D55" s="296">
        <f>IF($C55='2018-V1'!$B67,1,0)</f>
        <v>1</v>
      </c>
      <c r="E55" s="296">
        <f>IF($C55='2017-V1'!$B66,1,0)</f>
        <v>1</v>
      </c>
      <c r="F55" s="296" t="e">
        <f>IF($C55=#REF!,1,0)</f>
        <v>#REF!</v>
      </c>
      <c r="G55" s="296">
        <f>IF($C55='2015-v1'!$B66,1,0)</f>
        <v>1</v>
      </c>
      <c r="H55" s="296">
        <f>IF($C55='2014'!$B67,1,0)</f>
        <v>1</v>
      </c>
    </row>
    <row r="56" spans="3:8" ht="30" x14ac:dyDescent="0.25">
      <c r="C56" s="263" t="s">
        <v>743</v>
      </c>
      <c r="D56" s="296">
        <f>IF($C56='2018-V1'!$B68,1,0)</f>
        <v>1</v>
      </c>
      <c r="E56" s="296">
        <f>IF($C56='2017-V1'!$B67,1,0)</f>
        <v>1</v>
      </c>
      <c r="F56" s="296" t="e">
        <f>IF($C56=#REF!,1,0)</f>
        <v>#REF!</v>
      </c>
      <c r="G56" s="296">
        <f>IF($C56='2015-v1'!$B67,1,0)</f>
        <v>1</v>
      </c>
      <c r="H56" s="296">
        <f>IF($C56='2014'!$B68,1,0)</f>
        <v>1</v>
      </c>
    </row>
    <row r="57" spans="3:8" x14ac:dyDescent="0.25">
      <c r="C57" s="322" t="s">
        <v>1198</v>
      </c>
      <c r="D57" s="296">
        <f>IF($C57='2018-V1'!$B69,1,0)</f>
        <v>1</v>
      </c>
      <c r="E57" s="296">
        <f>IF($C57='2017-V1'!$B68,1,0)</f>
        <v>1</v>
      </c>
      <c r="F57" s="296" t="e">
        <f>IF($C57=#REF!,1,0)</f>
        <v>#REF!</v>
      </c>
      <c r="G57" s="296">
        <f>IF($C57='2015-v1'!$B68,1,0)</f>
        <v>1</v>
      </c>
      <c r="H57" s="296">
        <f>IF($C57='2014'!$B69,1,0)</f>
        <v>1</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4" t="s">
        <v>645</v>
      </c>
      <c r="E5" s="434"/>
      <c r="F5" s="434"/>
      <c r="G5" s="434"/>
      <c r="H5" s="434"/>
      <c r="I5" s="434"/>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61" t="s">
        <v>649</v>
      </c>
      <c r="B1" s="461" t="s">
        <v>650</v>
      </c>
      <c r="C1" s="461" t="s">
        <v>651</v>
      </c>
      <c r="D1" s="243" t="s">
        <v>652</v>
      </c>
      <c r="E1" s="461" t="s">
        <v>654</v>
      </c>
    </row>
    <row r="2" spans="1:5" ht="84.75" customHeight="1" thickBot="1" x14ac:dyDescent="0.3">
      <c r="A2" s="462"/>
      <c r="B2" s="462"/>
      <c r="C2" s="462"/>
      <c r="D2" s="244" t="s">
        <v>653</v>
      </c>
      <c r="E2" s="462"/>
    </row>
    <row r="3" spans="1:5" ht="15.75" thickBot="1" x14ac:dyDescent="0.3">
      <c r="A3" s="245">
        <v>1</v>
      </c>
      <c r="B3" s="246" t="s">
        <v>655</v>
      </c>
      <c r="C3" s="247"/>
      <c r="D3" s="247"/>
      <c r="E3" s="247"/>
    </row>
    <row r="4" spans="1:5" ht="56.25" customHeight="1" x14ac:dyDescent="0.25">
      <c r="A4" s="441">
        <v>1.1000000000000001</v>
      </c>
      <c r="B4" s="248" t="s">
        <v>656</v>
      </c>
      <c r="C4" s="444" t="s">
        <v>660</v>
      </c>
      <c r="D4" s="248" t="s">
        <v>661</v>
      </c>
      <c r="E4" s="444" t="s">
        <v>667</v>
      </c>
    </row>
    <row r="5" spans="1:5" ht="154.5" customHeight="1" x14ac:dyDescent="0.25">
      <c r="A5" s="442"/>
      <c r="B5" s="249" t="s">
        <v>657</v>
      </c>
      <c r="C5" s="445"/>
      <c r="D5" s="248" t="s">
        <v>662</v>
      </c>
      <c r="E5" s="445"/>
    </row>
    <row r="6" spans="1:5" ht="177" customHeight="1" x14ac:dyDescent="0.25">
      <c r="A6" s="442"/>
      <c r="B6" s="249" t="s">
        <v>658</v>
      </c>
      <c r="C6" s="445"/>
      <c r="D6" s="248" t="s">
        <v>663</v>
      </c>
      <c r="E6" s="445"/>
    </row>
    <row r="7" spans="1:5" ht="177" customHeight="1" x14ac:dyDescent="0.25">
      <c r="A7" s="442"/>
      <c r="B7" s="249" t="s">
        <v>659</v>
      </c>
      <c r="C7" s="445"/>
      <c r="D7" s="252"/>
      <c r="E7" s="445"/>
    </row>
    <row r="8" spans="1:5" ht="225" customHeight="1" x14ac:dyDescent="0.25">
      <c r="A8" s="442"/>
      <c r="B8" s="250"/>
      <c r="C8" s="445"/>
      <c r="D8" s="248" t="s">
        <v>664</v>
      </c>
      <c r="E8" s="445"/>
    </row>
    <row r="9" spans="1:5" ht="191.25" customHeight="1" x14ac:dyDescent="0.25">
      <c r="A9" s="442"/>
      <c r="B9" s="250"/>
      <c r="C9" s="445"/>
      <c r="D9" s="248" t="s">
        <v>665</v>
      </c>
      <c r="E9" s="445"/>
    </row>
    <row r="10" spans="1:5" ht="214.5" customHeight="1" thickBot="1" x14ac:dyDescent="0.3">
      <c r="A10" s="443"/>
      <c r="B10" s="251"/>
      <c r="C10" s="446"/>
      <c r="D10" s="253" t="s">
        <v>666</v>
      </c>
      <c r="E10" s="446"/>
    </row>
    <row r="11" spans="1:5" ht="23.25" thickBot="1" x14ac:dyDescent="0.3">
      <c r="A11" s="254">
        <v>1.2</v>
      </c>
      <c r="B11" s="253" t="s">
        <v>668</v>
      </c>
      <c r="C11" s="253" t="s">
        <v>669</v>
      </c>
      <c r="D11" s="253" t="s">
        <v>670</v>
      </c>
      <c r="E11" s="255"/>
    </row>
    <row r="12" spans="1:5" ht="56.25" customHeight="1" x14ac:dyDescent="0.25">
      <c r="A12" s="458"/>
      <c r="B12" s="248" t="s">
        <v>671</v>
      </c>
      <c r="C12" s="444" t="s">
        <v>673</v>
      </c>
      <c r="D12" s="248" t="s">
        <v>674</v>
      </c>
      <c r="E12" s="444" t="s">
        <v>667</v>
      </c>
    </row>
    <row r="13" spans="1:5" ht="191.25" customHeight="1" x14ac:dyDescent="0.25">
      <c r="A13" s="459"/>
      <c r="B13" s="249" t="s">
        <v>672</v>
      </c>
      <c r="C13" s="445"/>
      <c r="D13" s="248" t="s">
        <v>675</v>
      </c>
      <c r="E13" s="445"/>
    </row>
    <row r="14" spans="1:5" ht="213.75" customHeight="1" x14ac:dyDescent="0.25">
      <c r="A14" s="459"/>
      <c r="B14" s="249" t="s">
        <v>658</v>
      </c>
      <c r="C14" s="445"/>
      <c r="D14" s="248" t="s">
        <v>666</v>
      </c>
      <c r="E14" s="445"/>
    </row>
    <row r="15" spans="1:5" ht="177.75" customHeight="1" thickBot="1" x14ac:dyDescent="0.3">
      <c r="A15" s="460"/>
      <c r="B15" s="256" t="s">
        <v>659</v>
      </c>
      <c r="C15" s="446"/>
      <c r="D15" s="251"/>
      <c r="E15" s="446"/>
    </row>
    <row r="16" spans="1:5" x14ac:dyDescent="0.25">
      <c r="A16" s="458"/>
      <c r="B16" s="248" t="s">
        <v>676</v>
      </c>
      <c r="C16" s="444" t="s">
        <v>673</v>
      </c>
      <c r="D16" s="248" t="s">
        <v>677</v>
      </c>
      <c r="E16" s="444" t="s">
        <v>667</v>
      </c>
    </row>
    <row r="17" spans="1:5" ht="191.25" customHeight="1" x14ac:dyDescent="0.25">
      <c r="A17" s="459"/>
      <c r="B17" s="249" t="s">
        <v>672</v>
      </c>
      <c r="C17" s="445"/>
      <c r="D17" s="248" t="s">
        <v>675</v>
      </c>
      <c r="E17" s="445"/>
    </row>
    <row r="18" spans="1:5" ht="213.75" customHeight="1" x14ac:dyDescent="0.25">
      <c r="A18" s="459"/>
      <c r="B18" s="249" t="s">
        <v>658</v>
      </c>
      <c r="C18" s="445"/>
      <c r="D18" s="248" t="s">
        <v>666</v>
      </c>
      <c r="E18" s="445"/>
    </row>
    <row r="19" spans="1:5" ht="177.75" customHeight="1" thickBot="1" x14ac:dyDescent="0.3">
      <c r="A19" s="460"/>
      <c r="B19" s="256" t="s">
        <v>659</v>
      </c>
      <c r="C19" s="446"/>
      <c r="D19" s="251"/>
      <c r="E19" s="446"/>
    </row>
    <row r="20" spans="1:5" x14ac:dyDescent="0.25">
      <c r="A20" s="441">
        <v>1.3</v>
      </c>
      <c r="B20" s="248" t="s">
        <v>678</v>
      </c>
      <c r="C20" s="444" t="s">
        <v>680</v>
      </c>
      <c r="D20" s="248" t="s">
        <v>681</v>
      </c>
      <c r="E20" s="444" t="s">
        <v>667</v>
      </c>
    </row>
    <row r="21" spans="1:5" ht="267" customHeight="1" x14ac:dyDescent="0.25">
      <c r="A21" s="442"/>
      <c r="B21" s="249" t="s">
        <v>679</v>
      </c>
      <c r="C21" s="445"/>
      <c r="D21" s="248" t="s">
        <v>675</v>
      </c>
      <c r="E21" s="445"/>
    </row>
    <row r="22" spans="1:5" ht="213.75" customHeight="1" x14ac:dyDescent="0.25">
      <c r="A22" s="442"/>
      <c r="B22" s="249" t="s">
        <v>658</v>
      </c>
      <c r="C22" s="445"/>
      <c r="D22" s="248" t="s">
        <v>666</v>
      </c>
      <c r="E22" s="445"/>
    </row>
    <row r="23" spans="1:5" ht="177.75" customHeight="1" thickBot="1" x14ac:dyDescent="0.3">
      <c r="A23" s="443"/>
      <c r="B23" s="256" t="s">
        <v>659</v>
      </c>
      <c r="C23" s="446"/>
      <c r="D23" s="251"/>
      <c r="E23" s="446"/>
    </row>
    <row r="24" spans="1:5" ht="34.5" thickBot="1" x14ac:dyDescent="0.3">
      <c r="A24" s="254">
        <v>1.4</v>
      </c>
      <c r="B24" s="253" t="s">
        <v>682</v>
      </c>
      <c r="C24" s="255"/>
      <c r="D24" s="253" t="s">
        <v>683</v>
      </c>
      <c r="E24" s="255"/>
    </row>
    <row r="25" spans="1:5" x14ac:dyDescent="0.25">
      <c r="A25" s="441">
        <v>1.5</v>
      </c>
      <c r="B25" s="444" t="s">
        <v>684</v>
      </c>
      <c r="C25" s="447"/>
      <c r="D25" s="252"/>
      <c r="E25" s="447"/>
    </row>
    <row r="26" spans="1:5" ht="45" customHeight="1" x14ac:dyDescent="0.25">
      <c r="A26" s="442"/>
      <c r="B26" s="445"/>
      <c r="C26" s="448"/>
      <c r="D26" s="248" t="s">
        <v>685</v>
      </c>
      <c r="E26" s="448"/>
    </row>
    <row r="27" spans="1:5" ht="33.75" customHeight="1" x14ac:dyDescent="0.25">
      <c r="A27" s="442"/>
      <c r="B27" s="445"/>
      <c r="C27" s="448"/>
      <c r="D27" s="248" t="s">
        <v>686</v>
      </c>
      <c r="E27" s="448"/>
    </row>
    <row r="28" spans="1:5" ht="45.75" customHeight="1" thickBot="1" x14ac:dyDescent="0.3">
      <c r="A28" s="443"/>
      <c r="B28" s="446"/>
      <c r="C28" s="449"/>
      <c r="D28" s="253" t="s">
        <v>687</v>
      </c>
      <c r="E28" s="449"/>
    </row>
    <row r="29" spans="1:5" ht="22.5" x14ac:dyDescent="0.25">
      <c r="A29" s="441">
        <v>1.6</v>
      </c>
      <c r="B29" s="444" t="s">
        <v>688</v>
      </c>
      <c r="C29" s="447"/>
      <c r="D29" s="248" t="s">
        <v>689</v>
      </c>
      <c r="E29" s="248" t="s">
        <v>692</v>
      </c>
    </row>
    <row r="30" spans="1:5" ht="135" customHeight="1" x14ac:dyDescent="0.25">
      <c r="A30" s="442"/>
      <c r="B30" s="445"/>
      <c r="C30" s="448"/>
      <c r="D30" s="248" t="s">
        <v>690</v>
      </c>
      <c r="E30" s="248" t="s">
        <v>693</v>
      </c>
    </row>
    <row r="31" spans="1:5" x14ac:dyDescent="0.25">
      <c r="A31" s="442"/>
      <c r="B31" s="445"/>
      <c r="C31" s="448"/>
      <c r="D31" s="252"/>
      <c r="E31" s="250"/>
    </row>
    <row r="32" spans="1:5" ht="45.75" customHeight="1" thickBot="1" x14ac:dyDescent="0.3">
      <c r="A32" s="443"/>
      <c r="B32" s="446"/>
      <c r="C32" s="449"/>
      <c r="D32" s="253" t="s">
        <v>691</v>
      </c>
      <c r="E32" s="251"/>
    </row>
    <row r="33" spans="1:5" ht="23.25" thickBot="1" x14ac:dyDescent="0.3">
      <c r="A33" s="245">
        <v>2</v>
      </c>
      <c r="B33" s="246" t="s">
        <v>694</v>
      </c>
      <c r="C33" s="257" t="s">
        <v>695</v>
      </c>
      <c r="D33" s="257" t="s">
        <v>696</v>
      </c>
      <c r="E33" s="247"/>
    </row>
    <row r="34" spans="1:5" ht="78.75" customHeight="1" x14ac:dyDescent="0.25">
      <c r="A34" s="441">
        <v>2.1</v>
      </c>
      <c r="B34" s="248" t="s">
        <v>697</v>
      </c>
      <c r="C34" s="444" t="s">
        <v>695</v>
      </c>
      <c r="D34" s="248" t="s">
        <v>698</v>
      </c>
      <c r="E34" s="444" t="s">
        <v>667</v>
      </c>
    </row>
    <row r="35" spans="1:5" ht="191.25" customHeight="1" x14ac:dyDescent="0.25">
      <c r="A35" s="442"/>
      <c r="B35" s="249" t="s">
        <v>657</v>
      </c>
      <c r="C35" s="445"/>
      <c r="D35" s="248" t="s">
        <v>675</v>
      </c>
      <c r="E35" s="445"/>
    </row>
    <row r="36" spans="1:5" ht="213.75" customHeight="1" x14ac:dyDescent="0.25">
      <c r="A36" s="442"/>
      <c r="B36" s="249" t="s">
        <v>658</v>
      </c>
      <c r="C36" s="445"/>
      <c r="D36" s="248" t="s">
        <v>666</v>
      </c>
      <c r="E36" s="445"/>
    </row>
    <row r="37" spans="1:5" ht="177.75" customHeight="1" thickBot="1" x14ac:dyDescent="0.3">
      <c r="A37" s="443"/>
      <c r="B37" s="256" t="s">
        <v>659</v>
      </c>
      <c r="C37" s="446"/>
      <c r="D37" s="251"/>
      <c r="E37" s="446"/>
    </row>
    <row r="38" spans="1:5" x14ac:dyDescent="0.25">
      <c r="A38" s="441">
        <v>2.2000000000000002</v>
      </c>
      <c r="B38" s="248" t="s">
        <v>699</v>
      </c>
      <c r="C38" s="444" t="s">
        <v>695</v>
      </c>
      <c r="D38" s="248" t="s">
        <v>700</v>
      </c>
      <c r="E38" s="444" t="s">
        <v>667</v>
      </c>
    </row>
    <row r="39" spans="1:5" ht="154.5" customHeight="1" x14ac:dyDescent="0.25">
      <c r="A39" s="442"/>
      <c r="B39" s="249" t="s">
        <v>657</v>
      </c>
      <c r="C39" s="445"/>
      <c r="D39" s="252"/>
      <c r="E39" s="445"/>
    </row>
    <row r="40" spans="1:5" ht="191.25" customHeight="1" x14ac:dyDescent="0.25">
      <c r="A40" s="442"/>
      <c r="B40" s="249" t="s">
        <v>658</v>
      </c>
      <c r="C40" s="445"/>
      <c r="D40" s="248" t="s">
        <v>675</v>
      </c>
      <c r="E40" s="445"/>
    </row>
    <row r="41" spans="1:5" ht="214.5" customHeight="1" thickBot="1" x14ac:dyDescent="0.3">
      <c r="A41" s="443"/>
      <c r="B41" s="256" t="s">
        <v>659</v>
      </c>
      <c r="C41" s="446"/>
      <c r="D41" s="253" t="s">
        <v>666</v>
      </c>
      <c r="E41" s="446"/>
    </row>
    <row r="42" spans="1:5" ht="22.5" x14ac:dyDescent="0.25">
      <c r="A42" s="441">
        <v>2.2999999999999998</v>
      </c>
      <c r="B42" s="248" t="s">
        <v>701</v>
      </c>
      <c r="C42" s="444" t="s">
        <v>695</v>
      </c>
      <c r="D42" s="248" t="s">
        <v>702</v>
      </c>
      <c r="E42" s="444" t="s">
        <v>667</v>
      </c>
    </row>
    <row r="43" spans="1:5" ht="191.25" customHeight="1" x14ac:dyDescent="0.25">
      <c r="A43" s="442"/>
      <c r="B43" s="249" t="s">
        <v>672</v>
      </c>
      <c r="C43" s="445"/>
      <c r="D43" s="248" t="s">
        <v>675</v>
      </c>
      <c r="E43" s="445"/>
    </row>
    <row r="44" spans="1:5" ht="213.75" customHeight="1" x14ac:dyDescent="0.25">
      <c r="A44" s="442"/>
      <c r="B44" s="249" t="s">
        <v>658</v>
      </c>
      <c r="C44" s="445"/>
      <c r="D44" s="248" t="s">
        <v>666</v>
      </c>
      <c r="E44" s="445"/>
    </row>
    <row r="45" spans="1:5" ht="177.75" customHeight="1" thickBot="1" x14ac:dyDescent="0.3">
      <c r="A45" s="443"/>
      <c r="B45" s="256" t="s">
        <v>659</v>
      </c>
      <c r="C45" s="446"/>
      <c r="D45" s="251"/>
      <c r="E45" s="446"/>
    </row>
    <row r="46" spans="1:5" ht="22.5" x14ac:dyDescent="0.25">
      <c r="A46" s="441">
        <v>2.4</v>
      </c>
      <c r="B46" s="444" t="s">
        <v>703</v>
      </c>
      <c r="C46" s="444" t="s">
        <v>695</v>
      </c>
      <c r="D46" s="248" t="s">
        <v>704</v>
      </c>
      <c r="E46" s="447"/>
    </row>
    <row r="47" spans="1:5" ht="67.5" customHeight="1" x14ac:dyDescent="0.25">
      <c r="A47" s="442"/>
      <c r="B47" s="445"/>
      <c r="C47" s="445"/>
      <c r="D47" s="248" t="s">
        <v>705</v>
      </c>
      <c r="E47" s="448"/>
    </row>
    <row r="48" spans="1:5" ht="123.75" customHeight="1" x14ac:dyDescent="0.25">
      <c r="A48" s="442"/>
      <c r="B48" s="445"/>
      <c r="C48" s="445"/>
      <c r="D48" s="248" t="s">
        <v>706</v>
      </c>
      <c r="E48" s="448"/>
    </row>
    <row r="49" spans="1:5" ht="57" customHeight="1" thickBot="1" x14ac:dyDescent="0.3">
      <c r="A49" s="443"/>
      <c r="B49" s="446"/>
      <c r="C49" s="446"/>
      <c r="D49" s="253" t="s">
        <v>707</v>
      </c>
      <c r="E49" s="449"/>
    </row>
    <row r="50" spans="1:5" x14ac:dyDescent="0.25">
      <c r="A50" s="450">
        <v>3</v>
      </c>
      <c r="B50" s="452" t="s">
        <v>708</v>
      </c>
      <c r="C50" s="439"/>
      <c r="D50" s="437" t="s">
        <v>700</v>
      </c>
      <c r="E50" s="439"/>
    </row>
    <row r="51" spans="1:5" x14ac:dyDescent="0.25">
      <c r="A51" s="454"/>
      <c r="B51" s="455"/>
      <c r="C51" s="457"/>
      <c r="D51" s="456"/>
      <c r="E51" s="457"/>
    </row>
    <row r="52" spans="1:5" ht="15.75" thickBot="1" x14ac:dyDescent="0.3">
      <c r="A52" s="451"/>
      <c r="B52" s="453"/>
      <c r="C52" s="440"/>
      <c r="D52" s="438"/>
      <c r="E52" s="440"/>
    </row>
    <row r="53" spans="1:5" ht="67.5" customHeight="1" x14ac:dyDescent="0.25">
      <c r="A53" s="441">
        <v>3.1</v>
      </c>
      <c r="B53" s="444" t="s">
        <v>709</v>
      </c>
      <c r="C53" s="444" t="s">
        <v>710</v>
      </c>
      <c r="D53" s="248" t="s">
        <v>711</v>
      </c>
      <c r="E53" s="447"/>
    </row>
    <row r="54" spans="1:5" ht="180.75" customHeight="1" thickBot="1" x14ac:dyDescent="0.3">
      <c r="A54" s="443"/>
      <c r="B54" s="446"/>
      <c r="C54" s="446"/>
      <c r="D54" s="253" t="s">
        <v>712</v>
      </c>
      <c r="E54" s="449"/>
    </row>
    <row r="55" spans="1:5" x14ac:dyDescent="0.25">
      <c r="A55" s="441">
        <v>3.2</v>
      </c>
      <c r="B55" s="248" t="s">
        <v>713</v>
      </c>
      <c r="C55" s="444" t="s">
        <v>715</v>
      </c>
      <c r="D55" s="248" t="s">
        <v>716</v>
      </c>
      <c r="E55" s="444" t="s">
        <v>667</v>
      </c>
    </row>
    <row r="56" spans="1:5" ht="165.75" customHeight="1" x14ac:dyDescent="0.25">
      <c r="A56" s="442"/>
      <c r="B56" s="249" t="s">
        <v>714</v>
      </c>
      <c r="C56" s="445"/>
      <c r="D56" s="248" t="s">
        <v>717</v>
      </c>
      <c r="E56" s="445"/>
    </row>
    <row r="57" spans="1:5" ht="177" customHeight="1" x14ac:dyDescent="0.25">
      <c r="A57" s="442"/>
      <c r="B57" s="249" t="s">
        <v>658</v>
      </c>
      <c r="C57" s="445"/>
      <c r="D57" s="248" t="s">
        <v>718</v>
      </c>
      <c r="E57" s="445"/>
    </row>
    <row r="58" spans="1:5" ht="177" customHeight="1" x14ac:dyDescent="0.25">
      <c r="A58" s="442"/>
      <c r="B58" s="249" t="s">
        <v>659</v>
      </c>
      <c r="C58" s="445"/>
      <c r="D58" s="252"/>
      <c r="E58" s="445"/>
    </row>
    <row r="59" spans="1:5" ht="247.5" customHeight="1" x14ac:dyDescent="0.25">
      <c r="A59" s="442"/>
      <c r="B59" s="252"/>
      <c r="C59" s="445"/>
      <c r="D59" s="248" t="s">
        <v>719</v>
      </c>
      <c r="E59" s="445"/>
    </row>
    <row r="60" spans="1:5" ht="191.25" customHeight="1" x14ac:dyDescent="0.25">
      <c r="A60" s="442"/>
      <c r="B60" s="252"/>
      <c r="C60" s="445"/>
      <c r="D60" s="248" t="s">
        <v>720</v>
      </c>
      <c r="E60" s="445"/>
    </row>
    <row r="61" spans="1:5" ht="214.5" customHeight="1" thickBot="1" x14ac:dyDescent="0.3">
      <c r="A61" s="443"/>
      <c r="B61" s="251"/>
      <c r="C61" s="446"/>
      <c r="D61" s="253" t="s">
        <v>666</v>
      </c>
      <c r="E61" s="446"/>
    </row>
    <row r="62" spans="1:5" x14ac:dyDescent="0.25">
      <c r="A62" s="441">
        <v>3.3</v>
      </c>
      <c r="B62" s="444" t="s">
        <v>721</v>
      </c>
      <c r="C62" s="444" t="s">
        <v>722</v>
      </c>
      <c r="D62" s="248" t="s">
        <v>700</v>
      </c>
      <c r="E62" s="444" t="s">
        <v>724</v>
      </c>
    </row>
    <row r="63" spans="1:5" x14ac:dyDescent="0.25">
      <c r="A63" s="442"/>
      <c r="B63" s="445"/>
      <c r="C63" s="445"/>
      <c r="D63" s="252"/>
      <c r="E63" s="445"/>
    </row>
    <row r="64" spans="1:5" ht="203.25" customHeight="1" thickBot="1" x14ac:dyDescent="0.3">
      <c r="A64" s="443"/>
      <c r="B64" s="446"/>
      <c r="C64" s="446"/>
      <c r="D64" s="253" t="s">
        <v>723</v>
      </c>
      <c r="E64" s="446"/>
    </row>
    <row r="65" spans="1:5" x14ac:dyDescent="0.25">
      <c r="A65" s="458"/>
      <c r="B65" s="444" t="s">
        <v>725</v>
      </c>
      <c r="C65" s="444" t="s">
        <v>722</v>
      </c>
      <c r="D65" s="248" t="s">
        <v>700</v>
      </c>
      <c r="E65" s="444" t="s">
        <v>724</v>
      </c>
    </row>
    <row r="66" spans="1:5" x14ac:dyDescent="0.25">
      <c r="A66" s="459"/>
      <c r="B66" s="445"/>
      <c r="C66" s="445"/>
      <c r="D66" s="252"/>
      <c r="E66" s="445"/>
    </row>
    <row r="67" spans="1:5" ht="180.75" customHeight="1" thickBot="1" x14ac:dyDescent="0.3">
      <c r="A67" s="460"/>
      <c r="B67" s="446"/>
      <c r="C67" s="446"/>
      <c r="D67" s="253" t="s">
        <v>726</v>
      </c>
      <c r="E67" s="446"/>
    </row>
    <row r="68" spans="1:5" x14ac:dyDescent="0.25">
      <c r="A68" s="458"/>
      <c r="B68" s="444" t="s">
        <v>727</v>
      </c>
      <c r="C68" s="444" t="s">
        <v>722</v>
      </c>
      <c r="D68" s="248" t="s">
        <v>700</v>
      </c>
      <c r="E68" s="444" t="s">
        <v>724</v>
      </c>
    </row>
    <row r="69" spans="1:5" x14ac:dyDescent="0.25">
      <c r="A69" s="459"/>
      <c r="B69" s="445"/>
      <c r="C69" s="445"/>
      <c r="D69" s="252"/>
      <c r="E69" s="445"/>
    </row>
    <row r="70" spans="1:5" ht="180.75" customHeight="1" thickBot="1" x14ac:dyDescent="0.3">
      <c r="A70" s="460"/>
      <c r="B70" s="446"/>
      <c r="C70" s="446"/>
      <c r="D70" s="253" t="s">
        <v>728</v>
      </c>
      <c r="E70" s="446"/>
    </row>
    <row r="71" spans="1:5" x14ac:dyDescent="0.25">
      <c r="A71" s="458"/>
      <c r="B71" s="444" t="s">
        <v>729</v>
      </c>
      <c r="C71" s="444" t="s">
        <v>722</v>
      </c>
      <c r="D71" s="248" t="s">
        <v>700</v>
      </c>
      <c r="E71" s="444" t="s">
        <v>724</v>
      </c>
    </row>
    <row r="72" spans="1:5" x14ac:dyDescent="0.25">
      <c r="A72" s="459"/>
      <c r="B72" s="445"/>
      <c r="C72" s="445"/>
      <c r="D72" s="252"/>
      <c r="E72" s="445"/>
    </row>
    <row r="73" spans="1:5" ht="203.25" customHeight="1" thickBot="1" x14ac:dyDescent="0.3">
      <c r="A73" s="460"/>
      <c r="B73" s="446"/>
      <c r="C73" s="446"/>
      <c r="D73" s="253" t="s">
        <v>730</v>
      </c>
      <c r="E73" s="446"/>
    </row>
    <row r="74" spans="1:5" x14ac:dyDescent="0.25">
      <c r="A74" s="458"/>
      <c r="B74" s="444" t="s">
        <v>731</v>
      </c>
      <c r="C74" s="444" t="s">
        <v>722</v>
      </c>
      <c r="D74" s="248" t="s">
        <v>700</v>
      </c>
      <c r="E74" s="444" t="s">
        <v>724</v>
      </c>
    </row>
    <row r="75" spans="1:5" x14ac:dyDescent="0.25">
      <c r="A75" s="459"/>
      <c r="B75" s="445"/>
      <c r="C75" s="445"/>
      <c r="D75" s="252"/>
      <c r="E75" s="445"/>
    </row>
    <row r="76" spans="1:5" ht="214.5" customHeight="1" thickBot="1" x14ac:dyDescent="0.3">
      <c r="A76" s="460"/>
      <c r="B76" s="446"/>
      <c r="C76" s="446"/>
      <c r="D76" s="253" t="s">
        <v>732</v>
      </c>
      <c r="E76" s="446"/>
    </row>
    <row r="77" spans="1:5" x14ac:dyDescent="0.25">
      <c r="A77" s="458"/>
      <c r="B77" s="444" t="s">
        <v>733</v>
      </c>
      <c r="C77" s="444" t="s">
        <v>722</v>
      </c>
      <c r="D77" s="248" t="s">
        <v>700</v>
      </c>
      <c r="E77" s="444" t="s">
        <v>724</v>
      </c>
    </row>
    <row r="78" spans="1:5" x14ac:dyDescent="0.25">
      <c r="A78" s="459"/>
      <c r="B78" s="445"/>
      <c r="C78" s="445"/>
      <c r="D78" s="252"/>
      <c r="E78" s="445"/>
    </row>
    <row r="79" spans="1:5" ht="203.25" customHeight="1" thickBot="1" x14ac:dyDescent="0.3">
      <c r="A79" s="460"/>
      <c r="B79" s="446"/>
      <c r="C79" s="446"/>
      <c r="D79" s="253" t="s">
        <v>734</v>
      </c>
      <c r="E79" s="446"/>
    </row>
    <row r="80" spans="1:5" x14ac:dyDescent="0.25">
      <c r="A80" s="458"/>
      <c r="B80" s="444" t="s">
        <v>735</v>
      </c>
      <c r="C80" s="444" t="s">
        <v>722</v>
      </c>
      <c r="D80" s="248" t="s">
        <v>700</v>
      </c>
      <c r="E80" s="444" t="s">
        <v>737</v>
      </c>
    </row>
    <row r="81" spans="1:5" x14ac:dyDescent="0.25">
      <c r="A81" s="459"/>
      <c r="B81" s="445"/>
      <c r="C81" s="445"/>
      <c r="D81" s="252"/>
      <c r="E81" s="445"/>
    </row>
    <row r="82" spans="1:5" ht="282" customHeight="1" thickBot="1" x14ac:dyDescent="0.3">
      <c r="A82" s="460"/>
      <c r="B82" s="446"/>
      <c r="C82" s="446"/>
      <c r="D82" s="253" t="s">
        <v>736</v>
      </c>
      <c r="E82" s="446"/>
    </row>
    <row r="83" spans="1:5" x14ac:dyDescent="0.25">
      <c r="A83" s="458"/>
      <c r="B83" s="444" t="s">
        <v>738</v>
      </c>
      <c r="C83" s="444" t="s">
        <v>722</v>
      </c>
      <c r="D83" s="248" t="s">
        <v>700</v>
      </c>
      <c r="E83" s="444" t="s">
        <v>667</v>
      </c>
    </row>
    <row r="84" spans="1:5" x14ac:dyDescent="0.25">
      <c r="A84" s="459"/>
      <c r="B84" s="445"/>
      <c r="C84" s="445"/>
      <c r="D84" s="252"/>
      <c r="E84" s="445"/>
    </row>
    <row r="85" spans="1:5" ht="214.5" customHeight="1" thickBot="1" x14ac:dyDescent="0.3">
      <c r="A85" s="460"/>
      <c r="B85" s="446"/>
      <c r="C85" s="446"/>
      <c r="D85" s="253" t="s">
        <v>739</v>
      </c>
      <c r="E85" s="446"/>
    </row>
    <row r="86" spans="1:5" ht="23.25" thickBot="1" x14ac:dyDescent="0.3">
      <c r="A86" s="254">
        <v>3.4</v>
      </c>
      <c r="B86" s="253" t="s">
        <v>740</v>
      </c>
      <c r="C86" s="253" t="s">
        <v>741</v>
      </c>
      <c r="D86" s="253" t="s">
        <v>742</v>
      </c>
      <c r="E86" s="255"/>
    </row>
    <row r="87" spans="1:5" ht="135" customHeight="1" x14ac:dyDescent="0.25">
      <c r="A87" s="441">
        <v>3.5</v>
      </c>
      <c r="B87" s="248" t="s">
        <v>743</v>
      </c>
      <c r="C87" s="444" t="s">
        <v>746</v>
      </c>
      <c r="D87" s="248" t="s">
        <v>747</v>
      </c>
      <c r="E87" s="444" t="s">
        <v>667</v>
      </c>
    </row>
    <row r="88" spans="1:5" x14ac:dyDescent="0.25">
      <c r="A88" s="442"/>
      <c r="B88" s="248" t="s">
        <v>744</v>
      </c>
      <c r="C88" s="445"/>
      <c r="D88" s="248" t="s">
        <v>748</v>
      </c>
      <c r="E88" s="445"/>
    </row>
    <row r="89" spans="1:5" ht="191.25" customHeight="1" x14ac:dyDescent="0.25">
      <c r="A89" s="442"/>
      <c r="B89" s="249" t="s">
        <v>657</v>
      </c>
      <c r="C89" s="445"/>
      <c r="D89" s="248" t="s">
        <v>675</v>
      </c>
      <c r="E89" s="445"/>
    </row>
    <row r="90" spans="1:5" ht="255.75" customHeight="1" x14ac:dyDescent="0.25">
      <c r="A90" s="442"/>
      <c r="B90" s="249" t="s">
        <v>745</v>
      </c>
      <c r="C90" s="445"/>
      <c r="D90" s="248" t="s">
        <v>666</v>
      </c>
      <c r="E90" s="445"/>
    </row>
    <row r="91" spans="1:5" ht="177" customHeight="1" x14ac:dyDescent="0.25">
      <c r="A91" s="442"/>
      <c r="B91" s="249" t="s">
        <v>658</v>
      </c>
      <c r="C91" s="445"/>
      <c r="D91" s="250"/>
      <c r="E91" s="445"/>
    </row>
    <row r="92" spans="1:5" ht="177.75" customHeight="1" thickBot="1" x14ac:dyDescent="0.3">
      <c r="A92" s="443"/>
      <c r="B92" s="256" t="s">
        <v>659</v>
      </c>
      <c r="C92" s="446"/>
      <c r="D92" s="251"/>
      <c r="E92" s="446"/>
    </row>
    <row r="93" spans="1:5" ht="22.5" x14ac:dyDescent="0.25">
      <c r="A93" s="441">
        <v>3.6</v>
      </c>
      <c r="B93" s="248" t="s">
        <v>749</v>
      </c>
      <c r="C93" s="444" t="s">
        <v>746</v>
      </c>
      <c r="D93" s="444" t="s">
        <v>750</v>
      </c>
      <c r="E93" s="444" t="s">
        <v>667</v>
      </c>
    </row>
    <row r="94" spans="1:5" ht="154.5" customHeight="1" x14ac:dyDescent="0.25">
      <c r="A94" s="442"/>
      <c r="B94" s="249" t="s">
        <v>657</v>
      </c>
      <c r="C94" s="445"/>
      <c r="D94" s="445"/>
      <c r="E94" s="445"/>
    </row>
    <row r="95" spans="1:5" ht="255.75" customHeight="1" x14ac:dyDescent="0.25">
      <c r="A95" s="442"/>
      <c r="B95" s="249" t="s">
        <v>745</v>
      </c>
      <c r="C95" s="445"/>
      <c r="D95" s="445"/>
      <c r="E95" s="445"/>
    </row>
    <row r="96" spans="1:5" ht="177" customHeight="1" x14ac:dyDescent="0.25">
      <c r="A96" s="442"/>
      <c r="B96" s="249" t="s">
        <v>658</v>
      </c>
      <c r="C96" s="445"/>
      <c r="D96" s="445"/>
      <c r="E96" s="445"/>
    </row>
    <row r="97" spans="1:5" ht="177.75" customHeight="1" thickBot="1" x14ac:dyDescent="0.3">
      <c r="A97" s="443"/>
      <c r="B97" s="256" t="s">
        <v>659</v>
      </c>
      <c r="C97" s="446"/>
      <c r="D97" s="446"/>
      <c r="E97" s="446"/>
    </row>
    <row r="98" spans="1:5" x14ac:dyDescent="0.25">
      <c r="A98" s="441">
        <v>3.7</v>
      </c>
      <c r="B98" s="444" t="s">
        <v>751</v>
      </c>
      <c r="C98" s="444" t="s">
        <v>746</v>
      </c>
      <c r="D98" s="248" t="s">
        <v>752</v>
      </c>
      <c r="E98" s="444" t="s">
        <v>667</v>
      </c>
    </row>
    <row r="99" spans="1:5" x14ac:dyDescent="0.25">
      <c r="A99" s="442"/>
      <c r="B99" s="445"/>
      <c r="C99" s="445"/>
      <c r="D99" s="248" t="s">
        <v>748</v>
      </c>
      <c r="E99" s="445"/>
    </row>
    <row r="100" spans="1:5" ht="191.25" customHeight="1" x14ac:dyDescent="0.25">
      <c r="A100" s="442"/>
      <c r="B100" s="445"/>
      <c r="C100" s="445"/>
      <c r="D100" s="248" t="s">
        <v>675</v>
      </c>
      <c r="E100" s="445"/>
    </row>
    <row r="101" spans="1:5" ht="214.5" customHeight="1" thickBot="1" x14ac:dyDescent="0.3">
      <c r="A101" s="443"/>
      <c r="B101" s="446"/>
      <c r="C101" s="446"/>
      <c r="D101" s="253" t="s">
        <v>666</v>
      </c>
      <c r="E101" s="446"/>
    </row>
    <row r="102" spans="1:5" ht="22.5" x14ac:dyDescent="0.25">
      <c r="A102" s="458"/>
      <c r="B102" s="248" t="s">
        <v>753</v>
      </c>
      <c r="C102" s="444" t="s">
        <v>746</v>
      </c>
      <c r="D102" s="248" t="s">
        <v>755</v>
      </c>
      <c r="E102" s="444" t="s">
        <v>667</v>
      </c>
    </row>
    <row r="103" spans="1:5" ht="132" customHeight="1" x14ac:dyDescent="0.25">
      <c r="A103" s="459"/>
      <c r="B103" s="249" t="s">
        <v>754</v>
      </c>
      <c r="C103" s="445"/>
      <c r="D103" s="248" t="s">
        <v>756</v>
      </c>
      <c r="E103" s="445"/>
    </row>
    <row r="104" spans="1:5" ht="154.5" customHeight="1" x14ac:dyDescent="0.25">
      <c r="A104" s="459"/>
      <c r="B104" s="249" t="s">
        <v>657</v>
      </c>
      <c r="C104" s="445"/>
      <c r="D104" s="248" t="s">
        <v>757</v>
      </c>
      <c r="E104" s="445"/>
    </row>
    <row r="105" spans="1:5" ht="255.75" customHeight="1" x14ac:dyDescent="0.25">
      <c r="A105" s="459"/>
      <c r="B105" s="249" t="s">
        <v>745</v>
      </c>
      <c r="C105" s="445"/>
      <c r="D105" s="248" t="s">
        <v>758</v>
      </c>
      <c r="E105" s="445"/>
    </row>
    <row r="106" spans="1:5" ht="177" customHeight="1" x14ac:dyDescent="0.25">
      <c r="A106" s="459"/>
      <c r="B106" s="249" t="s">
        <v>658</v>
      </c>
      <c r="C106" s="445"/>
      <c r="D106" s="248" t="s">
        <v>759</v>
      </c>
      <c r="E106" s="445"/>
    </row>
    <row r="107" spans="1:5" ht="177" customHeight="1" x14ac:dyDescent="0.25">
      <c r="A107" s="459"/>
      <c r="B107" s="249" t="s">
        <v>659</v>
      </c>
      <c r="C107" s="445"/>
      <c r="D107" s="248" t="s">
        <v>760</v>
      </c>
      <c r="E107" s="445"/>
    </row>
    <row r="108" spans="1:5" x14ac:dyDescent="0.25">
      <c r="A108" s="459"/>
      <c r="B108" s="252"/>
      <c r="C108" s="445"/>
      <c r="D108" s="248" t="s">
        <v>748</v>
      </c>
      <c r="E108" s="445"/>
    </row>
    <row r="109" spans="1:5" ht="191.25" customHeight="1" x14ac:dyDescent="0.25">
      <c r="A109" s="459"/>
      <c r="B109" s="250"/>
      <c r="C109" s="445"/>
      <c r="D109" s="248" t="s">
        <v>675</v>
      </c>
      <c r="E109" s="445"/>
    </row>
    <row r="110" spans="1:5" ht="214.5" customHeight="1" thickBot="1" x14ac:dyDescent="0.3">
      <c r="A110" s="460"/>
      <c r="B110" s="251"/>
      <c r="C110" s="446"/>
      <c r="D110" s="253" t="s">
        <v>666</v>
      </c>
      <c r="E110" s="446"/>
    </row>
    <row r="111" spans="1:5" ht="22.5" x14ac:dyDescent="0.25">
      <c r="A111" s="458"/>
      <c r="B111" s="248" t="s">
        <v>761</v>
      </c>
      <c r="C111" s="444" t="s">
        <v>746</v>
      </c>
      <c r="D111" s="248" t="s">
        <v>763</v>
      </c>
      <c r="E111" s="444" t="s">
        <v>667</v>
      </c>
    </row>
    <row r="112" spans="1:5" ht="402" customHeight="1" x14ac:dyDescent="0.25">
      <c r="A112" s="459"/>
      <c r="B112" s="249" t="s">
        <v>762</v>
      </c>
      <c r="C112" s="445"/>
      <c r="D112" s="248" t="s">
        <v>748</v>
      </c>
      <c r="E112" s="445"/>
    </row>
    <row r="113" spans="1:5" ht="191.25" customHeight="1" x14ac:dyDescent="0.25">
      <c r="A113" s="459"/>
      <c r="B113" s="249" t="s">
        <v>658</v>
      </c>
      <c r="C113" s="445"/>
      <c r="D113" s="248" t="s">
        <v>675</v>
      </c>
      <c r="E113" s="445"/>
    </row>
    <row r="114" spans="1:5" ht="214.5" customHeight="1" thickBot="1" x14ac:dyDescent="0.3">
      <c r="A114" s="460"/>
      <c r="B114" s="256" t="s">
        <v>659</v>
      </c>
      <c r="C114" s="446"/>
      <c r="D114" s="253" t="s">
        <v>764</v>
      </c>
      <c r="E114" s="446"/>
    </row>
    <row r="115" spans="1:5" x14ac:dyDescent="0.25">
      <c r="A115" s="441">
        <v>3.8</v>
      </c>
      <c r="B115" s="444" t="s">
        <v>765</v>
      </c>
      <c r="C115" s="444" t="s">
        <v>746</v>
      </c>
      <c r="D115" s="248" t="s">
        <v>700</v>
      </c>
      <c r="E115" s="444" t="s">
        <v>724</v>
      </c>
    </row>
    <row r="116" spans="1:5" x14ac:dyDescent="0.25">
      <c r="A116" s="442"/>
      <c r="B116" s="445"/>
      <c r="C116" s="445"/>
      <c r="D116" s="252"/>
      <c r="E116" s="445"/>
    </row>
    <row r="117" spans="1:5" ht="169.5" customHeight="1" thickBot="1" x14ac:dyDescent="0.3">
      <c r="A117" s="443"/>
      <c r="B117" s="446"/>
      <c r="C117" s="446"/>
      <c r="D117" s="253" t="s">
        <v>766</v>
      </c>
      <c r="E117" s="446"/>
    </row>
    <row r="118" spans="1:5" x14ac:dyDescent="0.25">
      <c r="A118" s="441">
        <v>3.9</v>
      </c>
      <c r="B118" s="444" t="s">
        <v>767</v>
      </c>
      <c r="C118" s="444" t="s">
        <v>746</v>
      </c>
      <c r="D118" s="248" t="s">
        <v>700</v>
      </c>
      <c r="E118" s="444" t="s">
        <v>737</v>
      </c>
    </row>
    <row r="119" spans="1:5" x14ac:dyDescent="0.25">
      <c r="A119" s="442"/>
      <c r="B119" s="445"/>
      <c r="C119" s="445"/>
      <c r="D119" s="252"/>
      <c r="E119" s="445"/>
    </row>
    <row r="120" spans="1:5" ht="169.5" customHeight="1" thickBot="1" x14ac:dyDescent="0.3">
      <c r="A120" s="443"/>
      <c r="B120" s="446"/>
      <c r="C120" s="446"/>
      <c r="D120" s="253" t="s">
        <v>766</v>
      </c>
      <c r="E120" s="446"/>
    </row>
    <row r="121" spans="1:5" x14ac:dyDescent="0.25">
      <c r="A121" s="441">
        <v>3.1</v>
      </c>
      <c r="B121" s="444" t="s">
        <v>768</v>
      </c>
      <c r="C121" s="444" t="s">
        <v>746</v>
      </c>
      <c r="D121" s="248" t="s">
        <v>700</v>
      </c>
      <c r="E121" s="444" t="s">
        <v>724</v>
      </c>
    </row>
    <row r="122" spans="1:5" x14ac:dyDescent="0.25">
      <c r="A122" s="442"/>
      <c r="B122" s="445"/>
      <c r="C122" s="445"/>
      <c r="D122" s="252"/>
      <c r="E122" s="445"/>
    </row>
    <row r="123" spans="1:5" ht="303.75" customHeight="1" x14ac:dyDescent="0.25">
      <c r="A123" s="442"/>
      <c r="B123" s="445"/>
      <c r="C123" s="445"/>
      <c r="D123" s="248" t="s">
        <v>769</v>
      </c>
      <c r="E123" s="445"/>
    </row>
    <row r="124" spans="1:5" ht="45" customHeight="1" x14ac:dyDescent="0.25">
      <c r="A124" s="442"/>
      <c r="B124" s="445"/>
      <c r="C124" s="445"/>
      <c r="D124" s="248" t="s">
        <v>770</v>
      </c>
      <c r="E124" s="445"/>
    </row>
    <row r="125" spans="1:5" ht="45.75" customHeight="1" thickBot="1" x14ac:dyDescent="0.3">
      <c r="A125" s="443"/>
      <c r="B125" s="446"/>
      <c r="C125" s="446"/>
      <c r="D125" s="253" t="s">
        <v>771</v>
      </c>
      <c r="E125" s="446"/>
    </row>
    <row r="126" spans="1:5" x14ac:dyDescent="0.25">
      <c r="A126" s="441">
        <v>3.11</v>
      </c>
      <c r="B126" s="248" t="s">
        <v>772</v>
      </c>
      <c r="C126" s="444" t="s">
        <v>774</v>
      </c>
      <c r="D126" s="248" t="s">
        <v>700</v>
      </c>
      <c r="E126" s="447"/>
    </row>
    <row r="127" spans="1:5" ht="188.25" customHeight="1" x14ac:dyDescent="0.25">
      <c r="A127" s="442"/>
      <c r="B127" s="249" t="s">
        <v>773</v>
      </c>
      <c r="C127" s="445"/>
      <c r="D127" s="252"/>
      <c r="E127" s="448"/>
    </row>
    <row r="128" spans="1:5" ht="304.5" customHeight="1" thickBot="1" x14ac:dyDescent="0.3">
      <c r="A128" s="443"/>
      <c r="B128" s="251"/>
      <c r="C128" s="446"/>
      <c r="D128" s="253" t="s">
        <v>775</v>
      </c>
      <c r="E128" s="449"/>
    </row>
    <row r="129" spans="1:5" x14ac:dyDescent="0.25">
      <c r="A129" s="441">
        <v>3.12</v>
      </c>
      <c r="B129" s="444" t="s">
        <v>776</v>
      </c>
      <c r="C129" s="447"/>
      <c r="D129" s="248" t="s">
        <v>777</v>
      </c>
      <c r="E129" s="447"/>
    </row>
    <row r="130" spans="1:5" ht="169.5" customHeight="1" thickBot="1" x14ac:dyDescent="0.3">
      <c r="A130" s="443"/>
      <c r="B130" s="446"/>
      <c r="C130" s="449"/>
      <c r="D130" s="253" t="s">
        <v>778</v>
      </c>
      <c r="E130" s="449"/>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41">
        <v>3.15</v>
      </c>
      <c r="B133" s="444" t="s">
        <v>783</v>
      </c>
      <c r="C133" s="447"/>
      <c r="D133" s="248" t="s">
        <v>784</v>
      </c>
      <c r="E133" s="447"/>
    </row>
    <row r="134" spans="1:5" ht="22.5" customHeight="1" x14ac:dyDescent="0.25">
      <c r="A134" s="442"/>
      <c r="B134" s="445"/>
      <c r="C134" s="448"/>
      <c r="D134" s="248" t="s">
        <v>785</v>
      </c>
      <c r="E134" s="448"/>
    </row>
    <row r="135" spans="1:5" ht="33.75" customHeight="1" x14ac:dyDescent="0.25">
      <c r="A135" s="442"/>
      <c r="B135" s="445"/>
      <c r="C135" s="448"/>
      <c r="D135" s="248" t="s">
        <v>786</v>
      </c>
      <c r="E135" s="448"/>
    </row>
    <row r="136" spans="1:5" ht="33.75" customHeight="1" x14ac:dyDescent="0.25">
      <c r="A136" s="442"/>
      <c r="B136" s="445"/>
      <c r="C136" s="448"/>
      <c r="D136" s="248" t="s">
        <v>787</v>
      </c>
      <c r="E136" s="448"/>
    </row>
    <row r="137" spans="1:5" ht="45" customHeight="1" x14ac:dyDescent="0.25">
      <c r="A137" s="442"/>
      <c r="B137" s="445"/>
      <c r="C137" s="448"/>
      <c r="D137" s="248" t="s">
        <v>788</v>
      </c>
      <c r="E137" s="448"/>
    </row>
    <row r="138" spans="1:5" ht="68.25" customHeight="1" thickBot="1" x14ac:dyDescent="0.3">
      <c r="A138" s="443"/>
      <c r="B138" s="446"/>
      <c r="C138" s="449"/>
      <c r="D138" s="253" t="s">
        <v>789</v>
      </c>
      <c r="E138" s="449"/>
    </row>
    <row r="139" spans="1:5" ht="110.25" customHeight="1" x14ac:dyDescent="0.25">
      <c r="A139" s="450">
        <v>4</v>
      </c>
      <c r="B139" s="452" t="s">
        <v>790</v>
      </c>
      <c r="C139" s="439"/>
      <c r="D139" s="259" t="s">
        <v>791</v>
      </c>
      <c r="E139" s="439"/>
    </row>
    <row r="140" spans="1:5" ht="68.25" customHeight="1" thickBot="1" x14ac:dyDescent="0.3">
      <c r="A140" s="451"/>
      <c r="B140" s="453"/>
      <c r="C140" s="440"/>
      <c r="D140" s="257" t="s">
        <v>792</v>
      </c>
      <c r="E140" s="440"/>
    </row>
    <row r="141" spans="1:5" ht="152.25" customHeight="1" x14ac:dyDescent="0.25">
      <c r="A141" s="450">
        <v>5</v>
      </c>
      <c r="B141" s="452" t="s">
        <v>793</v>
      </c>
      <c r="C141" s="439"/>
      <c r="D141" s="259" t="s">
        <v>770</v>
      </c>
      <c r="E141" s="439"/>
    </row>
    <row r="142" spans="1:5" ht="45" customHeight="1" x14ac:dyDescent="0.25">
      <c r="A142" s="454"/>
      <c r="B142" s="455"/>
      <c r="C142" s="457"/>
      <c r="D142" s="259" t="s">
        <v>771</v>
      </c>
      <c r="E142" s="457"/>
    </row>
    <row r="143" spans="1:5" x14ac:dyDescent="0.25">
      <c r="A143" s="454"/>
      <c r="B143" s="455"/>
      <c r="C143" s="457"/>
      <c r="D143" s="258"/>
      <c r="E143" s="457"/>
    </row>
    <row r="144" spans="1:5" ht="124.5" customHeight="1" thickBot="1" x14ac:dyDescent="0.3">
      <c r="A144" s="451"/>
      <c r="B144" s="453"/>
      <c r="C144" s="440"/>
      <c r="D144" s="257" t="s">
        <v>794</v>
      </c>
      <c r="E144" s="440"/>
    </row>
    <row r="145" spans="1:5" ht="22.5" customHeight="1" x14ac:dyDescent="0.25">
      <c r="A145" s="450">
        <v>6</v>
      </c>
      <c r="B145" s="452" t="s">
        <v>795</v>
      </c>
      <c r="C145" s="439"/>
      <c r="D145" s="259" t="s">
        <v>796</v>
      </c>
      <c r="E145" s="439"/>
    </row>
    <row r="146" spans="1:5" ht="79.5" customHeight="1" thickBot="1" x14ac:dyDescent="0.3">
      <c r="A146" s="451"/>
      <c r="B146" s="453"/>
      <c r="C146" s="440"/>
      <c r="D146" s="257" t="s">
        <v>797</v>
      </c>
      <c r="E146" s="440"/>
    </row>
    <row r="147" spans="1:5" ht="15.75" thickBot="1" x14ac:dyDescent="0.3">
      <c r="A147" s="245">
        <v>7</v>
      </c>
      <c r="B147" s="246" t="s">
        <v>798</v>
      </c>
      <c r="C147" s="257" t="s">
        <v>799</v>
      </c>
      <c r="D147" s="257" t="s">
        <v>800</v>
      </c>
      <c r="E147" s="247"/>
    </row>
    <row r="148" spans="1:5" ht="152.25" customHeight="1" x14ac:dyDescent="0.25">
      <c r="A148" s="450">
        <v>8</v>
      </c>
      <c r="B148" s="452" t="s">
        <v>801</v>
      </c>
      <c r="C148" s="439"/>
      <c r="D148" s="437" t="s">
        <v>700</v>
      </c>
      <c r="E148" s="439"/>
    </row>
    <row r="149" spans="1:5" ht="15.75" thickBot="1" x14ac:dyDescent="0.3">
      <c r="A149" s="451"/>
      <c r="B149" s="453"/>
      <c r="C149" s="440"/>
      <c r="D149" s="438"/>
      <c r="E149" s="440"/>
    </row>
    <row r="150" spans="1:5" x14ac:dyDescent="0.25">
      <c r="A150" s="441">
        <v>8.1</v>
      </c>
      <c r="B150" s="444" t="s">
        <v>802</v>
      </c>
      <c r="C150" s="447"/>
      <c r="D150" s="248" t="s">
        <v>803</v>
      </c>
      <c r="E150" s="447"/>
    </row>
    <row r="151" spans="1:5" ht="56.25" customHeight="1" x14ac:dyDescent="0.25">
      <c r="A151" s="442"/>
      <c r="B151" s="445"/>
      <c r="C151" s="448"/>
      <c r="D151" s="248" t="s">
        <v>804</v>
      </c>
      <c r="E151" s="448"/>
    </row>
    <row r="152" spans="1:5" ht="45" customHeight="1" x14ac:dyDescent="0.25">
      <c r="A152" s="442"/>
      <c r="B152" s="445"/>
      <c r="C152" s="448"/>
      <c r="D152" s="248" t="s">
        <v>805</v>
      </c>
      <c r="E152" s="448"/>
    </row>
    <row r="153" spans="1:5" ht="33.75" customHeight="1" x14ac:dyDescent="0.25">
      <c r="A153" s="442"/>
      <c r="B153" s="445"/>
      <c r="C153" s="448"/>
      <c r="D153" s="248" t="s">
        <v>806</v>
      </c>
      <c r="E153" s="448"/>
    </row>
    <row r="154" spans="1:5" ht="45" customHeight="1" x14ac:dyDescent="0.25">
      <c r="A154" s="442"/>
      <c r="B154" s="445"/>
      <c r="C154" s="448"/>
      <c r="D154" s="248" t="s">
        <v>807</v>
      </c>
      <c r="E154" s="448"/>
    </row>
    <row r="155" spans="1:5" ht="34.5" customHeight="1" thickBot="1" x14ac:dyDescent="0.3">
      <c r="A155" s="443"/>
      <c r="B155" s="446"/>
      <c r="C155" s="449"/>
      <c r="D155" s="253" t="s">
        <v>808</v>
      </c>
      <c r="E155" s="449"/>
    </row>
    <row r="156" spans="1:5" ht="15.75" thickBot="1" x14ac:dyDescent="0.3">
      <c r="A156" s="254">
        <v>8.1999999999999993</v>
      </c>
      <c r="B156" s="253" t="s">
        <v>809</v>
      </c>
      <c r="C156" s="255"/>
      <c r="D156" s="253" t="s">
        <v>810</v>
      </c>
      <c r="E156" s="255"/>
    </row>
    <row r="157" spans="1:5" ht="123.75" customHeight="1" x14ac:dyDescent="0.25">
      <c r="A157" s="441">
        <v>8.3000000000000007</v>
      </c>
      <c r="B157" s="444" t="s">
        <v>811</v>
      </c>
      <c r="C157" s="447"/>
      <c r="D157" s="248" t="s">
        <v>812</v>
      </c>
      <c r="E157" s="447"/>
    </row>
    <row r="158" spans="1:5" ht="34.5" customHeight="1" thickBot="1" x14ac:dyDescent="0.3">
      <c r="A158" s="443"/>
      <c r="B158" s="446"/>
      <c r="C158" s="449"/>
      <c r="D158" s="253" t="s">
        <v>813</v>
      </c>
      <c r="E158" s="449"/>
    </row>
    <row r="159" spans="1:5" x14ac:dyDescent="0.25">
      <c r="A159" s="441">
        <v>8.4</v>
      </c>
      <c r="B159" s="444" t="s">
        <v>814</v>
      </c>
      <c r="C159" s="447"/>
      <c r="D159" s="248" t="s">
        <v>815</v>
      </c>
      <c r="E159" s="447"/>
    </row>
    <row r="160" spans="1:5" ht="78.75" customHeight="1" x14ac:dyDescent="0.25">
      <c r="A160" s="442"/>
      <c r="B160" s="445"/>
      <c r="C160" s="448"/>
      <c r="D160" s="248" t="s">
        <v>816</v>
      </c>
      <c r="E160" s="448"/>
    </row>
    <row r="161" spans="1:5" ht="23.25" customHeight="1" thickBot="1" x14ac:dyDescent="0.3">
      <c r="A161" s="443"/>
      <c r="B161" s="446"/>
      <c r="C161" s="449"/>
      <c r="D161" s="253" t="s">
        <v>817</v>
      </c>
      <c r="E161" s="449"/>
    </row>
    <row r="162" spans="1:5" ht="15.75" thickBot="1" x14ac:dyDescent="0.3">
      <c r="A162" s="254">
        <v>8.5</v>
      </c>
      <c r="B162" s="253" t="s">
        <v>818</v>
      </c>
      <c r="C162" s="255"/>
      <c r="D162" s="253" t="s">
        <v>819</v>
      </c>
      <c r="E162" s="255"/>
    </row>
    <row r="163" spans="1:5" ht="33.75" customHeight="1" x14ac:dyDescent="0.25">
      <c r="A163" s="450">
        <v>8.6</v>
      </c>
      <c r="B163" s="444" t="s">
        <v>820</v>
      </c>
      <c r="C163" s="447"/>
      <c r="D163" s="248" t="s">
        <v>821</v>
      </c>
      <c r="E163" s="439"/>
    </row>
    <row r="164" spans="1:5" ht="33.75" customHeight="1" x14ac:dyDescent="0.25">
      <c r="A164" s="454"/>
      <c r="B164" s="445"/>
      <c r="C164" s="448"/>
      <c r="D164" s="248" t="s">
        <v>822</v>
      </c>
      <c r="E164" s="457"/>
    </row>
    <row r="165" spans="1:5" ht="45" customHeight="1" x14ac:dyDescent="0.25">
      <c r="A165" s="454"/>
      <c r="B165" s="445"/>
      <c r="C165" s="448"/>
      <c r="D165" s="248" t="s">
        <v>823</v>
      </c>
      <c r="E165" s="457"/>
    </row>
    <row r="166" spans="1:5" ht="34.5" customHeight="1" thickBot="1" x14ac:dyDescent="0.3">
      <c r="A166" s="451"/>
      <c r="B166" s="446"/>
      <c r="C166" s="449"/>
      <c r="D166" s="253" t="s">
        <v>824</v>
      </c>
      <c r="E166" s="440"/>
    </row>
    <row r="167" spans="1:5" x14ac:dyDescent="0.25">
      <c r="A167" s="450">
        <v>9</v>
      </c>
      <c r="B167" s="452" t="s">
        <v>825</v>
      </c>
      <c r="C167" s="439"/>
      <c r="D167" s="437" t="s">
        <v>700</v>
      </c>
      <c r="E167" s="439"/>
    </row>
    <row r="168" spans="1:5" ht="15.75" thickBot="1" x14ac:dyDescent="0.3">
      <c r="A168" s="451"/>
      <c r="B168" s="453"/>
      <c r="C168" s="440"/>
      <c r="D168" s="438"/>
      <c r="E168" s="440"/>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50">
        <v>10</v>
      </c>
      <c r="B173" s="452" t="s">
        <v>833</v>
      </c>
      <c r="C173" s="437" t="s">
        <v>834</v>
      </c>
      <c r="D173" s="259" t="s">
        <v>700</v>
      </c>
      <c r="E173" s="439"/>
    </row>
    <row r="174" spans="1:5" x14ac:dyDescent="0.25">
      <c r="A174" s="454"/>
      <c r="B174" s="455"/>
      <c r="C174" s="456"/>
      <c r="D174" s="258"/>
      <c r="E174" s="457"/>
    </row>
    <row r="175" spans="1:5" ht="259.5" customHeight="1" thickBot="1" x14ac:dyDescent="0.3">
      <c r="A175" s="451"/>
      <c r="B175" s="453"/>
      <c r="C175" s="438"/>
      <c r="D175" s="257" t="s">
        <v>835</v>
      </c>
      <c r="E175" s="440"/>
    </row>
    <row r="176" spans="1:5" ht="25.5" customHeight="1" x14ac:dyDescent="0.25">
      <c r="A176" s="441">
        <v>10.1</v>
      </c>
      <c r="B176" s="444" t="s">
        <v>836</v>
      </c>
      <c r="C176" s="444" t="s">
        <v>834</v>
      </c>
      <c r="D176" s="444" t="s">
        <v>700</v>
      </c>
      <c r="E176" s="447"/>
    </row>
    <row r="177" spans="1:5" x14ac:dyDescent="0.25">
      <c r="A177" s="442"/>
      <c r="B177" s="445"/>
      <c r="C177" s="445"/>
      <c r="D177" s="445"/>
      <c r="E177" s="448"/>
    </row>
    <row r="178" spans="1:5" ht="15.75" thickBot="1" x14ac:dyDescent="0.3">
      <c r="A178" s="443"/>
      <c r="B178" s="446"/>
      <c r="C178" s="446"/>
      <c r="D178" s="446"/>
      <c r="E178" s="449"/>
    </row>
    <row r="179" spans="1:5" ht="25.5" customHeight="1" x14ac:dyDescent="0.25">
      <c r="A179" s="441">
        <v>10.199999999999999</v>
      </c>
      <c r="B179" s="444" t="s">
        <v>837</v>
      </c>
      <c r="C179" s="444" t="s">
        <v>834</v>
      </c>
      <c r="D179" s="444" t="s">
        <v>700</v>
      </c>
      <c r="E179" s="447"/>
    </row>
    <row r="180" spans="1:5" x14ac:dyDescent="0.25">
      <c r="A180" s="442"/>
      <c r="B180" s="445"/>
      <c r="C180" s="445"/>
      <c r="D180" s="445"/>
      <c r="E180" s="448"/>
    </row>
    <row r="181" spans="1:5" ht="15.75" thickBot="1" x14ac:dyDescent="0.3">
      <c r="A181" s="443"/>
      <c r="B181" s="446"/>
      <c r="C181" s="446"/>
      <c r="D181" s="446"/>
      <c r="E181" s="449"/>
    </row>
    <row r="182" spans="1:5" ht="119.25" customHeight="1" x14ac:dyDescent="0.25">
      <c r="A182" s="435"/>
      <c r="B182" s="437" t="s">
        <v>838</v>
      </c>
      <c r="C182" s="439"/>
      <c r="D182" s="437" t="s">
        <v>700</v>
      </c>
      <c r="E182" s="439"/>
    </row>
    <row r="183" spans="1:5" ht="15.75" thickBot="1" x14ac:dyDescent="0.3">
      <c r="A183" s="436"/>
      <c r="B183" s="438"/>
      <c r="C183" s="440"/>
      <c r="D183" s="438"/>
      <c r="E183" s="440"/>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xr:uid="{00000000-0002-0000-0200-000000000000}">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33" t="s">
        <v>200</v>
      </c>
      <c r="D4" s="433"/>
      <c r="E4" s="433"/>
      <c r="F4" s="433"/>
      <c r="G4" s="433"/>
      <c r="H4" s="433" t="s">
        <v>205</v>
      </c>
      <c r="I4" s="433"/>
      <c r="J4" s="433"/>
      <c r="K4" s="433"/>
      <c r="L4" s="433"/>
      <c r="M4" s="433"/>
      <c r="N4" s="433"/>
      <c r="O4" s="433" t="s">
        <v>206</v>
      </c>
      <c r="P4" s="433"/>
      <c r="Q4" s="433"/>
      <c r="R4" s="433" t="s">
        <v>227</v>
      </c>
      <c r="S4" s="433"/>
      <c r="T4" s="433" t="s">
        <v>228</v>
      </c>
      <c r="U4" s="433"/>
      <c r="V4" s="433"/>
      <c r="W4" s="429" t="s">
        <v>189</v>
      </c>
      <c r="X4" s="429" t="s">
        <v>190</v>
      </c>
      <c r="Y4" s="429" t="s">
        <v>191</v>
      </c>
      <c r="Z4" s="431" t="s">
        <v>192</v>
      </c>
      <c r="AA4" s="429" t="s">
        <v>239</v>
      </c>
      <c r="AB4" s="429"/>
      <c r="AC4" s="429"/>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0"/>
      <c r="X5" s="430"/>
      <c r="Y5" s="430"/>
      <c r="Z5" s="432"/>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A156"/>
  <sheetViews>
    <sheetView showGridLines="0" topLeftCell="A22" zoomScale="90" zoomScaleNormal="90" workbookViewId="0">
      <selection activeCell="B38" sqref="B3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5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249977111117893"/>
  </sheetPr>
  <dimension ref="A1:AA156"/>
  <sheetViews>
    <sheetView showGridLines="0" topLeftCell="A46" zoomScale="90" zoomScaleNormal="90" workbookViewId="0">
      <selection activeCell="A49" sqref="A49"/>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00000000-0002-0000-0700-000000000000}">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A206-C47B-4735-B0DB-0C5485A2B283}">
  <sheetPr>
    <tabColor theme="4"/>
  </sheetPr>
  <dimension ref="A1:AA156"/>
  <sheetViews>
    <sheetView showGridLines="0" topLeftCell="A29" zoomScale="90" zoomScaleNormal="90" workbookViewId="0">
      <selection activeCell="A32" sqref="A32"/>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xr:uid="{8C2D581E-70D6-4785-B63A-13C9A395ED5F}">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3CE4-23D6-466C-95E1-564A79218E98}">
  <sheetPr>
    <tabColor theme="3" tint="0.59999389629810485"/>
  </sheetPr>
  <dimension ref="A1:AA158"/>
  <sheetViews>
    <sheetView showGridLines="0" topLeftCell="A103" zoomScale="85" zoomScaleNormal="90" workbookViewId="0">
      <selection activeCell="C98" sqref="C98"/>
    </sheetView>
  </sheetViews>
  <sheetFormatPr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1" t="s">
        <v>268</v>
      </c>
      <c r="D13" s="422"/>
      <c r="E13" s="422"/>
      <c r="F13" s="422"/>
      <c r="G13" s="423"/>
      <c r="H13" s="424" t="s">
        <v>269</v>
      </c>
      <c r="I13" s="425"/>
      <c r="J13" s="425"/>
      <c r="K13" s="425"/>
      <c r="L13" s="426"/>
      <c r="M13" s="424" t="s">
        <v>270</v>
      </c>
      <c r="N13" s="425"/>
      <c r="O13" s="425"/>
      <c r="P13" s="425"/>
      <c r="Q13" s="425"/>
      <c r="R13" s="425"/>
      <c r="S13" s="426"/>
      <c r="T13" s="427"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8"/>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xr:uid="{2D4706AE-983F-43F0-BDBB-2AC7A8007776}">
      <formula1>0</formula1>
    </dataValidation>
    <dataValidation type="whole" operator="greaterThan" allowBlank="1" errorTitle="Please enter numeric values" sqref="C20:T20 C15:T15" xr:uid="{55B5A92B-DDD6-4BE4-A744-1E7442671B22}">
      <formula1>0</formula1>
    </dataValidation>
    <dataValidation allowBlank="1" sqref="C53:T53" xr:uid="{A1618A7E-35AC-4CF6-8FC1-1A372C312D2F}"/>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Language Translation sheet</vt:lpstr>
      <vt:lpstr>Cover sheet</vt:lpstr>
      <vt:lpstr>2018-V1</vt:lpstr>
      <vt:lpstr>GARPR NFM 2015</vt:lpstr>
      <vt:lpstr>Cross Walk</vt:lpstr>
      <vt:lpstr>2017-V1</vt:lpstr>
      <vt:lpstr>2015-v1</vt:lpstr>
      <vt:lpstr>2016-V1</vt:lpstr>
      <vt:lpstr>2018</vt:lpstr>
      <vt:lpstr>2017</vt:lpstr>
      <vt:lpstr>2016</vt:lpstr>
      <vt:lpstr>2015</vt:lpstr>
      <vt:lpstr>2014</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Mateusz Papiernik</cp:lastModifiedBy>
  <cp:lastPrinted>2015-02-02T16:19:15Z</cp:lastPrinted>
  <dcterms:created xsi:type="dcterms:W3CDTF">2014-12-10T23:23:18Z</dcterms:created>
  <dcterms:modified xsi:type="dcterms:W3CDTF">2019-02-04T11:15:33Z</dcterms:modified>
</cp:coreProperties>
</file>