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theme/themeOverride1.xml" ContentType="application/vnd.openxmlformats-officedocument.themeOverride+xml"/>
  <Override PartName="/xl/charts/chart29.xml" ContentType="application/vnd.openxmlformats-officedocument.drawingml.chart+xml"/>
  <Override PartName="/xl/theme/themeOverride2.xml" ContentType="application/vnd.openxmlformats-officedocument.themeOverride+xml"/>
  <Override PartName="/xl/charts/chart30.xml" ContentType="application/vnd.openxmlformats-officedocument.drawingml.chart+xml"/>
  <Override PartName="/xl/theme/themeOverride3.xml" ContentType="application/vnd.openxmlformats-officedocument.themeOverride+xml"/>
  <Override PartName="/xl/charts/chart31.xml" ContentType="application/vnd.openxmlformats-officedocument.drawingml.chart+xml"/>
  <Override PartName="/xl/theme/themeOverride4.xml" ContentType="application/vnd.openxmlformats-officedocument.themeOverride+xml"/>
  <Override PartName="/xl/charts/chart32.xml" ContentType="application/vnd.openxmlformats-officedocument.drawingml.chart+xml"/>
  <Override PartName="/xl/theme/themeOverride5.xml" ContentType="application/vnd.openxmlformats-officedocument.themeOverride+xml"/>
  <Override PartName="/xl/charts/chart33.xml" ContentType="application/vnd.openxmlformats-officedocument.drawingml.chart+xml"/>
  <Override PartName="/xl/theme/themeOverride6.xml" ContentType="application/vnd.openxmlformats-officedocument.themeOverride+xml"/>
  <Override PartName="/xl/charts/chart34.xml" ContentType="application/vnd.openxmlformats-officedocument.drawingml.chart+xml"/>
  <Override PartName="/xl/theme/themeOverride7.xml" ContentType="application/vnd.openxmlformats-officedocument.themeOverride+xml"/>
  <Override PartName="/xl/charts/chart35.xml" ContentType="application/vnd.openxmlformats-officedocument.drawingml.chart+xml"/>
  <Override PartName="/xl/theme/themeOverride8.xml" ContentType="application/vnd.openxmlformats-officedocument.themeOverride+xml"/>
  <Override PartName="/xl/charts/chart36.xml" ContentType="application/vnd.openxmlformats-officedocument.drawingml.chart+xml"/>
  <Override PartName="/xl/theme/themeOverride9.xml" ContentType="application/vnd.openxmlformats-officedocument.themeOverride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3.xml" ContentType="application/vnd.openxmlformats-officedocument.drawing+xml"/>
  <Override PartName="/xl/charts/chart42.xml" ContentType="application/vnd.openxmlformats-officedocument.drawingml.chart+xml"/>
  <Override PartName="/xl/drawings/drawing24.xml" ContentType="application/vnd.openxmlformats-officedocument.drawing+xml"/>
  <Override PartName="/xl/charts/chart4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44.xml" ContentType="application/vnd.openxmlformats-officedocument.drawingml.chart+xml"/>
  <Override PartName="/xl/drawings/drawing26.xml" ContentType="application/vnd.openxmlformats-officedocument.drawing+xml"/>
  <Override PartName="/xl/charts/chart4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harts/chart46.xml" ContentType="application/vnd.openxmlformats-officedocument.drawingml.chart+xml"/>
  <Override PartName="/xl/drawings/drawing28.xml" ContentType="application/vnd.openxmlformats-officedocument.drawing+xml"/>
  <Override PartName="/xl/charts/chart4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9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48.xml" ContentType="application/vnd.openxmlformats-officedocument.drawingml.chart+xml"/>
  <Override PartName="/xl/drawings/drawing30.xml" ContentType="application/vnd.openxmlformats-officedocument.drawing+xml"/>
  <Override PartName="/xl/comments2.xml" ContentType="application/vnd.openxmlformats-officedocument.spreadsheetml.comments+xml"/>
  <Override PartName="/xl/charts/chart4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+xml"/>
  <Override PartName="/xl/comments4.xml" ContentType="application/vnd.openxmlformats-officedocument.spreadsheetml.comments+xml"/>
  <Override PartName="/xl/threadedComments/threadedComment2.xml" ContentType="application/vnd.ms-excel.threadedcomments+xml"/>
  <Override PartName="/xl/charts/chart5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+xml"/>
  <Override PartName="/xl/charts/chart52.xml" ContentType="application/vnd.openxmlformats-officedocument.drawingml.chart+xml"/>
  <Override PartName="/xl/drawings/drawing34.xml" ContentType="application/vnd.openxmlformats-officedocument.drawing+xml"/>
  <Override PartName="/xl/charts/chart53.xml" ContentType="application/vnd.openxmlformats-officedocument.drawingml.chart+xml"/>
  <Override PartName="/xl/drawings/drawing35.xml" ContentType="application/vnd.openxmlformats-officedocument.drawing+xml"/>
  <Override PartName="/xl/charts/chart5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thomsons\OneDrive - World Health Organization\Financial protection\Country reports (25)\Georgia\"/>
    </mc:Choice>
  </mc:AlternateContent>
  <xr:revisionPtr revIDLastSave="0" documentId="13_ncr:1_{1ACCDB3B-DFFE-4F77-9774-E79BA233AFF3}" xr6:coauthVersionLast="41" xr6:coauthVersionMax="41" xr10:uidLastSave="{00000000-0000-0000-0000-000000000000}"/>
  <bookViews>
    <workbookView xWindow="-110" yWindow="-110" windowWidth="19420" windowHeight="10420" tabRatio="754" firstSheet="15" activeTab="34" xr2:uid="{00000000-000D-0000-FFFF-FFFF00000000}"/>
  </bookViews>
  <sheets>
    <sheet name="1" sheetId="33" r:id="rId1"/>
    <sheet name="2" sheetId="4" r:id="rId2"/>
    <sheet name="3a" sheetId="5" r:id="rId3"/>
    <sheet name="3b" sheetId="6" r:id="rId4"/>
    <sheet name="3c" sheetId="7" r:id="rId5"/>
    <sheet name="4" sheetId="2" r:id="rId6"/>
    <sheet name="5" sheetId="52" r:id="rId7"/>
    <sheet name="6" sheetId="64" r:id="rId8"/>
    <sheet name="7" sheetId="66" r:id="rId9"/>
    <sheet name="8" sheetId="53" r:id="rId10"/>
    <sheet name="9" sheetId="54" r:id="rId11"/>
    <sheet name="10" sheetId="67" r:id="rId12"/>
    <sheet name="11" sheetId="15" r:id="rId13"/>
    <sheet name="12" sheetId="41" r:id="rId14"/>
    <sheet name="13" sheetId="57" r:id="rId15"/>
    <sheet name="14" sheetId="16" r:id="rId16"/>
    <sheet name="15" sheetId="46" r:id="rId17"/>
    <sheet name="16" sheetId="75" r:id="rId18"/>
    <sheet name="17" sheetId="17" r:id="rId19"/>
    <sheet name="18" sheetId="47" r:id="rId20"/>
    <sheet name="19" sheetId="77" r:id="rId21"/>
    <sheet name="20" sheetId="38" r:id="rId22"/>
    <sheet name="21" sheetId="58" r:id="rId23"/>
    <sheet name="22" sheetId="62" r:id="rId24"/>
    <sheet name="23" sheetId="68" r:id="rId25"/>
    <sheet name="24" sheetId="61" r:id="rId26"/>
    <sheet name="25" sheetId="22" r:id="rId27"/>
    <sheet name="26" sheetId="78" r:id="rId28"/>
    <sheet name="27" sheetId="71" r:id="rId29"/>
    <sheet name="28" sheetId="72" r:id="rId30"/>
    <sheet name="29" sheetId="73" r:id="rId31"/>
    <sheet name="30" sheetId="74" r:id="rId32"/>
    <sheet name="23 (2)" sheetId="79" r:id="rId33"/>
    <sheet name="9 (2)" sheetId="80" r:id="rId34"/>
    <sheet name="Cata compare Table 12" sheetId="81" r:id="rId35"/>
    <sheet name="Sheet2" sheetId="82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a" localSheetId="11">'[1]Fig. 24'!#REF!</definedName>
    <definedName name="a" localSheetId="17">'[1]Fig. 24'!#REF!</definedName>
    <definedName name="a" localSheetId="20">'[1]Fig. 24'!#REF!</definedName>
    <definedName name="a" localSheetId="32">'[1]Fig. 24'!#REF!</definedName>
    <definedName name="a" localSheetId="27">'[1]Fig. 24'!#REF!</definedName>
    <definedName name="a" localSheetId="28">'[1]Fig. 24'!#REF!</definedName>
    <definedName name="a" localSheetId="29">'[1]Fig. 24'!#REF!</definedName>
    <definedName name="a" localSheetId="30">'[1]Fig. 24'!#REF!</definedName>
    <definedName name="a" localSheetId="31">'[1]Fig. 24'!#REF!</definedName>
    <definedName name="a" localSheetId="33">'[1]Fig. 24'!#REF!</definedName>
    <definedName name="a">'[1]Fig. 24'!#REF!</definedName>
    <definedName name="d" localSheetId="17">'[1]Fig. 24'!#REF!</definedName>
    <definedName name="d" localSheetId="20">'[1]Fig. 24'!#REF!</definedName>
    <definedName name="d" localSheetId="32">'[1]Fig. 24'!#REF!</definedName>
    <definedName name="d" localSheetId="27">'[1]Fig. 24'!#REF!</definedName>
    <definedName name="d" localSheetId="28">'[1]Fig. 24'!#REF!</definedName>
    <definedName name="d" localSheetId="29">'[1]Fig. 24'!#REF!</definedName>
    <definedName name="d" localSheetId="30">'[1]Fig. 24'!#REF!</definedName>
    <definedName name="d" localSheetId="31">'[1]Fig. 24'!#REF!</definedName>
    <definedName name="d" localSheetId="33">'[1]Fig. 24'!#REF!</definedName>
    <definedName name="d">'[1]Fig. 24'!#REF!</definedName>
    <definedName name="e" localSheetId="17">#REF!</definedName>
    <definedName name="e" localSheetId="20">#REF!</definedName>
    <definedName name="e" localSheetId="32">#REF!</definedName>
    <definedName name="e" localSheetId="27">#REF!</definedName>
    <definedName name="e" localSheetId="28">#REF!</definedName>
    <definedName name="e" localSheetId="29">#REF!</definedName>
    <definedName name="e" localSheetId="30">#REF!</definedName>
    <definedName name="e" localSheetId="31">#REF!</definedName>
    <definedName name="e" localSheetId="33">#REF!</definedName>
    <definedName name="e">#REF!</definedName>
    <definedName name="Hello" localSheetId="11">#REF!</definedName>
    <definedName name="Hello" localSheetId="17">#REF!</definedName>
    <definedName name="Hello" localSheetId="20">#REF!</definedName>
    <definedName name="Hello" localSheetId="24">#REF!</definedName>
    <definedName name="Hello" localSheetId="32">#REF!</definedName>
    <definedName name="Hello" localSheetId="7">#REF!</definedName>
    <definedName name="Hello" localSheetId="8">#REF!</definedName>
    <definedName name="Hello" localSheetId="33">#REF!</definedName>
    <definedName name="Hello">#REF!</definedName>
    <definedName name="hoa" localSheetId="17">#REF!</definedName>
    <definedName name="hoa" localSheetId="20">#REF!</definedName>
    <definedName name="hoa" localSheetId="32">#REF!</definedName>
    <definedName name="hoa" localSheetId="33">#REF!</definedName>
    <definedName name="hoa">#REF!</definedName>
    <definedName name="i" localSheetId="17">'[1]Fig. 21'!#REF!</definedName>
    <definedName name="i" localSheetId="20">'[1]Fig. 21'!#REF!</definedName>
    <definedName name="i" localSheetId="32">'[1]Fig. 21'!#REF!</definedName>
    <definedName name="i" localSheetId="27">'[1]Fig. 21'!#REF!</definedName>
    <definedName name="i" localSheetId="28">'[1]Fig. 21'!#REF!</definedName>
    <definedName name="i" localSheetId="29">'[1]Fig. 21'!#REF!</definedName>
    <definedName name="i" localSheetId="30">'[1]Fig. 21'!#REF!</definedName>
    <definedName name="i" localSheetId="31">'[1]Fig. 21'!#REF!</definedName>
    <definedName name="i" localSheetId="33">'[1]Fig. 21'!#REF!</definedName>
    <definedName name="i">'[1]Fig. 21'!#REF!</definedName>
    <definedName name="mashi" localSheetId="11">#REF!</definedName>
    <definedName name="mashi" localSheetId="17">#REF!</definedName>
    <definedName name="mashi" localSheetId="20">#REF!</definedName>
    <definedName name="mashi" localSheetId="24">#REF!</definedName>
    <definedName name="mashi" localSheetId="32">#REF!</definedName>
    <definedName name="mashi" localSheetId="7">#REF!</definedName>
    <definedName name="mashi" localSheetId="8">#REF!</definedName>
    <definedName name="mashi" localSheetId="33">#REF!</definedName>
    <definedName name="mashi">#REF!</definedName>
    <definedName name="MinusLTC" localSheetId="11">#REF!</definedName>
    <definedName name="MinusLTC" localSheetId="17">#REF!</definedName>
    <definedName name="MinusLTC" localSheetId="20">#REF!</definedName>
    <definedName name="MinusLTC" localSheetId="24">#REF!</definedName>
    <definedName name="MinusLTC" localSheetId="32">#REF!</definedName>
    <definedName name="MinusLTC" localSheetId="7">#REF!</definedName>
    <definedName name="MinusLTC" localSheetId="8">#REF!</definedName>
    <definedName name="MinusLTC" localSheetId="33">#REF!</definedName>
    <definedName name="MinusLTC">#REF!</definedName>
    <definedName name="q" localSheetId="17">#REF!</definedName>
    <definedName name="q" localSheetId="20">#REF!</definedName>
    <definedName name="q" localSheetId="32">#REF!</definedName>
    <definedName name="q" localSheetId="33">#REF!</definedName>
    <definedName name="q">#REF!</definedName>
    <definedName name="Scatter" localSheetId="11">#REF!</definedName>
    <definedName name="Scatter" localSheetId="17">#REF!</definedName>
    <definedName name="Scatter" localSheetId="20">#REF!</definedName>
    <definedName name="Scatter" localSheetId="24">#REF!</definedName>
    <definedName name="Scatter" localSheetId="32">#REF!</definedName>
    <definedName name="Scatter" localSheetId="7">#REF!</definedName>
    <definedName name="Scatter" localSheetId="8">#REF!</definedName>
    <definedName name="Scatter" localSheetId="33">#REF!</definedName>
    <definedName name="Scatter">#REF!</definedName>
    <definedName name="se" localSheetId="17">#REF!</definedName>
    <definedName name="se" localSheetId="20">#REF!</definedName>
    <definedName name="se" localSheetId="32">#REF!</definedName>
    <definedName name="se" localSheetId="33">#REF!</definedName>
    <definedName name="se">#REF!</definedName>
    <definedName name="stars" localSheetId="11">#REF!</definedName>
    <definedName name="stars" localSheetId="17">#REF!</definedName>
    <definedName name="stars" localSheetId="20">#REF!</definedName>
    <definedName name="stars" localSheetId="24">#REF!</definedName>
    <definedName name="stars" localSheetId="32">#REF!</definedName>
    <definedName name="stars" localSheetId="7">#REF!</definedName>
    <definedName name="stars" localSheetId="8">#REF!</definedName>
    <definedName name="stars" localSheetId="33">#REF!</definedName>
    <definedName name="stars">#REF!</definedName>
    <definedName name="Start_100" localSheetId="11">'[2]17'!#REF!</definedName>
    <definedName name="Start_100" localSheetId="17">'[1]Fig. 18'!#REF!</definedName>
    <definedName name="Start_100" localSheetId="20">'[1]Fig. 18'!#REF!</definedName>
    <definedName name="Start_100" localSheetId="24">'[1]Fig. 18'!#REF!</definedName>
    <definedName name="Start_100" localSheetId="32">'[1]Fig. 18'!#REF!</definedName>
    <definedName name="Start_100" localSheetId="27">'[1]Fig. 18'!#REF!</definedName>
    <definedName name="Start_100" localSheetId="28">'[1]Fig. 18'!#REF!</definedName>
    <definedName name="Start_100" localSheetId="29">'[1]Fig. 18'!#REF!</definedName>
    <definedName name="Start_100" localSheetId="30">'[1]Fig. 18'!#REF!</definedName>
    <definedName name="Start_100" localSheetId="31">'[1]Fig. 18'!#REF!</definedName>
    <definedName name="Start_100" localSheetId="7">'[2]17'!#REF!</definedName>
    <definedName name="Start_100" localSheetId="8">'[2]17'!#REF!</definedName>
    <definedName name="Start_100" localSheetId="33">'[1]Fig. 18'!#REF!</definedName>
    <definedName name="Start_100">'[1]Fig. 18'!#REF!</definedName>
    <definedName name="Start_103" localSheetId="11">'[2]22'!#REF!</definedName>
    <definedName name="Start_103" localSheetId="24">'[1]Fig. 24'!#REF!</definedName>
    <definedName name="Start_103" localSheetId="32">'[1]Fig. 24'!#REF!</definedName>
    <definedName name="Start_103" localSheetId="27">'[1]Fig. 24'!#REF!</definedName>
    <definedName name="Start_103" localSheetId="28">'[1]Fig. 24'!#REF!</definedName>
    <definedName name="Start_103" localSheetId="29">'[1]Fig. 24'!#REF!</definedName>
    <definedName name="Start_103" localSheetId="30">'[1]Fig. 24'!#REF!</definedName>
    <definedName name="Start_103" localSheetId="31">'[1]Fig. 24'!#REF!</definedName>
    <definedName name="Start_103" localSheetId="7">'[2]22'!#REF!</definedName>
    <definedName name="Start_103" localSheetId="8">'[2]22'!#REF!</definedName>
    <definedName name="Start_103" localSheetId="33">'[1]Fig. 24'!#REF!</definedName>
    <definedName name="Start_103">'[1]Fig. 24'!#REF!</definedName>
    <definedName name="Start_15" localSheetId="11">#REF!</definedName>
    <definedName name="Start_15" localSheetId="17">#REF!</definedName>
    <definedName name="Start_15" localSheetId="20">#REF!</definedName>
    <definedName name="Start_15" localSheetId="24">#REF!</definedName>
    <definedName name="Start_15" localSheetId="32">#REF!</definedName>
    <definedName name="Start_15" localSheetId="7">#REF!</definedName>
    <definedName name="Start_15" localSheetId="8">#REF!</definedName>
    <definedName name="Start_15" localSheetId="33">#REF!</definedName>
    <definedName name="Start_15">#REF!</definedName>
    <definedName name="Start_16" localSheetId="11">#REF!</definedName>
    <definedName name="Start_16" localSheetId="17">#REF!</definedName>
    <definedName name="Start_16" localSheetId="20">#REF!</definedName>
    <definedName name="Start_16" localSheetId="24">#REF!</definedName>
    <definedName name="Start_16" localSheetId="32">#REF!</definedName>
    <definedName name="Start_16" localSheetId="7">#REF!</definedName>
    <definedName name="Start_16" localSheetId="8">#REF!</definedName>
    <definedName name="Start_16" localSheetId="33">#REF!</definedName>
    <definedName name="Start_16">#REF!</definedName>
    <definedName name="Start_20" localSheetId="11">[2]Figure18!#REF!</definedName>
    <definedName name="Start_20" localSheetId="17">[1]Figure18!#REF!</definedName>
    <definedName name="Start_20" localSheetId="20">[1]Figure18!#REF!</definedName>
    <definedName name="Start_20" localSheetId="24">[1]Figure18!#REF!</definedName>
    <definedName name="Start_20" localSheetId="32">[1]Figure18!#REF!</definedName>
    <definedName name="Start_20" localSheetId="27">[1]Figure18!#REF!</definedName>
    <definedName name="Start_20" localSheetId="28">[1]Figure18!#REF!</definedName>
    <definedName name="Start_20" localSheetId="29">[1]Figure18!#REF!</definedName>
    <definedName name="Start_20" localSheetId="30">[1]Figure18!#REF!</definedName>
    <definedName name="Start_20" localSheetId="31">[1]Figure18!#REF!</definedName>
    <definedName name="Start_20" localSheetId="7">[2]Figure18!#REF!</definedName>
    <definedName name="Start_20" localSheetId="8">[2]Figure18!#REF!</definedName>
    <definedName name="Start_20" localSheetId="33">[1]Figure18!#REF!</definedName>
    <definedName name="Start_20">[1]Figure18!#REF!</definedName>
    <definedName name="Start_22" localSheetId="11">'[2]20'!#REF!</definedName>
    <definedName name="Start_22" localSheetId="24">'[1]Fig. 21'!#REF!</definedName>
    <definedName name="Start_22" localSheetId="32">'[1]Fig. 21'!#REF!</definedName>
    <definedName name="Start_22" localSheetId="27">'[1]Fig. 21'!#REF!</definedName>
    <definedName name="Start_22" localSheetId="28">'[1]Fig. 21'!#REF!</definedName>
    <definedName name="Start_22" localSheetId="29">'[1]Fig. 21'!#REF!</definedName>
    <definedName name="Start_22" localSheetId="30">'[1]Fig. 21'!#REF!</definedName>
    <definedName name="Start_22" localSheetId="31">'[1]Fig. 21'!#REF!</definedName>
    <definedName name="Start_22" localSheetId="7">'[2]20'!#REF!</definedName>
    <definedName name="Start_22" localSheetId="8">'[2]20'!#REF!</definedName>
    <definedName name="Start_22" localSheetId="33">'[1]Fig. 21'!#REF!</definedName>
    <definedName name="Start_22">'[1]Fig. 21'!#REF!</definedName>
    <definedName name="Start_24">[3]Figure4_hhtype!$A$1</definedName>
    <definedName name="Start_3" localSheetId="17">[4]F7!#REF!</definedName>
    <definedName name="Start_3" localSheetId="20">[4]F7!#REF!</definedName>
    <definedName name="Start_3" localSheetId="32">[5]F7!#REF!</definedName>
    <definedName name="Start_3" localSheetId="33">[5]F7!#REF!</definedName>
    <definedName name="Start_3">[5]F7!#REF!</definedName>
    <definedName name="Start_34" localSheetId="11">'10'!#REF!</definedName>
    <definedName name="Start_4" localSheetId="11">'10'!$A$2</definedName>
    <definedName name="Start_4" localSheetId="17">#REF!</definedName>
    <definedName name="Start_4" localSheetId="20">#REF!</definedName>
    <definedName name="Start_4" localSheetId="32">#REF!</definedName>
    <definedName name="Start_4" localSheetId="27">#REF!</definedName>
    <definedName name="Start_4" localSheetId="28">#REF!</definedName>
    <definedName name="Start_4" localSheetId="29">#REF!</definedName>
    <definedName name="Start_4" localSheetId="30">#REF!</definedName>
    <definedName name="Start_4" localSheetId="31">#REF!</definedName>
    <definedName name="Start_4" localSheetId="33">#REF!</definedName>
    <definedName name="Start_4">#REF!</definedName>
    <definedName name="Start_5" localSheetId="17">[4]F16!#REF!</definedName>
    <definedName name="Start_5" localSheetId="20">[4]F16!#REF!</definedName>
    <definedName name="Start_5" localSheetId="32">[5]F16!#REF!</definedName>
    <definedName name="Start_5" localSheetId="27">[5]F16!#REF!</definedName>
    <definedName name="Start_5" localSheetId="28">[5]F16!#REF!</definedName>
    <definedName name="Start_5" localSheetId="29">[5]F16!#REF!</definedName>
    <definedName name="Start_5" localSheetId="30">[5]F16!#REF!</definedName>
    <definedName name="Start_5" localSheetId="31">[5]F16!#REF!</definedName>
    <definedName name="Start_5" localSheetId="33">[5]F16!#REF!</definedName>
    <definedName name="Start_5">[5]F16!#REF!</definedName>
    <definedName name="Start_6" localSheetId="11">#REF!</definedName>
    <definedName name="Start_6" localSheetId="17">#REF!</definedName>
    <definedName name="Start_6" localSheetId="20">#REF!</definedName>
    <definedName name="Start_6" localSheetId="24">#REF!</definedName>
    <definedName name="Start_6" localSheetId="32">#REF!</definedName>
    <definedName name="Start_6" localSheetId="7">#REF!</definedName>
    <definedName name="Start_6" localSheetId="8">#REF!</definedName>
    <definedName name="Start_6" localSheetId="33">#REF!</definedName>
    <definedName name="Start_6">#REF!</definedName>
    <definedName name="Start_97" localSheetId="11">'[2]21'!#REF!</definedName>
    <definedName name="Start_97" localSheetId="17">#REF!</definedName>
    <definedName name="Start_97" localSheetId="20">#REF!</definedName>
    <definedName name="Start_97" localSheetId="24">#REF!</definedName>
    <definedName name="Start_97" localSheetId="32">#REF!</definedName>
    <definedName name="Start_97" localSheetId="27">#REF!</definedName>
    <definedName name="Start_97" localSheetId="28">#REF!</definedName>
    <definedName name="Start_97" localSheetId="29">#REF!</definedName>
    <definedName name="Start_97" localSheetId="30">#REF!</definedName>
    <definedName name="Start_97" localSheetId="31">#REF!</definedName>
    <definedName name="Start_97" localSheetId="7">'[2]21'!#REF!</definedName>
    <definedName name="Start_97" localSheetId="8">'[2]21'!#REF!</definedName>
    <definedName name="Start_97" localSheetId="33">#REF!</definedName>
    <definedName name="Start_97">#REF!</definedName>
    <definedName name="Start100" localSheetId="11">'[1]Fig. 18'!#REF!</definedName>
    <definedName name="Start100" localSheetId="17">'[1]Fig. 18'!#REF!</definedName>
    <definedName name="Start100" localSheetId="20">'[1]Fig. 18'!#REF!</definedName>
    <definedName name="Start100" localSheetId="24">'[1]Fig. 18'!#REF!</definedName>
    <definedName name="Start100" localSheetId="32">'[1]Fig. 18'!#REF!</definedName>
    <definedName name="Start100" localSheetId="27">'[1]Fig. 18'!#REF!</definedName>
    <definedName name="Start100" localSheetId="28">'[1]Fig. 18'!#REF!</definedName>
    <definedName name="Start100" localSheetId="29">'[1]Fig. 18'!#REF!</definedName>
    <definedName name="Start100" localSheetId="30">'[1]Fig. 18'!#REF!</definedName>
    <definedName name="Start100" localSheetId="31">'[1]Fig. 18'!#REF!</definedName>
    <definedName name="Start100" localSheetId="7">'[1]Fig. 18'!#REF!</definedName>
    <definedName name="Start100" localSheetId="8">'[1]Fig. 18'!#REF!</definedName>
    <definedName name="Start100" localSheetId="33">'[1]Fig. 18'!#REF!</definedName>
    <definedName name="Start100">'[1]Fig. 18'!#REF!</definedName>
    <definedName name="Start101" localSheetId="11">'[1]Fig. 24'!#REF!</definedName>
    <definedName name="Start101" localSheetId="24">'[1]Fig. 24'!#REF!</definedName>
    <definedName name="Start101" localSheetId="32">'[1]Fig. 24'!#REF!</definedName>
    <definedName name="Start101" localSheetId="7">'[1]Fig. 24'!#REF!</definedName>
    <definedName name="Start101" localSheetId="8">'[1]Fig. 24'!#REF!</definedName>
    <definedName name="Start101" localSheetId="33">'[1]Fig. 24'!#REF!</definedName>
    <definedName name="Start101">'[1]Fig. 24'!#REF!</definedName>
    <definedName name="Start103" localSheetId="11">'[1]Fig. 24'!#REF!</definedName>
    <definedName name="Start103" localSheetId="24">'[1]Fig. 24'!#REF!</definedName>
    <definedName name="Start103" localSheetId="32">'[1]Fig. 24'!#REF!</definedName>
    <definedName name="Start103" localSheetId="7">'[1]Fig. 24'!#REF!</definedName>
    <definedName name="Start103" localSheetId="8">'[1]Fig. 24'!#REF!</definedName>
    <definedName name="Start103" localSheetId="33">'[1]Fig. 24'!#REF!</definedName>
    <definedName name="Start103">'[1]Fig. 24'!#REF!</definedName>
    <definedName name="Start15" localSheetId="11">#REF!</definedName>
    <definedName name="Start15" localSheetId="17">#REF!</definedName>
    <definedName name="Start15" localSheetId="20">#REF!</definedName>
    <definedName name="Start15" localSheetId="24">#REF!</definedName>
    <definedName name="Start15" localSheetId="32">#REF!</definedName>
    <definedName name="Start15" localSheetId="7">#REF!</definedName>
    <definedName name="Start15" localSheetId="8">#REF!</definedName>
    <definedName name="Start15" localSheetId="33">#REF!</definedName>
    <definedName name="Start15">#REF!</definedName>
    <definedName name="start16" localSheetId="11">#REF!</definedName>
    <definedName name="start16" localSheetId="17">#REF!</definedName>
    <definedName name="start16" localSheetId="20">#REF!</definedName>
    <definedName name="start16" localSheetId="24">#REF!</definedName>
    <definedName name="start16" localSheetId="32">#REF!</definedName>
    <definedName name="start16" localSheetId="7">#REF!</definedName>
    <definedName name="start16" localSheetId="8">#REF!</definedName>
    <definedName name="start16" localSheetId="33">#REF!</definedName>
    <definedName name="start16">#REF!</definedName>
    <definedName name="start20" localSheetId="11">[1]Figure18!#REF!</definedName>
    <definedName name="start20" localSheetId="17">[1]Figure18!#REF!</definedName>
    <definedName name="start20" localSheetId="20">[1]Figure18!#REF!</definedName>
    <definedName name="start20" localSheetId="24">[1]Figure18!#REF!</definedName>
    <definedName name="start20" localSheetId="32">[1]Figure18!#REF!</definedName>
    <definedName name="start20" localSheetId="7">[1]Figure18!#REF!</definedName>
    <definedName name="start20" localSheetId="8">[1]Figure18!#REF!</definedName>
    <definedName name="start20" localSheetId="33">[1]Figure18!#REF!</definedName>
    <definedName name="start20">[1]Figure18!#REF!</definedName>
    <definedName name="Start22" localSheetId="11">'[1]Fig. 21'!#REF!</definedName>
    <definedName name="Start22" localSheetId="24">'[1]Fig. 21'!#REF!</definedName>
    <definedName name="Start22" localSheetId="32">'[1]Fig. 21'!#REF!</definedName>
    <definedName name="Start22" localSheetId="7">'[1]Fig. 21'!#REF!</definedName>
    <definedName name="Start22" localSheetId="8">'[1]Fig. 21'!#REF!</definedName>
    <definedName name="Start22" localSheetId="33">'[1]Fig. 21'!#REF!</definedName>
    <definedName name="Start22">'[1]Fig. 21'!#REF!</definedName>
    <definedName name="Start6" localSheetId="11">#REF!</definedName>
    <definedName name="Start6" localSheetId="17">#REF!</definedName>
    <definedName name="Start6" localSheetId="20">#REF!</definedName>
    <definedName name="Start6" localSheetId="24">#REF!</definedName>
    <definedName name="Start6" localSheetId="32">#REF!</definedName>
    <definedName name="Start6" localSheetId="7">#REF!</definedName>
    <definedName name="Start6" localSheetId="8">#REF!</definedName>
    <definedName name="Start6" localSheetId="33">#REF!</definedName>
    <definedName name="Start6">#REF!</definedName>
    <definedName name="Start9" localSheetId="11">'[1]Fig. 24'!#REF!</definedName>
    <definedName name="Start9" localSheetId="17">'[1]Fig. 24'!#REF!</definedName>
    <definedName name="Start9" localSheetId="20">'[1]Fig. 24'!#REF!</definedName>
    <definedName name="Start9" localSheetId="24">'[1]Fig. 24'!#REF!</definedName>
    <definedName name="Start9" localSheetId="32">'[1]Fig. 24'!#REF!</definedName>
    <definedName name="Start9" localSheetId="7">'[1]Fig. 24'!#REF!</definedName>
    <definedName name="Start9" localSheetId="8">'[1]Fig. 24'!#REF!</definedName>
    <definedName name="Start9" localSheetId="33">'[1]Fig. 24'!#REF!</definedName>
    <definedName name="Start9">'[1]Fig. 24'!#REF!</definedName>
    <definedName name="Start97" localSheetId="11">#REF!</definedName>
    <definedName name="Start97" localSheetId="17">#REF!</definedName>
    <definedName name="Start97" localSheetId="20">#REF!</definedName>
    <definedName name="Start97" localSheetId="24">#REF!</definedName>
    <definedName name="Start97" localSheetId="32">#REF!</definedName>
    <definedName name="Start97" localSheetId="7">#REF!</definedName>
    <definedName name="Start97" localSheetId="8">#REF!</definedName>
    <definedName name="Start97" localSheetId="33">#REF!</definedName>
    <definedName name="Start97">#REF!</definedName>
    <definedName name="Start99" localSheetId="11">#REF!</definedName>
    <definedName name="Start99" localSheetId="17">#REF!</definedName>
    <definedName name="Start99" localSheetId="20">#REF!</definedName>
    <definedName name="Start99" localSheetId="24">#REF!</definedName>
    <definedName name="Start99" localSheetId="32">#REF!</definedName>
    <definedName name="Start99" localSheetId="7">#REF!</definedName>
    <definedName name="Start99" localSheetId="8">#REF!</definedName>
    <definedName name="Start99" localSheetId="33">#REF!</definedName>
    <definedName name="Start99">#REF!</definedName>
    <definedName name="Startup" localSheetId="11">#REF!</definedName>
    <definedName name="Startup" localSheetId="17">#REF!</definedName>
    <definedName name="Startup" localSheetId="20">#REF!</definedName>
    <definedName name="Startup" localSheetId="24">#REF!</definedName>
    <definedName name="Startup" localSheetId="32">#REF!</definedName>
    <definedName name="Startup" localSheetId="7">#REF!</definedName>
    <definedName name="Startup" localSheetId="8">#REF!</definedName>
    <definedName name="Startup" localSheetId="33">#REF!</definedName>
    <definedName name="Startup">#REF!</definedName>
    <definedName name="Starty" localSheetId="11">#REF!</definedName>
    <definedName name="Starty" localSheetId="17">#REF!</definedName>
    <definedName name="Starty" localSheetId="20">#REF!</definedName>
    <definedName name="Starty" localSheetId="24">#REF!</definedName>
    <definedName name="Starty" localSheetId="32">#REF!</definedName>
    <definedName name="Starty" localSheetId="7">#REF!</definedName>
    <definedName name="Starty" localSheetId="8">#REF!</definedName>
    <definedName name="Starty" localSheetId="33">#REF!</definedName>
    <definedName name="Starty">#REF!</definedName>
    <definedName name="u" localSheetId="17">[1]Figure18!#REF!</definedName>
    <definedName name="u" localSheetId="20">[1]Figure18!#REF!</definedName>
    <definedName name="u" localSheetId="32">[1]Figure18!#REF!</definedName>
    <definedName name="u" localSheetId="27">[1]Figure18!#REF!</definedName>
    <definedName name="u" localSheetId="28">[1]Figure18!#REF!</definedName>
    <definedName name="u" localSheetId="29">[1]Figure18!#REF!</definedName>
    <definedName name="u" localSheetId="30">[1]Figure18!#REF!</definedName>
    <definedName name="u" localSheetId="31">[1]Figure18!#REF!</definedName>
    <definedName name="u" localSheetId="33">[1]Figure18!#REF!</definedName>
    <definedName name="u">[1]Figure18!#REF!</definedName>
    <definedName name="w" localSheetId="17">#REF!</definedName>
    <definedName name="w" localSheetId="20">#REF!</definedName>
    <definedName name="w" localSheetId="32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31">#REF!</definedName>
    <definedName name="w" localSheetId="33">#REF!</definedName>
    <definedName name="w">#REF!</definedName>
    <definedName name="x" localSheetId="11">#REF!</definedName>
    <definedName name="x" localSheetId="17">#REF!</definedName>
    <definedName name="x" localSheetId="20">#REF!</definedName>
    <definedName name="x" localSheetId="24">#REF!</definedName>
    <definedName name="x" localSheetId="32">#REF!</definedName>
    <definedName name="x" localSheetId="7">#REF!</definedName>
    <definedName name="x" localSheetId="8">#REF!</definedName>
    <definedName name="x" localSheetId="33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61" l="1"/>
  <c r="J9" i="61"/>
  <c r="I9" i="61"/>
  <c r="H9" i="61"/>
  <c r="G9" i="61"/>
  <c r="F9" i="61"/>
  <c r="E9" i="61"/>
  <c r="D9" i="61"/>
  <c r="C9" i="61"/>
  <c r="D52" i="73" l="1"/>
  <c r="D51" i="73"/>
  <c r="D50" i="73"/>
  <c r="D49" i="73"/>
  <c r="D48" i="73"/>
  <c r="D47" i="73"/>
  <c r="D46" i="73"/>
  <c r="D45" i="73"/>
  <c r="D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31" i="73"/>
  <c r="D30" i="73"/>
  <c r="D29" i="73"/>
  <c r="D28" i="73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D6" i="73"/>
  <c r="D5" i="73"/>
  <c r="D4" i="73"/>
  <c r="D3" i="73"/>
  <c r="D2" i="73"/>
  <c r="B5" i="17" l="1"/>
  <c r="C5" i="17"/>
  <c r="D5" i="17"/>
  <c r="E5" i="17"/>
  <c r="F5" i="17"/>
  <c r="B6" i="17"/>
  <c r="C6" i="17"/>
  <c r="D6" i="17"/>
  <c r="E6" i="17"/>
  <c r="F6" i="17"/>
  <c r="B7" i="17"/>
  <c r="C7" i="17"/>
  <c r="D7" i="17"/>
  <c r="E7" i="17"/>
  <c r="F7" i="17"/>
  <c r="B8" i="17"/>
  <c r="C8" i="17"/>
  <c r="D8" i="17"/>
  <c r="E8" i="17"/>
  <c r="F8" i="17"/>
  <c r="B9" i="17"/>
  <c r="C9" i="17"/>
  <c r="D9" i="17"/>
  <c r="E9" i="17"/>
  <c r="F9" i="17"/>
  <c r="B10" i="17"/>
  <c r="C10" i="17"/>
  <c r="D10" i="17"/>
  <c r="E10" i="17"/>
  <c r="F10" i="17"/>
  <c r="B11" i="17"/>
  <c r="C11" i="17"/>
  <c r="D11" i="17"/>
  <c r="E11" i="17"/>
  <c r="F11" i="17"/>
  <c r="B12" i="17"/>
  <c r="C12" i="17"/>
  <c r="D12" i="17"/>
  <c r="E12" i="17"/>
  <c r="F12" i="17"/>
  <c r="C4" i="17"/>
  <c r="D4" i="17"/>
  <c r="E4" i="17"/>
  <c r="F4" i="17"/>
  <c r="B4" i="17"/>
  <c r="B16" i="52"/>
  <c r="C4" i="2"/>
  <c r="D4" i="2"/>
  <c r="E4" i="2"/>
  <c r="F4" i="2"/>
  <c r="G4" i="2"/>
  <c r="H4" i="2"/>
  <c r="I4" i="2"/>
  <c r="J4" i="2"/>
  <c r="B4" i="2"/>
  <c r="F16" i="52"/>
  <c r="E16" i="52"/>
  <c r="D16" i="52"/>
  <c r="C16" i="52"/>
  <c r="B22" i="52"/>
  <c r="C22" i="52"/>
  <c r="D22" i="52"/>
  <c r="E22" i="52"/>
  <c r="F22" i="52"/>
  <c r="B23" i="52"/>
  <c r="C23" i="52"/>
  <c r="D23" i="52"/>
  <c r="E23" i="52"/>
  <c r="F23" i="52"/>
  <c r="B24" i="52"/>
  <c r="C24" i="52"/>
  <c r="D24" i="52"/>
  <c r="E24" i="52"/>
  <c r="F24" i="52"/>
  <c r="B21" i="52"/>
  <c r="B20" i="52"/>
  <c r="B19" i="52"/>
  <c r="B18" i="52"/>
  <c r="B17" i="52"/>
  <c r="F21" i="52"/>
  <c r="E21" i="52"/>
  <c r="D21" i="52"/>
  <c r="C21" i="52"/>
  <c r="F20" i="52"/>
  <c r="E20" i="52"/>
  <c r="D20" i="52"/>
  <c r="C20" i="52"/>
  <c r="F19" i="52"/>
  <c r="E19" i="52"/>
  <c r="D19" i="52"/>
  <c r="C19" i="52"/>
  <c r="F18" i="52"/>
  <c r="E18" i="52"/>
  <c r="D18" i="52"/>
  <c r="C18" i="52"/>
  <c r="F17" i="52"/>
  <c r="E17" i="52"/>
  <c r="D17" i="52"/>
  <c r="C17" i="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tc={4A00DBF6-B007-4E45-B838-79A39BC9BCD0}</author>
  </authors>
  <commentList>
    <comment ref="A2" authorId="0" shapeId="0" xr:uid="{4A00DBF6-B007-4E45-B838-79A39BC9BCD0}">
      <text>
        <t>[Threaded comment]
Your version of Excel allows you to read this threaded comment; however, any edits to it will get removed if the file is opened in a newer version of Excel. Learn more: https://go.microsoft.com/fwlink/?linkid=870924
Comment:
    GGHE-D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HABICHT, Triin</author>
  </authors>
  <commentList>
    <comment ref="A1" authorId="0" shapeId="0" xr:uid="{6D584E24-A409-43A8-86C3-479CD5F73A3D}">
      <text>
        <r>
          <rPr>
            <b/>
            <sz val="9"/>
            <color indexed="81"/>
            <rFont val="Tahoma"/>
            <family val="2"/>
          </rPr>
          <t>HABICHT, Triin:</t>
        </r>
        <r>
          <rPr>
            <sz val="9"/>
            <color indexed="81"/>
            <rFont val="Tahoma"/>
            <family val="2"/>
          </rPr>
          <t xml:space="preserve">
Exluded: Albania, Montenegro
+ LUX and MCO as outliers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HABICHT, Triin</author>
  </authors>
  <commentList>
    <comment ref="A1" authorId="0" shapeId="0" xr:uid="{10E264B1-13B4-4AAD-95F1-34437649CB20}">
      <text>
        <r>
          <rPr>
            <b/>
            <sz val="9"/>
            <color indexed="81"/>
            <rFont val="Tahoma"/>
            <family val="2"/>
          </rPr>
          <t>HABICHT, Triin:</t>
        </r>
        <r>
          <rPr>
            <sz val="9"/>
            <color indexed="81"/>
            <rFont val="Tahoma"/>
            <family val="2"/>
          </rPr>
          <t xml:space="preserve">
Exluded: Albania, Montenegro
+ LUX and MCO as outliers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tc={07C8EC1A-9B0B-4F05-A220-8F6478983233}</author>
  </authors>
  <commentList>
    <comment ref="C1" authorId="0" shapeId="0" xr:uid="{07C8EC1A-9B0B-4F05-A220-8F6478983233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fully voluntary but can be renamed VHI</t>
      </text>
    </comment>
  </commentList>
</comments>
</file>

<file path=xl/sharedStrings.xml><?xml version="1.0" encoding="utf-8"?>
<sst xmlns="http://schemas.openxmlformats.org/spreadsheetml/2006/main" count="996" uniqueCount="268">
  <si>
    <t xml:space="preserve"> 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</si>
  <si>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</si>
  <si>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</si>
  <si>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</si>
  <si>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</si>
  <si>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</si>
  <si>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</si>
  <si>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</si>
  <si>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</si>
  <si>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</si>
  <si>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Total</t>
  </si>
  <si>
    <t>Urban</t>
  </si>
  <si>
    <t>Rural</t>
  </si>
  <si>
    <t>Poorest</t>
  </si>
  <si>
    <t>2nd</t>
  </si>
  <si>
    <t>3rd</t>
  </si>
  <si>
    <t>4th</t>
  </si>
  <si>
    <t>Richest</t>
  </si>
  <si>
    <t>Financial barriers to access: Percentage of those with an acute condition in the last 30 days who reported needing hospitalization in the last year but were not hospitalized because it was too expensive/ they did not have enough money</t>
  </si>
  <si>
    <t>Financial barriers: % with acute illness in last 30 days where medicine was prescribed but not purchased due to cost</t>
  </si>
  <si>
    <t>Public</t>
  </si>
  <si>
    <t>Richest quintile</t>
  </si>
  <si>
    <t>Georgia</t>
  </si>
  <si>
    <t>Source: National Center for Diseases Control and Public Health (NCDC&amp;PH)</t>
  </si>
  <si>
    <t>2017</t>
  </si>
  <si>
    <t>Source: WHO, WB, USAID – HUES 2010, 2014, 2017</t>
  </si>
  <si>
    <t>Percentage of people experiencing acute sickness in last 30 days, where no consultation was undertaken due to cost</t>
  </si>
  <si>
    <t>2016</t>
  </si>
  <si>
    <t>Share of households with and without out-of-pocket spending</t>
  </si>
  <si>
    <t>Share of households reporting no OOPs by consumption quintile</t>
  </si>
  <si>
    <t>Medicines</t>
  </si>
  <si>
    <t>Dental</t>
  </si>
  <si>
    <t>Breakdown of total out-of-pocket spending by type of health care</t>
  </si>
  <si>
    <t>Average</t>
  </si>
  <si>
    <t>2000</t>
  </si>
  <si>
    <t>2001</t>
  </si>
  <si>
    <t>2002</t>
  </si>
  <si>
    <t>2003</t>
  </si>
  <si>
    <t>2004</t>
  </si>
  <si>
    <t>2005</t>
  </si>
  <si>
    <t>2006</t>
  </si>
  <si>
    <t>EU28</t>
  </si>
  <si>
    <t>EU13</t>
  </si>
  <si>
    <t>Health spending per person by financing scheme</t>
  </si>
  <si>
    <t>OOPs</t>
  </si>
  <si>
    <t>VHI</t>
  </si>
  <si>
    <t>Share of households at risk of impoverishment after out-of-pocket payments</t>
  </si>
  <si>
    <t>Share of households with catastrophic spending by consumption quintile</t>
  </si>
  <si>
    <t>Breakdown of out-of-pocket spending by households that experience catastrophic, impoverishing, or further impoverishing OOPs by type of health service and income quintile,</t>
  </si>
  <si>
    <t>2nd quintile</t>
  </si>
  <si>
    <t>3rd quintile</t>
  </si>
  <si>
    <t>4th quintile</t>
  </si>
  <si>
    <t>Out-of-pocket payments as a share of total household spending among further impoverished households</t>
  </si>
  <si>
    <t>Average annual out-of-pocket spending on health care per person by type of health care  </t>
  </si>
  <si>
    <t>Medical products</t>
  </si>
  <si>
    <t>Outpatient care</t>
  </si>
  <si>
    <t>Dental care</t>
  </si>
  <si>
    <t>Diagnostic tests</t>
  </si>
  <si>
    <t>Inpatient care</t>
  </si>
  <si>
    <t>Breakdown of out-of-pocket payments by type of health service and income quintile, 2010-2018</t>
  </si>
  <si>
    <t>Total per capita expenditure</t>
  </si>
  <si>
    <t>Private</t>
  </si>
  <si>
    <t xml:space="preserve">    VHI</t>
  </si>
  <si>
    <t xml:space="preserve">    OOP</t>
  </si>
  <si>
    <t xml:space="preserve">             |             Linearized</t>
  </si>
  <si>
    <t>Shares of total</t>
  </si>
  <si>
    <t>Public/Gov</t>
  </si>
  <si>
    <t>Public/GDP</t>
  </si>
  <si>
    <t>Public per capta expenditure on pharmaceuticals</t>
  </si>
  <si>
    <t>Public expenditure on pharmaceuticals as a share of total</t>
  </si>
  <si>
    <t>Mean annual per capita OOP by quintile:</t>
  </si>
  <si>
    <t>Share of total OOP by structure (total population):</t>
  </si>
  <si>
    <t>Share of OOP by structure (Poorest quintile)</t>
  </si>
  <si>
    <t>Share of OOP by structure (2nd quintile)</t>
  </si>
  <si>
    <t>Share of OOP spending by structure (3rd quintile)</t>
  </si>
  <si>
    <t>Share of OOP by structure (4th quintile)</t>
  </si>
  <si>
    <t>Share of OOP by structure (Richest quintile)</t>
  </si>
  <si>
    <t>Out-of-pocket payments as a share of total spending on health</t>
  </si>
  <si>
    <t>European Region</t>
  </si>
  <si>
    <t>Lower middle-income</t>
  </si>
  <si>
    <t>Upper middle-income</t>
  </si>
  <si>
    <t>In constant (2017) NCU per capita</t>
  </si>
  <si>
    <t>Government schemes and compulsory contributory health care financing schemes</t>
  </si>
  <si>
    <t>Voluntary health insurance schemes</t>
  </si>
  <si>
    <t>Share of households with catastrophic out-of pocket payments</t>
  </si>
  <si>
    <t>Budget share of further impov (euro)</t>
  </si>
  <si>
    <t>Min</t>
  </si>
  <si>
    <t>Maximum</t>
  </si>
  <si>
    <t>Out-of-pocket payments as a share of total household spending among households with catastrophic spending by consumption quintile</t>
  </si>
  <si>
    <t>Incidence of catastrophic spending on health and the out-of-pocket share of total spending on health in selected European countries, latest year available</t>
  </si>
  <si>
    <t>Equivalised basic needs line, new WHO approach (euro):</t>
  </si>
  <si>
    <t>Average cost of meeting basic needs</t>
  </si>
  <si>
    <t>Share of households living below the basic needs line (%)</t>
  </si>
  <si>
    <t>Average capacity to pay</t>
  </si>
  <si>
    <t>SVN 2015</t>
  </si>
  <si>
    <t>CZE 2012</t>
  </si>
  <si>
    <t>SWE 2012</t>
  </si>
  <si>
    <t>FRA 2011</t>
  </si>
  <si>
    <t>EST 2015</t>
  </si>
  <si>
    <t>POL 2014</t>
  </si>
  <si>
    <t>LTU 2012</t>
  </si>
  <si>
    <t>Catastrophic OOPs</t>
  </si>
  <si>
    <t>OOP % THE</t>
  </si>
  <si>
    <t>GBR 2014</t>
  </si>
  <si>
    <t>DEU 2013</t>
  </si>
  <si>
    <t>SVK 2012</t>
  </si>
  <si>
    <t>HRV 2014</t>
  </si>
  <si>
    <t>TUR 2014</t>
  </si>
  <si>
    <t>GRC 2013</t>
  </si>
  <si>
    <t>HUN 2015</t>
  </si>
  <si>
    <t>KGZ 2014</t>
  </si>
  <si>
    <t>LVA 2016</t>
  </si>
  <si>
    <t>ALB 2015</t>
  </si>
  <si>
    <t>UKR 2015</t>
  </si>
  <si>
    <t>GEO 2017</t>
  </si>
  <si>
    <t>UPDATED DATA</t>
  </si>
  <si>
    <t>Average annual out-of-pocket spending on health care per person by consumption quintile</t>
  </si>
  <si>
    <t>These are nominal values</t>
  </si>
  <si>
    <t>These are real values (base year 2015)</t>
  </si>
  <si>
    <t>Out-of-pocket payments for health care as a share of household consumption by quintile</t>
  </si>
  <si>
    <t>Breakdown of out-of-pocket spending by type of health care and consumption quintile in 2018</t>
  </si>
  <si>
    <t>Figure 22b Breakdown of catastrophic spending by type of health care</t>
  </si>
  <si>
    <t>MDA 2016</t>
  </si>
  <si>
    <t>PRT 2015</t>
  </si>
  <si>
    <t>CYP 2015</t>
  </si>
  <si>
    <t>AUT 2015</t>
  </si>
  <si>
    <t>IRL 2016</t>
  </si>
  <si>
    <t>Mean annual per capita OOP by structure: Nominal values</t>
  </si>
  <si>
    <t>Mean annual per capita OOP by structure: Real values (constant 2015)</t>
  </si>
  <si>
    <t>With OOPs</t>
  </si>
  <si>
    <t>Without OOPs</t>
  </si>
  <si>
    <t>NOMINAL VALUES</t>
  </si>
  <si>
    <t>REAL VALUES (constant 2015 real values)</t>
  </si>
  <si>
    <t>Outpatient visits per person</t>
  </si>
  <si>
    <t>Impoverished</t>
  </si>
  <si>
    <t>At risk of impoverishment</t>
  </si>
  <si>
    <t>Further impoverished</t>
  </si>
  <si>
    <t>Subsistence minimum</t>
  </si>
  <si>
    <t>Average monthly salary</t>
  </si>
  <si>
    <t>Share of the population below the poverty line</t>
  </si>
  <si>
    <t>Average monthly income per household</t>
  </si>
  <si>
    <t>Hospitalizations per 100 people</t>
  </si>
  <si>
    <t>Not at risk of impoverishment</t>
  </si>
  <si>
    <t>Average income</t>
  </si>
  <si>
    <t>Urban income</t>
  </si>
  <si>
    <t>Rural income</t>
  </si>
  <si>
    <t>Public spending on health (% GDP)</t>
  </si>
  <si>
    <t>Public spending (% GDP)</t>
  </si>
  <si>
    <t>Public spending on health (% public spending)</t>
  </si>
  <si>
    <t>Countries</t>
  </si>
  <si>
    <t>Code</t>
  </si>
  <si>
    <t>GDP per capita per capita in PPP$, 2017</t>
  </si>
  <si>
    <t>Public spending on health as a share of GDP (%)</t>
  </si>
  <si>
    <t>Monaco</t>
  </si>
  <si>
    <t>MCO</t>
  </si>
  <si>
    <t>Luxembourg</t>
  </si>
  <si>
    <t>LUX</t>
  </si>
  <si>
    <t>Ireland</t>
  </si>
  <si>
    <t>IRL</t>
  </si>
  <si>
    <t>Switzerland</t>
  </si>
  <si>
    <t>CHE</t>
  </si>
  <si>
    <t>Norway</t>
  </si>
  <si>
    <t>NOR</t>
  </si>
  <si>
    <t>San Marino</t>
  </si>
  <si>
    <t>SMR</t>
  </si>
  <si>
    <t>Iceland</t>
  </si>
  <si>
    <t>ISL</t>
  </si>
  <si>
    <t>Netherlands</t>
  </si>
  <si>
    <t>NLD</t>
  </si>
  <si>
    <t>Denmark</t>
  </si>
  <si>
    <t>DNK</t>
  </si>
  <si>
    <t>Austria</t>
  </si>
  <si>
    <t>AUT</t>
  </si>
  <si>
    <t>Germany</t>
  </si>
  <si>
    <t>DEU</t>
  </si>
  <si>
    <t>Sweden</t>
  </si>
  <si>
    <t>SWE</t>
  </si>
  <si>
    <t>Andorra</t>
  </si>
  <si>
    <t>AND</t>
  </si>
  <si>
    <t>Belgium</t>
  </si>
  <si>
    <t>BEL</t>
  </si>
  <si>
    <t>Finland</t>
  </si>
  <si>
    <t>FIN</t>
  </si>
  <si>
    <t>United Kingdom</t>
  </si>
  <si>
    <t>GBR</t>
  </si>
  <si>
    <t>France</t>
  </si>
  <si>
    <t>FRA</t>
  </si>
  <si>
    <t>Malta</t>
  </si>
  <si>
    <t>MLT</t>
  </si>
  <si>
    <t>Italy</t>
  </si>
  <si>
    <t>ITA</t>
  </si>
  <si>
    <t>Israel</t>
  </si>
  <si>
    <t>ISR</t>
  </si>
  <si>
    <t>Spain</t>
  </si>
  <si>
    <t>ESP</t>
  </si>
  <si>
    <t>CZE</t>
  </si>
  <si>
    <t>Cyprus</t>
  </si>
  <si>
    <t>CYP</t>
  </si>
  <si>
    <t>Slovenia</t>
  </si>
  <si>
    <t>SVN</t>
  </si>
  <si>
    <t>Estonia</t>
  </si>
  <si>
    <t>EST</t>
  </si>
  <si>
    <t>Lithuania</t>
  </si>
  <si>
    <t>LTU</t>
  </si>
  <si>
    <t>Portugal</t>
  </si>
  <si>
    <t>PRT</t>
  </si>
  <si>
    <t>Slovakia</t>
  </si>
  <si>
    <t>SVK</t>
  </si>
  <si>
    <t>Poland</t>
  </si>
  <si>
    <t>POL</t>
  </si>
  <si>
    <t>Hungary</t>
  </si>
  <si>
    <t>HUN</t>
  </si>
  <si>
    <t>Greece</t>
  </si>
  <si>
    <t>GRC</t>
  </si>
  <si>
    <t>Latvia</t>
  </si>
  <si>
    <t>LVA</t>
  </si>
  <si>
    <t>Turkey</t>
  </si>
  <si>
    <t>TUR</t>
  </si>
  <si>
    <t>Romania</t>
  </si>
  <si>
    <t>ROU</t>
  </si>
  <si>
    <t>Russian Federation</t>
  </si>
  <si>
    <t>RUS</t>
  </si>
  <si>
    <t>Kazakhstan</t>
  </si>
  <si>
    <t>KAZ</t>
  </si>
  <si>
    <t>Croatia</t>
  </si>
  <si>
    <t>HRV</t>
  </si>
  <si>
    <t>Bulgaria</t>
  </si>
  <si>
    <t>BGR</t>
  </si>
  <si>
    <t>Belarus</t>
  </si>
  <si>
    <t>BLR</t>
  </si>
  <si>
    <t>Turkmenistan</t>
  </si>
  <si>
    <t>TKM</t>
  </si>
  <si>
    <t>Azerbaijan</t>
  </si>
  <si>
    <t>AZE</t>
  </si>
  <si>
    <t>Serbia</t>
  </si>
  <si>
    <t>SRB</t>
  </si>
  <si>
    <t>MKD</t>
  </si>
  <si>
    <t>Bosnia and Herzegovina</t>
  </si>
  <si>
    <t>BIH</t>
  </si>
  <si>
    <t>GEO</t>
  </si>
  <si>
    <t>Armenia</t>
  </si>
  <si>
    <t>ARM</t>
  </si>
  <si>
    <t>Ukraine</t>
  </si>
  <si>
    <t>UKR</t>
  </si>
  <si>
    <t>Uzbekistan</t>
  </si>
  <si>
    <t>UZB</t>
  </si>
  <si>
    <t>Republic of Moldova</t>
  </si>
  <si>
    <t>MDA</t>
  </si>
  <si>
    <t>Kyrgyzstan</t>
  </si>
  <si>
    <t>KGZ</t>
  </si>
  <si>
    <t>Tajikistan</t>
  </si>
  <si>
    <t>TJK</t>
  </si>
  <si>
    <t>Out-of-pocket payments (%)</t>
  </si>
  <si>
    <t>Medicines and medical goods</t>
  </si>
  <si>
    <t>Diagnostic services</t>
  </si>
  <si>
    <t>Share of households with catastrophic spending by risk of impoverishment</t>
  </si>
  <si>
    <t>Breakdown of catastrophic spending by type of health care by quintile, all years</t>
  </si>
  <si>
    <t>Breakdown of catastophic spending by type of health care and consumption quintile</t>
  </si>
  <si>
    <t>Czechia</t>
  </si>
  <si>
    <t>North Macedonia</t>
  </si>
  <si>
    <t>GEO 2011</t>
  </si>
  <si>
    <t>From poorest to richest</t>
  </si>
  <si>
    <t>Year</t>
  </si>
  <si>
    <t>OOP/EXP</t>
  </si>
  <si>
    <t>SDG 10%</t>
  </si>
  <si>
    <t>Global indicator (SDG 3.8.2, 10%)</t>
  </si>
  <si>
    <t>Regional indicator (WHO Europe)</t>
  </si>
  <si>
    <t>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</si>
</sst>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%"/>
    <numFmt numFmtId="166" formatCode="_-* #,##0\ [$₾-437]_-;\-* #,##0\ [$₾-437]_-;_-* &quot;-&quot;??\ [$₾-437]_-;_-@_-"/>
    <numFmt numFmtId="167" formatCode="#,##0.0"/>
    <numFmt numFmtId="168" formatCode="0.0"/>
    <numFmt numFmtId="169" formatCode="_-* #,##0.00\ _L_a_r_i_-;\-* #,##0.00\ _L_a_r_i_-;_-* &quot;-&quot;??\ _L_a_r_i_-;_-@_-"/>
    <numFmt numFmtId="170" formatCode="_-* #,##0.0\ _L_a_r_i_-;\-* #,##0.0\ _L_a_r_i_-;_-* &quot;-&quot;??\ _L_a_r_i_-;_-@_-"/>
    <numFmt numFmtId="171" formatCode="_-* #,##0.000\ _L_a_r_i_-;\-* #,##0.000\ _L_a_r_i_-;_-* &quot;-&quot;??\ _L_a_r_i_-;_-@_-"/>
    <numFmt numFmtId="172" formatCode="0.000"/>
    <numFmt numFmtId="173" formatCode="_(* #,##0.0_);_(* \(#,##0.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color rgb="FF000000"/>
      <name val="Sylfaen"/>
      <family val="1"/>
    </font>
    <font>
      <sz val="8"/>
      <color theme="1"/>
      <name val="Times New Roman"/>
      <family val="1"/>
    </font>
    <font>
      <b/>
      <sz val="11"/>
      <color rgb="FF000000"/>
      <name val="Sylfae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Sylfaen"/>
      <family val="1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sz val="12"/>
      <color theme="1"/>
      <name val="Calibri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color theme="0" tint="-0.499984740745262"/>
      <name val="Calibri"/>
      <family val="2"/>
      <charset val="134"/>
      <scheme val="minor"/>
    </font>
    <font>
      <sz val="11"/>
      <color theme="0" tint="-0.499984740745262"/>
      <name val="Calibri"/>
      <family val="2"/>
      <charset val="13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charset val="134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0" tint="-0.499984740745262"/>
      <name val="Calibri"/>
      <family val="2"/>
      <scheme val="minor"/>
    </font>
    <font>
      <u/>
      <sz val="10"/>
      <color theme="10"/>
      <name val="Arial"/>
      <family val="2"/>
    </font>
    <font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E0E0E0"/>
      </patternFill>
    </fill>
    <fill>
      <patternFill patternType="solid">
        <fgColor rgb="FFF3F3F3"/>
      </patternFill>
    </fill>
  </fills>
  <borders count="15">
    <border>
      <left/>
      <right/>
      <top/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4" fillId="0" borderId="0"/>
    <xf numFmtId="9" fontId="14" fillId="0" borderId="0" applyFont="0" applyFill="0" applyBorder="0" applyAlignment="0" applyProtection="0"/>
    <xf numFmtId="0" fontId="11" fillId="0" borderId="0"/>
    <xf numFmtId="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8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/>
    <xf numFmtId="0" fontId="27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0" fontId="27" fillId="0" borderId="0"/>
    <xf numFmtId="0" fontId="1" fillId="0" borderId="0"/>
    <xf numFmtId="0" fontId="27" fillId="0" borderId="0"/>
  </cellStyleXfs>
  <cellXfs count="22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1" xfId="0" applyBorder="1"/>
    <xf numFmtId="0" fontId="4" fillId="0" borderId="0" xfId="0" applyFont="1" applyAlignment="1">
      <alignment vertical="center"/>
    </xf>
    <xf numFmtId="0" fontId="0" fillId="0" borderId="3" xfId="0" applyBorder="1"/>
    <xf numFmtId="165" fontId="0" fillId="0" borderId="0" xfId="0" applyNumberFormat="1"/>
    <xf numFmtId="0" fontId="2" fillId="0" borderId="0" xfId="0" applyFont="1"/>
    <xf numFmtId="165" fontId="0" fillId="0" borderId="0" xfId="1" applyNumberFormat="1" applyFont="1" applyBorder="1"/>
    <xf numFmtId="0" fontId="5" fillId="0" borderId="0" xfId="0" applyFont="1"/>
    <xf numFmtId="9" fontId="0" fillId="0" borderId="0" xfId="1" applyNumberFormat="1" applyFont="1"/>
    <xf numFmtId="10" fontId="0" fillId="0" borderId="0" xfId="0" applyNumberFormat="1" applyBorder="1"/>
    <xf numFmtId="0" fontId="0" fillId="0" borderId="3" xfId="0" applyFill="1" applyBorder="1"/>
    <xf numFmtId="165" fontId="0" fillId="0" borderId="0" xfId="0" applyNumberFormat="1" applyBorder="1"/>
    <xf numFmtId="0" fontId="8" fillId="0" borderId="0" xfId="0" applyFont="1" applyAlignment="1">
      <alignment vertical="center"/>
    </xf>
    <xf numFmtId="10" fontId="9" fillId="0" borderId="0" xfId="0" applyNumberFormat="1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/>
    </xf>
    <xf numFmtId="165" fontId="10" fillId="2" borderId="0" xfId="1" applyNumberFormat="1" applyFont="1" applyFill="1" applyAlignment="1">
      <alignment horizontal="center"/>
    </xf>
    <xf numFmtId="165" fontId="10" fillId="2" borderId="7" xfId="1" applyNumberFormat="1" applyFont="1" applyFill="1" applyBorder="1" applyAlignment="1">
      <alignment horizontal="center" vertical="center" wrapText="1"/>
    </xf>
    <xf numFmtId="10" fontId="9" fillId="0" borderId="8" xfId="0" applyNumberFormat="1" applyFont="1" applyBorder="1" applyAlignment="1">
      <alignment horizontal="center" vertical="center"/>
    </xf>
    <xf numFmtId="165" fontId="10" fillId="2" borderId="0" xfId="1" applyNumberFormat="1" applyFont="1" applyFill="1" applyBorder="1" applyAlignment="1">
      <alignment horizontal="center"/>
    </xf>
    <xf numFmtId="165" fontId="10" fillId="2" borderId="8" xfId="1" applyNumberFormat="1" applyFont="1" applyFill="1" applyBorder="1" applyAlignment="1">
      <alignment horizontal="center" vertical="center" wrapText="1"/>
    </xf>
    <xf numFmtId="165" fontId="0" fillId="3" borderId="0" xfId="0" applyNumberFormat="1" applyFill="1"/>
    <xf numFmtId="0" fontId="12" fillId="0" borderId="0" xfId="0" applyFont="1"/>
    <xf numFmtId="0" fontId="7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1" fontId="0" fillId="0" borderId="0" xfId="0" applyNumberFormat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0" xfId="0" applyFill="1" applyBorder="1"/>
    <xf numFmtId="0" fontId="17" fillId="0" borderId="0" xfId="5" applyFont="1" applyAlignment="1">
      <alignment horizontal="left"/>
    </xf>
    <xf numFmtId="0" fontId="11" fillId="0" borderId="0" xfId="5"/>
    <xf numFmtId="0" fontId="11" fillId="0" borderId="0" xfId="5" applyAlignment="1">
      <alignment horizontal="left"/>
    </xf>
    <xf numFmtId="0" fontId="11" fillId="0" borderId="0" xfId="5" applyAlignment="1">
      <alignment vertical="center" wrapText="1"/>
    </xf>
    <xf numFmtId="0" fontId="11" fillId="0" borderId="10" xfId="5" applyBorder="1"/>
    <xf numFmtId="0" fontId="11" fillId="0" borderId="11" xfId="5" applyBorder="1"/>
    <xf numFmtId="168" fontId="11" fillId="0" borderId="0" xfId="5" applyNumberFormat="1"/>
    <xf numFmtId="168" fontId="11" fillId="0" borderId="0" xfId="5" applyNumberFormat="1" applyBorder="1"/>
    <xf numFmtId="168" fontId="11" fillId="0" borderId="11" xfId="5" applyNumberFormat="1" applyBorder="1"/>
    <xf numFmtId="0" fontId="11" fillId="0" borderId="0" xfId="5" applyBorder="1"/>
    <xf numFmtId="165" fontId="0" fillId="0" borderId="0" xfId="6" applyNumberFormat="1" applyFont="1"/>
    <xf numFmtId="0" fontId="11" fillId="0" borderId="0" xfId="5" applyAlignment="1">
      <alignment horizontal="right"/>
    </xf>
    <xf numFmtId="170" fontId="0" fillId="0" borderId="0" xfId="7" applyNumberFormat="1" applyFont="1" applyAlignment="1">
      <alignment horizontal="right"/>
    </xf>
    <xf numFmtId="171" fontId="0" fillId="0" borderId="0" xfId="7" applyNumberFormat="1" applyFont="1" applyAlignment="1">
      <alignment horizontal="right"/>
    </xf>
    <xf numFmtId="0" fontId="11" fillId="0" borderId="0" xfId="5" applyAlignment="1">
      <alignment horizontal="left" indent="3"/>
    </xf>
    <xf numFmtId="9" fontId="0" fillId="0" borderId="0" xfId="6" applyFont="1"/>
    <xf numFmtId="9" fontId="11" fillId="0" borderId="0" xfId="5" applyNumberFormat="1"/>
    <xf numFmtId="3" fontId="19" fillId="0" borderId="0" xfId="8" applyNumberFormat="1" applyFont="1" applyFill="1" applyBorder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left"/>
    </xf>
    <xf numFmtId="168" fontId="20" fillId="0" borderId="0" xfId="5" applyNumberFormat="1" applyFont="1" applyBorder="1"/>
    <xf numFmtId="168" fontId="0" fillId="0" borderId="0" xfId="0" applyNumberFormat="1"/>
    <xf numFmtId="165" fontId="22" fillId="0" borderId="0" xfId="1" applyNumberFormat="1" applyFont="1" applyFill="1" applyBorder="1"/>
    <xf numFmtId="0" fontId="0" fillId="0" borderId="0" xfId="0" applyFont="1" applyBorder="1"/>
    <xf numFmtId="0" fontId="11" fillId="0" borderId="0" xfId="5" applyAlignment="1">
      <alignment wrapText="1"/>
    </xf>
    <xf numFmtId="0" fontId="11" fillId="0" borderId="0" xfId="5" applyBorder="1" applyAlignment="1">
      <alignment wrapText="1"/>
    </xf>
    <xf numFmtId="0" fontId="24" fillId="0" borderId="0" xfId="5" applyFont="1" applyBorder="1"/>
    <xf numFmtId="0" fontId="11" fillId="0" borderId="0" xfId="5" applyFill="1" applyBorder="1"/>
    <xf numFmtId="0" fontId="11" fillId="0" borderId="0" xfId="5" applyFont="1" applyFill="1" applyBorder="1" applyAlignment="1">
      <alignment horizontal="left"/>
    </xf>
    <xf numFmtId="168" fontId="11" fillId="0" borderId="0" xfId="5" applyNumberFormat="1" applyFill="1" applyBorder="1"/>
    <xf numFmtId="0" fontId="11" fillId="0" borderId="0" xfId="5" applyFill="1"/>
    <xf numFmtId="0" fontId="11" fillId="0" borderId="0" xfId="5" applyFill="1" applyAlignment="1">
      <alignment horizontal="left"/>
    </xf>
    <xf numFmtId="0" fontId="24" fillId="0" borderId="0" xfId="5" applyFont="1" applyFill="1" applyAlignment="1">
      <alignment horizontal="left"/>
    </xf>
    <xf numFmtId="168" fontId="11" fillId="0" borderId="0" xfId="5" applyNumberFormat="1" applyFill="1"/>
    <xf numFmtId="172" fontId="11" fillId="0" borderId="0" xfId="5" applyNumberFormat="1" applyFill="1"/>
    <xf numFmtId="0" fontId="26" fillId="0" borderId="0" xfId="5" applyFont="1" applyFill="1" applyBorder="1"/>
    <xf numFmtId="0" fontId="17" fillId="0" borderId="0" xfId="5" applyFont="1"/>
    <xf numFmtId="2" fontId="0" fillId="0" borderId="0" xfId="1" applyNumberFormat="1" applyFont="1"/>
    <xf numFmtId="2" fontId="0" fillId="0" borderId="0" xfId="1" applyNumberFormat="1" applyFont="1" applyFill="1" applyBorder="1"/>
    <xf numFmtId="9" fontId="0" fillId="0" borderId="10" xfId="1" applyFont="1" applyBorder="1"/>
    <xf numFmtId="165" fontId="0" fillId="0" borderId="10" xfId="1" applyNumberFormat="1" applyFont="1" applyBorder="1"/>
    <xf numFmtId="0" fontId="23" fillId="0" borderId="10" xfId="9" applyFont="1" applyBorder="1"/>
    <xf numFmtId="2" fontId="23" fillId="0" borderId="10" xfId="9" applyNumberFormat="1" applyFont="1" applyBorder="1"/>
    <xf numFmtId="0" fontId="17" fillId="0" borderId="0" xfId="0" applyFont="1"/>
    <xf numFmtId="168" fontId="0" fillId="0" borderId="0" xfId="0" applyNumberFormat="1" applyFont="1"/>
    <xf numFmtId="168" fontId="0" fillId="0" borderId="0" xfId="0" applyNumberFormat="1" applyFont="1" applyAlignment="1">
      <alignment horizontal="right"/>
    </xf>
    <xf numFmtId="168" fontId="19" fillId="0" borderId="0" xfId="11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 applyFill="1" applyBorder="1"/>
    <xf numFmtId="2" fontId="6" fillId="0" borderId="0" xfId="1" applyNumberFormat="1" applyFont="1" applyFill="1" applyBorder="1"/>
    <xf numFmtId="0" fontId="16" fillId="0" borderId="10" xfId="0" applyFont="1" applyBorder="1" applyAlignment="1">
      <alignment horizontal="left"/>
    </xf>
    <xf numFmtId="0" fontId="16" fillId="0" borderId="10" xfId="0" applyFont="1" applyBorder="1"/>
    <xf numFmtId="0" fontId="16" fillId="0" borderId="10" xfId="0" applyFont="1" applyFill="1" applyBorder="1"/>
    <xf numFmtId="0" fontId="7" fillId="0" borderId="0" xfId="0" applyFont="1" applyFill="1" applyBorder="1"/>
    <xf numFmtId="0" fontId="17" fillId="0" borderId="0" xfId="0" applyFont="1" applyFill="1" applyAlignment="1"/>
    <xf numFmtId="0" fontId="28" fillId="0" borderId="10" xfId="3" applyFont="1" applyFill="1" applyBorder="1"/>
    <xf numFmtId="0" fontId="15" fillId="0" borderId="0" xfId="3" applyFont="1" applyFill="1"/>
    <xf numFmtId="0" fontId="15" fillId="0" borderId="10" xfId="3" applyFont="1" applyFill="1" applyBorder="1"/>
    <xf numFmtId="0" fontId="15" fillId="0" borderId="0" xfId="3" applyFont="1" applyFill="1" applyAlignment="1">
      <alignment horizontal="center"/>
    </xf>
    <xf numFmtId="2" fontId="15" fillId="0" borderId="0" xfId="3" applyNumberFormat="1" applyFont="1" applyFill="1"/>
    <xf numFmtId="172" fontId="15" fillId="0" borderId="0" xfId="0" applyNumberFormat="1" applyFont="1" applyBorder="1"/>
    <xf numFmtId="166" fontId="16" fillId="0" borderId="10" xfId="0" applyNumberFormat="1" applyFont="1" applyBorder="1"/>
    <xf numFmtId="1" fontId="15" fillId="0" borderId="10" xfId="3" applyNumberFormat="1" applyFont="1" applyFill="1" applyBorder="1" applyAlignment="1">
      <alignment horizontal="right"/>
    </xf>
    <xf numFmtId="168" fontId="15" fillId="0" borderId="10" xfId="3" applyNumberFormat="1" applyFont="1" applyFill="1" applyBorder="1" applyAlignment="1">
      <alignment horizontal="right"/>
    </xf>
    <xf numFmtId="0" fontId="17" fillId="0" borderId="0" xfId="3" applyFont="1"/>
    <xf numFmtId="0" fontId="15" fillId="0" borderId="0" xfId="3" applyFont="1"/>
    <xf numFmtId="2" fontId="15" fillId="0" borderId="0" xfId="3" applyNumberFormat="1" applyFont="1"/>
    <xf numFmtId="172" fontId="15" fillId="0" borderId="0" xfId="0" applyNumberFormat="1" applyFont="1" applyFill="1" applyBorder="1"/>
    <xf numFmtId="172" fontId="15" fillId="0" borderId="0" xfId="0" applyNumberFormat="1" applyFont="1" applyFill="1" applyBorder="1" applyAlignment="1">
      <alignment horizontal="right"/>
    </xf>
    <xf numFmtId="0" fontId="17" fillId="0" borderId="0" xfId="0" applyFont="1" applyAlignment="1"/>
    <xf numFmtId="0" fontId="22" fillId="0" borderId="0" xfId="12" applyFont="1"/>
    <xf numFmtId="0" fontId="17" fillId="0" borderId="0" xfId="12" applyFont="1" applyFill="1" applyBorder="1" applyAlignment="1">
      <alignment horizontal="center"/>
    </xf>
    <xf numFmtId="0" fontId="30" fillId="0" borderId="0" xfId="13" applyFont="1" applyAlignment="1">
      <alignment horizontal="center"/>
    </xf>
    <xf numFmtId="0" fontId="17" fillId="0" borderId="0" xfId="13" applyFont="1" applyAlignment="1">
      <alignment horizontal="center"/>
    </xf>
    <xf numFmtId="0" fontId="15" fillId="0" borderId="0" xfId="12" applyFont="1" applyAlignment="1">
      <alignment horizontal="center"/>
    </xf>
    <xf numFmtId="0" fontId="15" fillId="0" borderId="10" xfId="12" applyFont="1" applyBorder="1" applyAlignment="1">
      <alignment horizontal="center"/>
    </xf>
    <xf numFmtId="0" fontId="15" fillId="0" borderId="0" xfId="12" applyFont="1" applyBorder="1" applyAlignment="1">
      <alignment horizontal="center"/>
    </xf>
    <xf numFmtId="0" fontId="22" fillId="0" borderId="10" xfId="12" applyFont="1" applyBorder="1"/>
    <xf numFmtId="2" fontId="15" fillId="0" borderId="10" xfId="3" applyNumberFormat="1" applyFont="1" applyBorder="1"/>
    <xf numFmtId="2" fontId="15" fillId="0" borderId="13" xfId="3" applyNumberFormat="1" applyFont="1" applyBorder="1"/>
    <xf numFmtId="2" fontId="15" fillId="0" borderId="0" xfId="3" applyNumberFormat="1" applyFont="1" applyBorder="1"/>
    <xf numFmtId="168" fontId="22" fillId="0" borderId="0" xfId="12" applyNumberFormat="1" applyFont="1"/>
    <xf numFmtId="2" fontId="0" fillId="0" borderId="0" xfId="0" applyNumberFormat="1"/>
    <xf numFmtId="0" fontId="31" fillId="0" borderId="0" xfId="0" applyFont="1"/>
    <xf numFmtId="3" fontId="32" fillId="0" borderId="9" xfId="0" applyNumberFormat="1" applyFont="1" applyBorder="1" applyAlignment="1" applyProtection="1">
      <alignment horizontal="right" vertical="center" wrapText="1"/>
      <protection locked="0"/>
    </xf>
    <xf numFmtId="3" fontId="32" fillId="0" borderId="0" xfId="0" applyNumberFormat="1" applyFont="1" applyAlignment="1" applyProtection="1">
      <alignment horizontal="right" vertical="center" wrapText="1"/>
      <protection locked="0"/>
    </xf>
    <xf numFmtId="3" fontId="32" fillId="5" borderId="9" xfId="0" applyNumberFormat="1" applyFont="1" applyFill="1" applyBorder="1" applyAlignment="1" applyProtection="1">
      <alignment horizontal="right" vertical="center" wrapText="1"/>
      <protection locked="0"/>
    </xf>
    <xf numFmtId="3" fontId="32" fillId="5" borderId="0" xfId="0" applyNumberFormat="1" applyFont="1" applyFill="1" applyAlignment="1" applyProtection="1">
      <alignment horizontal="right" vertical="center" wrapText="1"/>
      <protection locked="0"/>
    </xf>
    <xf numFmtId="2" fontId="0" fillId="0" borderId="0" xfId="1" applyNumberFormat="1" applyFont="1" applyBorder="1"/>
    <xf numFmtId="0" fontId="0" fillId="0" borderId="0" xfId="0" applyFont="1" applyFill="1"/>
    <xf numFmtId="0" fontId="17" fillId="0" borderId="0" xfId="0" applyFont="1" applyAlignment="1">
      <alignment vertical="center"/>
    </xf>
    <xf numFmtId="0" fontId="0" fillId="0" borderId="4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0" fillId="0" borderId="2" xfId="0" applyFont="1" applyFill="1" applyBorder="1"/>
    <xf numFmtId="165" fontId="0" fillId="0" borderId="0" xfId="0" applyNumberFormat="1" applyFont="1" applyFill="1" applyBorder="1"/>
    <xf numFmtId="2" fontId="0" fillId="0" borderId="0" xfId="1" applyNumberFormat="1" applyFont="1" applyFill="1"/>
    <xf numFmtId="2" fontId="0" fillId="0" borderId="3" xfId="1" applyNumberFormat="1" applyFont="1" applyFill="1" applyBorder="1"/>
    <xf numFmtId="2" fontId="0" fillId="0" borderId="0" xfId="0" applyNumberFormat="1" applyFont="1" applyFill="1"/>
    <xf numFmtId="2" fontId="22" fillId="0" borderId="0" xfId="1" applyNumberFormat="1" applyFont="1" applyFill="1" applyBorder="1"/>
    <xf numFmtId="168" fontId="25" fillId="0" borderId="0" xfId="6" applyNumberFormat="1" applyFont="1" applyFill="1" applyBorder="1"/>
    <xf numFmtId="168" fontId="11" fillId="0" borderId="0" xfId="1" applyNumberFormat="1" applyFont="1" applyBorder="1"/>
    <xf numFmtId="2" fontId="0" fillId="0" borderId="10" xfId="6" applyNumberFormat="1" applyFont="1" applyBorder="1"/>
    <xf numFmtId="2" fontId="11" fillId="0" borderId="10" xfId="1" applyNumberFormat="1" applyFont="1" applyBorder="1"/>
    <xf numFmtId="0" fontId="11" fillId="0" borderId="0" xfId="5" applyFill="1" applyAlignment="1">
      <alignment horizontal="left" wrapText="1"/>
    </xf>
    <xf numFmtId="2" fontId="11" fillId="0" borderId="0" xfId="1" applyNumberFormat="1" applyFont="1" applyFill="1"/>
    <xf numFmtId="0" fontId="11" fillId="0" borderId="0" xfId="5" applyFont="1" applyFill="1" applyBorder="1" applyAlignment="1">
      <alignment horizontal="left" wrapText="1"/>
    </xf>
    <xf numFmtId="0" fontId="24" fillId="0" borderId="0" xfId="5" applyFont="1" applyFill="1" applyAlignment="1">
      <alignment horizontal="left" wrapText="1"/>
    </xf>
    <xf numFmtId="0" fontId="11" fillId="0" borderId="0" xfId="5" applyBorder="1" applyAlignment="1">
      <alignment horizontal="left"/>
    </xf>
    <xf numFmtId="0" fontId="27" fillId="0" borderId="0" xfId="9"/>
    <xf numFmtId="0" fontId="27" fillId="0" borderId="0" xfId="9" applyFont="1"/>
    <xf numFmtId="168" fontId="27" fillId="0" borderId="10" xfId="9" applyNumberFormat="1" applyFont="1" applyFill="1" applyBorder="1"/>
    <xf numFmtId="2" fontId="27" fillId="0" borderId="10" xfId="9" applyNumberFormat="1" applyFont="1" applyFill="1" applyBorder="1"/>
    <xf numFmtId="167" fontId="27" fillId="0" borderId="10" xfId="14" applyNumberFormat="1" applyFont="1" applyFill="1" applyBorder="1" applyAlignment="1" applyProtection="1">
      <alignment horizontal="right" vertical="center" wrapText="1"/>
      <protection locked="0"/>
    </xf>
    <xf numFmtId="2" fontId="10" fillId="0" borderId="10" xfId="0" applyNumberFormat="1" applyFont="1" applyFill="1" applyBorder="1"/>
    <xf numFmtId="167" fontId="27" fillId="0" borderId="10" xfId="0" applyNumberFormat="1" applyFont="1" applyFill="1" applyBorder="1" applyAlignment="1" applyProtection="1">
      <alignment horizontal="right" vertical="center" wrapText="1"/>
      <protection locked="0"/>
    </xf>
    <xf numFmtId="168" fontId="10" fillId="0" borderId="10" xfId="15" applyNumberFormat="1" applyFont="1" applyFill="1" applyBorder="1"/>
    <xf numFmtId="2" fontId="10" fillId="0" borderId="10" xfId="2" applyNumberFormat="1" applyFont="1" applyFill="1" applyBorder="1"/>
    <xf numFmtId="0" fontId="23" fillId="0" borderId="10" xfId="9" applyFont="1" applyFill="1" applyBorder="1"/>
    <xf numFmtId="2" fontId="23" fillId="0" borderId="10" xfId="9" applyNumberFormat="1" applyFont="1" applyFill="1" applyBorder="1"/>
    <xf numFmtId="0" fontId="15" fillId="0" borderId="0" xfId="0" applyFont="1"/>
    <xf numFmtId="0" fontId="22" fillId="4" borderId="12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Alignment="1">
      <alignment horizontal="center" vertical="center" wrapText="1"/>
    </xf>
    <xf numFmtId="0" fontId="15" fillId="0" borderId="0" xfId="0" applyFont="1" applyProtection="1">
      <protection locked="0"/>
    </xf>
    <xf numFmtId="3" fontId="22" fillId="0" borderId="0" xfId="0" applyNumberFormat="1" applyFont="1" applyAlignment="1">
      <alignment horizontal="left" vertical="center" wrapText="1"/>
    </xf>
    <xf numFmtId="167" fontId="22" fillId="0" borderId="9" xfId="0" applyNumberFormat="1" applyFont="1" applyBorder="1" applyAlignment="1" applyProtection="1">
      <alignment horizontal="right" vertical="center" wrapText="1"/>
      <protection locked="0"/>
    </xf>
    <xf numFmtId="167" fontId="22" fillId="0" borderId="0" xfId="0" applyNumberFormat="1" applyFont="1" applyAlignment="1" applyProtection="1">
      <alignment horizontal="right" vertical="center" wrapText="1"/>
      <protection locked="0"/>
    </xf>
    <xf numFmtId="168" fontId="15" fillId="0" borderId="0" xfId="0" applyNumberFormat="1" applyFont="1"/>
    <xf numFmtId="4" fontId="22" fillId="0" borderId="0" xfId="0" applyNumberFormat="1" applyFont="1" applyAlignment="1" applyProtection="1">
      <alignment horizontal="right" vertical="center" wrapText="1"/>
      <protection locked="0"/>
    </xf>
    <xf numFmtId="4" fontId="15" fillId="0" borderId="0" xfId="0" applyNumberFormat="1" applyFont="1" applyProtection="1">
      <protection locked="0"/>
    </xf>
    <xf numFmtId="4" fontId="15" fillId="0" borderId="0" xfId="0" applyNumberFormat="1" applyFont="1"/>
    <xf numFmtId="2" fontId="15" fillId="0" borderId="0" xfId="0" applyNumberFormat="1" applyFont="1"/>
    <xf numFmtId="0" fontId="20" fillId="0" borderId="0" xfId="5" applyFont="1" applyBorder="1"/>
    <xf numFmtId="0" fontId="20" fillId="0" borderId="0" xfId="5" applyFont="1" applyBorder="1" applyAlignment="1">
      <alignment horizontal="left"/>
    </xf>
    <xf numFmtId="165" fontId="21" fillId="0" borderId="0" xfId="6" applyNumberFormat="1" applyFont="1" applyBorder="1"/>
    <xf numFmtId="0" fontId="16" fillId="0" borderId="0" xfId="0" applyFont="1"/>
    <xf numFmtId="2" fontId="16" fillId="0" borderId="0" xfId="0" applyNumberFormat="1" applyFont="1"/>
    <xf numFmtId="0" fontId="16" fillId="0" borderId="0" xfId="0" applyFont="1" applyAlignment="1">
      <alignment vertical="center"/>
    </xf>
    <xf numFmtId="2" fontId="16" fillId="0" borderId="0" xfId="1" applyNumberFormat="1" applyFont="1"/>
    <xf numFmtId="0" fontId="20" fillId="0" borderId="0" xfId="5" applyFont="1" applyFill="1" applyBorder="1" applyAlignment="1">
      <alignment horizontal="left" wrapText="1"/>
    </xf>
    <xf numFmtId="168" fontId="20" fillId="0" borderId="0" xfId="5" applyNumberFormat="1" applyFont="1" applyFill="1" applyBorder="1"/>
    <xf numFmtId="0" fontId="20" fillId="0" borderId="0" xfId="5" applyFont="1" applyFill="1" applyAlignment="1">
      <alignment horizontal="left" wrapText="1"/>
    </xf>
    <xf numFmtId="168" fontId="20" fillId="0" borderId="0" xfId="5" applyNumberFormat="1" applyFont="1" applyFill="1"/>
    <xf numFmtId="9" fontId="0" fillId="0" borderId="0" xfId="1" applyFont="1"/>
    <xf numFmtId="9" fontId="0" fillId="0" borderId="0" xfId="1" applyFont="1" applyFill="1"/>
    <xf numFmtId="173" fontId="0" fillId="0" borderId="0" xfId="16" applyNumberFormat="1" applyFont="1"/>
    <xf numFmtId="173" fontId="0" fillId="0" borderId="0" xfId="16" applyNumberFormat="1" applyFont="1" applyProtection="1">
      <protection locked="0"/>
    </xf>
    <xf numFmtId="0" fontId="0" fillId="0" borderId="0" xfId="0" applyFont="1" applyProtection="1">
      <protection locked="0"/>
    </xf>
    <xf numFmtId="173" fontId="23" fillId="0" borderId="9" xfId="16" applyNumberFormat="1" applyFont="1" applyFill="1" applyBorder="1" applyAlignment="1" applyProtection="1">
      <alignment horizontal="right" vertical="center" wrapText="1"/>
      <protection locked="0"/>
    </xf>
    <xf numFmtId="173" fontId="23" fillId="0" borderId="0" xfId="16" applyNumberFormat="1" applyFont="1" applyFill="1" applyAlignment="1" applyProtection="1">
      <alignment horizontal="right" vertical="center" wrapText="1"/>
      <protection locked="0"/>
    </xf>
    <xf numFmtId="0" fontId="17" fillId="0" borderId="0" xfId="17" applyFont="1"/>
    <xf numFmtId="0" fontId="15" fillId="0" borderId="0" xfId="18" applyFont="1"/>
    <xf numFmtId="0" fontId="15" fillId="0" borderId="10" xfId="18" applyFont="1" applyBorder="1" applyAlignment="1">
      <alignment horizontal="center" wrapText="1"/>
    </xf>
    <xf numFmtId="2" fontId="15" fillId="0" borderId="10" xfId="4" applyNumberFormat="1" applyFont="1" applyBorder="1" applyAlignment="1">
      <alignment horizontal="center"/>
    </xf>
    <xf numFmtId="0" fontId="17" fillId="0" borderId="0" xfId="17" applyFont="1" applyAlignment="1">
      <alignment horizontal="center"/>
    </xf>
    <xf numFmtId="9" fontId="15" fillId="0" borderId="0" xfId="4" applyFont="1"/>
    <xf numFmtId="2" fontId="15" fillId="0" borderId="0" xfId="18" applyNumberFormat="1" applyFont="1"/>
    <xf numFmtId="0" fontId="0" fillId="0" borderId="7" xfId="0" applyBorder="1" applyAlignment="1">
      <alignment horizontal="right"/>
    </xf>
    <xf numFmtId="0" fontId="0" fillId="0" borderId="7" xfId="0" applyFill="1" applyBorder="1" applyAlignment="1">
      <alignment horizontal="right"/>
    </xf>
    <xf numFmtId="0" fontId="17" fillId="0" borderId="0" xfId="19" applyFont="1"/>
    <xf numFmtId="0" fontId="15" fillId="0" borderId="0" xfId="19" applyFont="1"/>
    <xf numFmtId="0" fontId="15" fillId="0" borderId="0" xfId="19" applyFont="1" applyFill="1"/>
    <xf numFmtId="0" fontId="15" fillId="0" borderId="10" xfId="19" applyFont="1" applyBorder="1" applyAlignment="1">
      <alignment horizontal="center"/>
    </xf>
    <xf numFmtId="0" fontId="15" fillId="0" borderId="14" xfId="19" applyFont="1" applyBorder="1" applyAlignment="1">
      <alignment horizontal="center"/>
    </xf>
    <xf numFmtId="0" fontId="15" fillId="0" borderId="0" xfId="19" applyFont="1" applyAlignment="1">
      <alignment horizontal="center"/>
    </xf>
    <xf numFmtId="0" fontId="15" fillId="0" borderId="10" xfId="20" applyFont="1" applyBorder="1"/>
    <xf numFmtId="2" fontId="15" fillId="0" borderId="14" xfId="19" applyNumberFormat="1" applyFont="1" applyFill="1" applyBorder="1"/>
    <xf numFmtId="0" fontId="0" fillId="0" borderId="0" xfId="0" applyAlignment="1">
      <alignment wrapText="1"/>
    </xf>
    <xf numFmtId="168" fontId="0" fillId="0" borderId="0" xfId="0" applyNumberFormat="1" applyAlignment="1">
      <alignment wrapText="1"/>
    </xf>
    <xf numFmtId="168" fontId="0" fillId="0" borderId="0" xfId="1" applyNumberFormat="1" applyFont="1" applyAlignment="1">
      <alignment wrapText="1"/>
    </xf>
    <xf numFmtId="168" fontId="0" fillId="0" borderId="0" xfId="0" applyNumberFormat="1" applyAlignment="1">
      <alignment horizontal="right" wrapText="1"/>
    </xf>
    <xf numFmtId="168" fontId="11" fillId="0" borderId="0" xfId="5" applyNumberFormat="1" applyBorder="1" applyAlignment="1">
      <alignment wrapText="1"/>
    </xf>
    <xf numFmtId="168" fontId="0" fillId="0" borderId="0" xfId="0" applyNumberFormat="1" applyFont="1" applyAlignment="1">
      <alignment wrapText="1"/>
    </xf>
    <xf numFmtId="168" fontId="0" fillId="0" borderId="0" xfId="0" applyNumberFormat="1" applyFont="1" applyAlignment="1">
      <alignment horizontal="right" wrapText="1"/>
    </xf>
    <xf numFmtId="168" fontId="0" fillId="0" borderId="10" xfId="0" applyNumberFormat="1" applyFont="1" applyBorder="1"/>
    <xf numFmtId="168" fontId="0" fillId="0" borderId="10" xfId="0" applyNumberFormat="1" applyFont="1" applyBorder="1" applyAlignment="1">
      <alignment wrapText="1"/>
    </xf>
    <xf numFmtId="0" fontId="15" fillId="0" borderId="10" xfId="3" applyFont="1" applyFill="1" applyBorder="1" applyAlignment="1">
      <alignment horizontal="center"/>
    </xf>
    <xf numFmtId="0" fontId="28" fillId="0" borderId="10" xfId="3" applyFont="1" applyFill="1" applyBorder="1" applyAlignment="1">
      <alignment horizontal="center"/>
    </xf>
    <xf numFmtId="0" fontId="11" fillId="0" borderId="0" xfId="5" applyAlignment="1">
      <alignment horizontal="center"/>
    </xf>
    <xf numFmtId="0" fontId="11" fillId="0" borderId="0" xfId="5" applyBorder="1" applyAlignment="1">
      <alignment horizontal="center"/>
    </xf>
    <xf numFmtId="0" fontId="17" fillId="0" borderId="0" xfId="2" applyFont="1"/>
    <xf numFmtId="0" fontId="17" fillId="0" borderId="0" xfId="2" applyFont="1" applyAlignment="1">
      <alignment wrapText="1"/>
    </xf>
    <xf numFmtId="0" fontId="11" fillId="0" borderId="0" xfId="2"/>
    <xf numFmtId="165" fontId="0" fillId="0" borderId="14" xfId="6" applyNumberFormat="1" applyFont="1" applyBorder="1"/>
    <xf numFmtId="165" fontId="22" fillId="0" borderId="0" xfId="6" applyNumberFormat="1" applyFont="1" applyFill="1"/>
    <xf numFmtId="165" fontId="22" fillId="0" borderId="14" xfId="6" applyNumberFormat="1" applyFont="1" applyFill="1" applyBorder="1"/>
    <xf numFmtId="0" fontId="22" fillId="0" borderId="14" xfId="2" applyFont="1" applyFill="1" applyBorder="1"/>
    <xf numFmtId="0" fontId="24" fillId="0" borderId="0" xfId="2" applyFont="1"/>
  </cellXfs>
  <cellStyles count="21">
    <cellStyle name="Comma 2" xfId="16" xr:uid="{2D768E70-2E95-4A63-8C60-9FDAF778C9B0}"/>
    <cellStyle name="Comma 4" xfId="7" xr:uid="{00000000-0005-0000-0000-000000000000}"/>
    <cellStyle name="Hyperlink" xfId="13" builtinId="8"/>
    <cellStyle name="Normal" xfId="0" builtinId="0"/>
    <cellStyle name="Normal 12" xfId="12" xr:uid="{00000000-0005-0000-0000-000003000000}"/>
    <cellStyle name="Normal 13" xfId="14" xr:uid="{00000000-0005-0000-0000-000004000000}"/>
    <cellStyle name="Normal 2" xfId="3" xr:uid="{00000000-0005-0000-0000-000005000000}"/>
    <cellStyle name="Normal 2 2 2" xfId="17" xr:uid="{A7A52E9D-28BF-485D-B905-503365EF99F2}"/>
    <cellStyle name="Normal 2 2 3" xfId="19" xr:uid="{6FF241A0-5A1E-4565-B945-BCBA6B746066}"/>
    <cellStyle name="Normal 3" xfId="2" xr:uid="{00000000-0005-0000-0000-000006000000}"/>
    <cellStyle name="Normal 3 3" xfId="20" xr:uid="{1AEE2540-DE99-4442-B8DE-FD162F20E415}"/>
    <cellStyle name="Normal 4 2 2" xfId="9" xr:uid="{00000000-0005-0000-0000-000007000000}"/>
    <cellStyle name="Normal 5" xfId="18" xr:uid="{2978E1EF-4B1F-4AF3-A6FF-C93B5D785BD8}"/>
    <cellStyle name="Normal 6" xfId="5" xr:uid="{00000000-0005-0000-0000-000008000000}"/>
    <cellStyle name="Normal 9 2" xfId="10" xr:uid="{00000000-0005-0000-0000-000009000000}"/>
    <cellStyle name="Normal 9 2 2" xfId="15" xr:uid="{00000000-0005-0000-0000-00000A000000}"/>
    <cellStyle name="Normal_Mosaxleoba na 1.1 raionebis mixedvit" xfId="8" xr:uid="{00000000-0005-0000-0000-00000B000000}"/>
    <cellStyle name="Normal_mosaxleobis saSualo Tviuri Semosavlebis ganawileba q da s WrilSi 2" xfId="11" xr:uid="{00000000-0005-0000-0000-00000C000000}"/>
    <cellStyle name="Percent" xfId="1" builtinId="5"/>
    <cellStyle name="Percent 2" xfId="4" xr:uid="{00000000-0005-0000-0000-00000E000000}"/>
    <cellStyle name="Percent 3" xfId="6" xr:uid="{00000000-0005-0000-0000-00000F000000}"/>
  </cellStyles>
  <dxfs count="6"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numFmt numFmtId="165" formatCode="0.0%"/>
    </dxf>
    <dxf>
      <numFmt numFmtId="165" formatCode="0.0%"/>
    </dxf>
    <dxf>
      <numFmt numFmtId="165" formatCode="0.0%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colors>
    <mruColors>
      <color rgb="FFE0BCBC"/>
      <color rgb="FF0070C0"/>
      <color rgb="FF0000C0"/>
      <color rgb="FFFFC000"/>
      <color rgb="FF00B050"/>
      <color rgb="FFC00000"/>
      <color rgb="FFD19392"/>
      <color rgb="FFC0504D"/>
      <color rgb="FFAA4643"/>
      <color rgb="FF903A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180835812723781E-2"/>
          <c:y val="4.6958377801494131E-2"/>
          <c:w val="0.55005338193658992"/>
          <c:h val="0.75787292646808546"/>
        </c:manualLayout>
      </c:layout>
      <c:lineChart>
        <c:grouping val="standard"/>
        <c:varyColors val="0"/>
        <c:ser>
          <c:idx val="2"/>
          <c:order val="0"/>
          <c:tx>
            <c:strRef>
              <c:f>'1'!$C$1</c:f>
              <c:strCache>
                <c:ptCount val="1"/>
                <c:pt idx="0">
                  <c:v>Hospitalizations per 100 people</c:v>
                </c:pt>
              </c:strCache>
            </c:strRef>
          </c:tx>
          <c:spPr>
            <a:ln w="19050" cap="rnd" cmpd="sng" algn="ctr">
              <a:solidFill>
                <a:schemeClr val="accent6">
                  <a:shade val="6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shade val="65000"/>
                </a:schemeClr>
              </a:solidFill>
              <a:ln w="6350" cap="flat" cmpd="sng" algn="ctr">
                <a:solidFill>
                  <a:schemeClr val="accent6">
                    <a:shade val="6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'1'!$A$2:$A$10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'1'!$C$2:$C$10</c:f>
              <c:numCache>
                <c:formatCode>General</c:formatCode>
                <c:ptCount val="9"/>
                <c:pt idx="0">
                  <c:v>7.5</c:v>
                </c:pt>
                <c:pt idx="1">
                  <c:v>7.4</c:v>
                </c:pt>
                <c:pt idx="2">
                  <c:v>8.1</c:v>
                </c:pt>
                <c:pt idx="3">
                  <c:v>8.6</c:v>
                </c:pt>
                <c:pt idx="4">
                  <c:v>11.4</c:v>
                </c:pt>
                <c:pt idx="5">
                  <c:v>12.2</c:v>
                </c:pt>
                <c:pt idx="6">
                  <c:v>14</c:v>
                </c:pt>
                <c:pt idx="7">
                  <c:v>14.2</c:v>
                </c:pt>
                <c:pt idx="8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38-4E97-A7E4-44DC8F7D9F53}"/>
            </c:ext>
          </c:extLst>
        </c:ser>
        <c:ser>
          <c:idx val="1"/>
          <c:order val="1"/>
          <c:tx>
            <c:strRef>
              <c:f>'1'!$B$1</c:f>
              <c:strCache>
                <c:ptCount val="1"/>
                <c:pt idx="0">
                  <c:v>Outpatient visits per person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cat>
            <c:numRef>
              <c:f>'1'!$A$2:$A$10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'1'!$B$2:$B$10</c:f>
              <c:numCache>
                <c:formatCode>General</c:formatCode>
                <c:ptCount val="9"/>
                <c:pt idx="0">
                  <c:v>2.1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3.5</c:v>
                </c:pt>
                <c:pt idx="5">
                  <c:v>3.9</c:v>
                </c:pt>
                <c:pt idx="6">
                  <c:v>3.9</c:v>
                </c:pt>
                <c:pt idx="7">
                  <c:v>3.5</c:v>
                </c:pt>
                <c:pt idx="8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8-4E97-A7E4-44DC8F7D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9947184"/>
        <c:axId val="-1439944464"/>
        <c:extLst/>
      </c:lineChart>
      <c:catAx>
        <c:axId val="-14399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4464"/>
        <c:crosses val="autoZero"/>
        <c:auto val="1"/>
        <c:lblAlgn val="ctr"/>
        <c:lblOffset val="100"/>
        <c:noMultiLvlLbl val="0"/>
      </c:catAx>
      <c:valAx>
        <c:axId val="-1439944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Rate</a:t>
                </a:r>
              </a:p>
            </c:rich>
          </c:tx>
          <c:layout>
            <c:manualLayout>
              <c:xMode val="edge"/>
              <c:yMode val="edge"/>
              <c:x val="0"/>
              <c:y val="0.384831247374549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7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64661316466274288"/>
          <c:y val="0.15682195975503066"/>
          <c:w val="0.34001786601926359"/>
          <c:h val="0.473393117526975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'8'!$A$4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'8'!$B$3:$J$3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'8'!$B$4:$J$4</c:f>
              <c:numCache>
                <c:formatCode>0.00</c:formatCode>
                <c:ptCount val="9"/>
                <c:pt idx="0">
                  <c:v>61.014775784863204</c:v>
                </c:pt>
                <c:pt idx="1">
                  <c:v>59.976411574093788</c:v>
                </c:pt>
                <c:pt idx="2">
                  <c:v>63.51669157197194</c:v>
                </c:pt>
                <c:pt idx="3">
                  <c:v>68.064307434113331</c:v>
                </c:pt>
                <c:pt idx="4">
                  <c:v>66.341186334583185</c:v>
                </c:pt>
                <c:pt idx="5">
                  <c:v>67.66740999999999</c:v>
                </c:pt>
                <c:pt idx="6">
                  <c:v>67.928109000000006</c:v>
                </c:pt>
                <c:pt idx="7">
                  <c:v>64.847259999999991</c:v>
                </c:pt>
                <c:pt idx="8">
                  <c:v>68.778385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4-4054-B977-2AC71178F3B1}"/>
            </c:ext>
          </c:extLst>
        </c:ser>
        <c:ser>
          <c:idx val="5"/>
          <c:order val="1"/>
          <c:tx>
            <c:strRef>
              <c:f>'8'!$A$9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'8'!$B$3:$J$3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'8'!$B$9:$J$9</c:f>
              <c:numCache>
                <c:formatCode>0.00</c:formatCode>
                <c:ptCount val="9"/>
                <c:pt idx="0">
                  <c:v>20.104306702276272</c:v>
                </c:pt>
                <c:pt idx="1">
                  <c:v>22.769232490810399</c:v>
                </c:pt>
                <c:pt idx="2">
                  <c:v>18.59865530627826</c:v>
                </c:pt>
                <c:pt idx="3">
                  <c:v>14.999946925502183</c:v>
                </c:pt>
                <c:pt idx="4">
                  <c:v>15.595363328954386</c:v>
                </c:pt>
                <c:pt idx="5">
                  <c:v>14.295178999999999</c:v>
                </c:pt>
                <c:pt idx="6">
                  <c:v>11.731734000000001</c:v>
                </c:pt>
                <c:pt idx="7">
                  <c:v>17.266680000000001</c:v>
                </c:pt>
                <c:pt idx="8">
                  <c:v>14.236728000000001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4-4054-B977-2AC71178F3B1}"/>
            </c:ext>
          </c:extLst>
        </c:ser>
        <c:ser>
          <c:idx val="2"/>
          <c:order val="2"/>
          <c:tx>
            <c:strRef>
              <c:f>'8'!$A$6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'8'!$B$3:$J$3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'8'!$B$6:$J$6</c:f>
              <c:numCache>
                <c:formatCode>0.00</c:formatCode>
                <c:ptCount val="9"/>
                <c:pt idx="0">
                  <c:v>13.087564393321513</c:v>
                </c:pt>
                <c:pt idx="1">
                  <c:v>11.056247715663197</c:v>
                </c:pt>
                <c:pt idx="2">
                  <c:v>11.988003548387901</c:v>
                </c:pt>
                <c:pt idx="3">
                  <c:v>11.60830934337787</c:v>
                </c:pt>
                <c:pt idx="4">
                  <c:v>11.412274196935632</c:v>
                </c:pt>
                <c:pt idx="5">
                  <c:v>12.350646999999999</c:v>
                </c:pt>
                <c:pt idx="6">
                  <c:v>13.458758000000001</c:v>
                </c:pt>
                <c:pt idx="7">
                  <c:v>12.042666000000001</c:v>
                </c:pt>
                <c:pt idx="8">
                  <c:v>10.474447000000001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94-4054-B977-2AC71178F3B1}"/>
            </c:ext>
          </c:extLst>
        </c:ser>
        <c:ser>
          <c:idx val="3"/>
          <c:order val="3"/>
          <c:tx>
            <c:strRef>
              <c:f>'8'!$A$7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'8'!$B$3:$J$3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'8'!$B$7:$J$7</c:f>
              <c:numCache>
                <c:formatCode>0.00</c:formatCode>
                <c:ptCount val="9"/>
                <c:pt idx="0">
                  <c:v>4.4274245012063513</c:v>
                </c:pt>
                <c:pt idx="1">
                  <c:v>4.7219457110748593</c:v>
                </c:pt>
                <c:pt idx="2">
                  <c:v>4.3453219123781244</c:v>
                </c:pt>
                <c:pt idx="3">
                  <c:v>4.1878567305311289</c:v>
                </c:pt>
                <c:pt idx="4">
                  <c:v>5.1663293971534658</c:v>
                </c:pt>
                <c:pt idx="5">
                  <c:v>4.5431780000000002</c:v>
                </c:pt>
                <c:pt idx="6">
                  <c:v>5.5884450000000001</c:v>
                </c:pt>
                <c:pt idx="7">
                  <c:v>4.4120629999999998</c:v>
                </c:pt>
                <c:pt idx="8">
                  <c:v>5.1644839999999999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94-4054-B977-2AC71178F3B1}"/>
            </c:ext>
          </c:extLst>
        </c:ser>
        <c:ser>
          <c:idx val="1"/>
          <c:order val="4"/>
          <c:tx>
            <c:strRef>
              <c:f>'8'!$A$5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'8'!$B$3:$J$3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'8'!$B$5:$J$5</c:f>
              <c:numCache>
                <c:formatCode>0.00</c:formatCode>
                <c:ptCount val="9"/>
                <c:pt idx="0">
                  <c:v>0.52405199766949295</c:v>
                </c:pt>
                <c:pt idx="1">
                  <c:v>0.50176501787398398</c:v>
                </c:pt>
                <c:pt idx="2">
                  <c:v>0.54080682126165081</c:v>
                </c:pt>
                <c:pt idx="3">
                  <c:v>0.75091170663659068</c:v>
                </c:pt>
                <c:pt idx="4">
                  <c:v>0.81620567530174892</c:v>
                </c:pt>
                <c:pt idx="5">
                  <c:v>0.94431900000000002</c:v>
                </c:pt>
                <c:pt idx="6">
                  <c:v>0.90857300000000008</c:v>
                </c:pt>
                <c:pt idx="7">
                  <c:v>0.80018899999999993</c:v>
                </c:pt>
                <c:pt idx="8">
                  <c:v>0.96606799999999993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94-4054-B977-2AC71178F3B1}"/>
            </c:ext>
          </c:extLst>
        </c:ser>
        <c:ser>
          <c:idx val="4"/>
          <c:order val="5"/>
          <c:tx>
            <c:strRef>
              <c:f>'8'!$A$8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'8'!$B$3:$J$3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'8'!$B$8:$J$8</c:f>
              <c:numCache>
                <c:formatCode>0.00</c:formatCode>
                <c:ptCount val="9"/>
                <c:pt idx="0">
                  <c:v>0.84187662066316404</c:v>
                </c:pt>
                <c:pt idx="1">
                  <c:v>0.97439749048374691</c:v>
                </c:pt>
                <c:pt idx="2">
                  <c:v>1.0105208397221115</c:v>
                </c:pt>
                <c:pt idx="3">
                  <c:v>0.38866785983889413</c:v>
                </c:pt>
                <c:pt idx="4">
                  <c:v>0.66864106707157311</c:v>
                </c:pt>
                <c:pt idx="5">
                  <c:v>0.19926700000000003</c:v>
                </c:pt>
                <c:pt idx="6">
                  <c:v>0.38438100000000003</c:v>
                </c:pt>
                <c:pt idx="7">
                  <c:v>0.63114099999999995</c:v>
                </c:pt>
                <c:pt idx="8">
                  <c:v>0.37988700000000003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94-4054-B977-2AC71178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26512"/>
        <c:axId val="-1521124336"/>
      </c:barChart>
      <c:catAx>
        <c:axId val="-152112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521124336"/>
        <c:crosses val="autoZero"/>
        <c:auto val="1"/>
        <c:lblAlgn val="ctr"/>
        <c:lblOffset val="100"/>
        <c:noMultiLvlLbl val="0"/>
      </c:catAx>
      <c:valAx>
        <c:axId val="-152112433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OOPs (%)</a:t>
                </a:r>
              </a:p>
            </c:rich>
          </c:tx>
          <c:layout>
            <c:manualLayout>
              <c:xMode val="edge"/>
              <c:yMode val="edge"/>
              <c:x val="8.3333772731042123E-3"/>
              <c:y val="0.3055259419837957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521126512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'9'!$A$6</c:f>
              <c:strCache>
                <c:ptCount val="1"/>
                <c:pt idx="0">
                  <c:v>Medicines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'9'!$B$5:$J$5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'9'!$B$6:$J$6</c:f>
              <c:numCache>
                <c:formatCode>0.0</c:formatCode>
                <c:ptCount val="9"/>
                <c:pt idx="0">
                  <c:v>97.361593973239721</c:v>
                </c:pt>
                <c:pt idx="1">
                  <c:v>96.409917356447465</c:v>
                </c:pt>
                <c:pt idx="2">
                  <c:v>99.175868414804626</c:v>
                </c:pt>
                <c:pt idx="3">
                  <c:v>116.51740890306513</c:v>
                </c:pt>
                <c:pt idx="4">
                  <c:v>129.28389327282653</c:v>
                </c:pt>
                <c:pt idx="5">
                  <c:v>136.23215999999999</c:v>
                </c:pt>
                <c:pt idx="6">
                  <c:v>148.07587467992917</c:v>
                </c:pt>
                <c:pt idx="7">
                  <c:v>146.30367625324214</c:v>
                </c:pt>
                <c:pt idx="8">
                  <c:v>144.59003133828332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5-48F3-AF3E-C069B4147319}"/>
            </c:ext>
          </c:extLst>
        </c:ser>
        <c:ser>
          <c:idx val="5"/>
          <c:order val="1"/>
          <c:tx>
            <c:strRef>
              <c:f>'9'!$A$11</c:f>
              <c:strCache>
                <c:ptCount val="1"/>
                <c:pt idx="0">
                  <c:v>Inpatient care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'9'!$B$5:$J$5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'9'!$B$11:$J$11</c:f>
              <c:numCache>
                <c:formatCode>0.0</c:formatCode>
                <c:ptCount val="9"/>
                <c:pt idx="0">
                  <c:v>32.080546409974694</c:v>
                </c:pt>
                <c:pt idx="1">
                  <c:v>36.60071960118659</c:v>
                </c:pt>
                <c:pt idx="2">
                  <c:v>29.040205742732692</c:v>
                </c:pt>
                <c:pt idx="3">
                  <c:v>25.677995051001588</c:v>
                </c:pt>
                <c:pt idx="4">
                  <c:v>30.391818409802017</c:v>
                </c:pt>
                <c:pt idx="5">
                  <c:v>28.779924000000001</c:v>
                </c:pt>
                <c:pt idx="6">
                  <c:v>25.57389932397377</c:v>
                </c:pt>
                <c:pt idx="7">
                  <c:v>38.95583353587184</c:v>
                </c:pt>
                <c:pt idx="8">
                  <c:v>29.929305913135295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5-48F3-AF3E-C069B4147319}"/>
            </c:ext>
          </c:extLst>
        </c:ser>
        <c:ser>
          <c:idx val="2"/>
          <c:order val="2"/>
          <c:tx>
            <c:strRef>
              <c:f>'9'!$A$8</c:f>
              <c:strCache>
                <c:ptCount val="1"/>
                <c:pt idx="0">
                  <c:v>Outpatient care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circl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'9'!$B$5:$J$5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'9'!$B$8:$J$8</c:f>
              <c:numCache>
                <c:formatCode>0.0</c:formatCode>
                <c:ptCount val="9"/>
                <c:pt idx="0">
                  <c:v>20.88389433821887</c:v>
                </c:pt>
                <c:pt idx="1">
                  <c:v>17.772519238211952</c:v>
                </c:pt>
                <c:pt idx="2">
                  <c:v>18.718239773618272</c:v>
                </c:pt>
                <c:pt idx="3">
                  <c:v>19.871944304214473</c:v>
                </c:pt>
                <c:pt idx="4">
                  <c:v>22.239928478754543</c:v>
                </c:pt>
                <c:pt idx="5">
                  <c:v>24.865068000000001</c:v>
                </c:pt>
                <c:pt idx="6">
                  <c:v>29.338622778478381</c:v>
                </c:pt>
                <c:pt idx="7">
                  <c:v>27.169791007276135</c:v>
                </c:pt>
                <c:pt idx="8">
                  <c:v>22.02001156293549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5-48F3-AF3E-C069B4147319}"/>
            </c:ext>
          </c:extLst>
        </c:ser>
        <c:ser>
          <c:idx val="3"/>
          <c:order val="3"/>
          <c:tx>
            <c:strRef>
              <c:f>'9'!$A$9</c:f>
              <c:strCache>
                <c:ptCount val="1"/>
                <c:pt idx="0">
                  <c:v>Dental care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circle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'9'!$B$5:$J$5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'9'!$B$9:$J$9</c:f>
              <c:numCache>
                <c:formatCode>0.0</c:formatCode>
                <c:ptCount val="9"/>
                <c:pt idx="0">
                  <c:v>7.0648642249139524</c:v>
                </c:pt>
                <c:pt idx="1">
                  <c:v>7.5903573391342416</c:v>
                </c:pt>
                <c:pt idx="2">
                  <c:v>6.7848476288104749</c:v>
                </c:pt>
                <c:pt idx="3">
                  <c:v>7.1690763264005248</c:v>
                </c:pt>
                <c:pt idx="4">
                  <c:v>10.068001724076362</c:v>
                </c:pt>
                <c:pt idx="5">
                  <c:v>9.1466004000000005</c:v>
                </c:pt>
                <c:pt idx="6">
                  <c:v>12.182196248590243</c:v>
                </c:pt>
                <c:pt idx="7">
                  <c:v>9.954178186862606</c:v>
                </c:pt>
                <c:pt idx="8">
                  <c:v>10.857088016214906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95-48F3-AF3E-C069B4147319}"/>
            </c:ext>
          </c:extLst>
        </c:ser>
        <c:ser>
          <c:idx val="1"/>
          <c:order val="4"/>
          <c:tx>
            <c:strRef>
              <c:f>'9'!$A$7</c:f>
              <c:strCache>
                <c:ptCount val="1"/>
                <c:pt idx="0">
                  <c:v>Medical products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8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numRef>
              <c:f>'9'!$B$5:$J$5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'9'!$B$7:$J$7</c:f>
              <c:numCache>
                <c:formatCode>0.0</c:formatCode>
                <c:ptCount val="9"/>
                <c:pt idx="0">
                  <c:v>0.83623248896081692</c:v>
                </c:pt>
                <c:pt idx="1">
                  <c:v>0.80656916004095058</c:v>
                </c:pt>
                <c:pt idx="2">
                  <c:v>0.84442348642324128</c:v>
                </c:pt>
                <c:pt idx="3">
                  <c:v>1.2854650208109315</c:v>
                </c:pt>
                <c:pt idx="4">
                  <c:v>1.5905993432526033</c:v>
                </c:pt>
                <c:pt idx="5">
                  <c:v>1.90116</c:v>
                </c:pt>
                <c:pt idx="6">
                  <c:v>1.9805900314730935</c:v>
                </c:pt>
                <c:pt idx="7">
                  <c:v>1.8053284527729734</c:v>
                </c:pt>
                <c:pt idx="8">
                  <c:v>2.0309270248718181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95-48F3-AF3E-C069B4147319}"/>
            </c:ext>
          </c:extLst>
        </c:ser>
        <c:ser>
          <c:idx val="4"/>
          <c:order val="5"/>
          <c:tx>
            <c:strRef>
              <c:f>'9'!$A$10</c:f>
              <c:strCache>
                <c:ptCount val="1"/>
                <c:pt idx="0">
                  <c:v>Diagnostic tests</c:v>
                </c:pt>
              </c:strCache>
            </c:strRef>
          </c:tx>
          <c:spPr>
            <a:ln w="25400">
              <a:solidFill>
                <a:srgbClr val="7030A0"/>
              </a:solidFill>
            </a:ln>
          </c:spPr>
          <c:marker>
            <c:symbol val="circle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numRef>
              <c:f>'9'!$B$5:$J$5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'9'!$B$10:$J$10</c:f>
              <c:numCache>
                <c:formatCode>0.0</c:formatCode>
                <c:ptCount val="9"/>
                <c:pt idx="0">
                  <c:v>1.3433868872284653</c:v>
                </c:pt>
                <c:pt idx="1">
                  <c:v>1.5663088048176088</c:v>
                </c:pt>
                <c:pt idx="2">
                  <c:v>1.5778416562697961</c:v>
                </c:pt>
                <c:pt idx="3">
                  <c:v>0.66534977963546194</c:v>
                </c:pt>
                <c:pt idx="4">
                  <c:v>1.3030294622278586</c:v>
                </c:pt>
                <c:pt idx="5">
                  <c:v>0.40117559999999997</c:v>
                </c:pt>
                <c:pt idx="6">
                  <c:v>0.83790858067054741</c:v>
                </c:pt>
                <c:pt idx="7">
                  <c:v>1.4239352985962874</c:v>
                </c:pt>
                <c:pt idx="8">
                  <c:v>0.79862140808858939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95-48F3-AF3E-C069B4147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971344"/>
        <c:axId val="-1617970800"/>
      </c:lineChart>
      <c:catAx>
        <c:axId val="-161797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-1617970800"/>
        <c:crosses val="autoZero"/>
        <c:auto val="1"/>
        <c:lblAlgn val="ctr"/>
        <c:lblOffset val="100"/>
        <c:noMultiLvlLbl val="0"/>
      </c:catAx>
      <c:valAx>
        <c:axId val="-1617970800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GEL</a:t>
                </a:r>
              </a:p>
            </c:rich>
          </c:tx>
          <c:layout>
            <c:manualLayout>
              <c:xMode val="edge"/>
              <c:yMode val="edge"/>
              <c:x val="2.0114943438996444E-3"/>
              <c:y val="0.3865982661258252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179713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'10'!$A$4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'10'!$B$3:$F$3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'10'!$B$4:$F$4</c:f>
              <c:numCache>
                <c:formatCode>0.00</c:formatCode>
                <c:ptCount val="5"/>
                <c:pt idx="0">
                  <c:v>90.592473999999996</c:v>
                </c:pt>
                <c:pt idx="1">
                  <c:v>83.964331000000001</c:v>
                </c:pt>
                <c:pt idx="2">
                  <c:v>80.629077999999993</c:v>
                </c:pt>
                <c:pt idx="3">
                  <c:v>74.789678000000009</c:v>
                </c:pt>
                <c:pt idx="4">
                  <c:v>49.513017999999995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68-4549-B124-FAD4DD884E73}"/>
            </c:ext>
          </c:extLst>
        </c:ser>
        <c:ser>
          <c:idx val="5"/>
          <c:order val="1"/>
          <c:tx>
            <c:strRef>
              <c:f>'10'!$A$9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strRef>
              <c:f>'10'!$B$3:$F$3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'10'!$B$9:$F$9</c:f>
              <c:numCache>
                <c:formatCode>0.00</c:formatCode>
                <c:ptCount val="5"/>
                <c:pt idx="0">
                  <c:v>1.47214</c:v>
                </c:pt>
                <c:pt idx="1">
                  <c:v>3.8452329999999999</c:v>
                </c:pt>
                <c:pt idx="2">
                  <c:v>5.7421640000000007</c:v>
                </c:pt>
                <c:pt idx="3">
                  <c:v>7.3744680000000002</c:v>
                </c:pt>
                <c:pt idx="4">
                  <c:v>28.83135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68-4549-B124-FAD4DD884E73}"/>
            </c:ext>
          </c:extLst>
        </c:ser>
        <c:ser>
          <c:idx val="3"/>
          <c:order val="2"/>
          <c:tx>
            <c:strRef>
              <c:f>'10'!$A$6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'10'!$B$3:$F$3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'10'!$B$6:$F$6</c:f>
              <c:numCache>
                <c:formatCode>0.00</c:formatCode>
                <c:ptCount val="5"/>
                <c:pt idx="0">
                  <c:v>5.7495119999999993</c:v>
                </c:pt>
                <c:pt idx="1">
                  <c:v>8.7325379999999999</c:v>
                </c:pt>
                <c:pt idx="2">
                  <c:v>8.0482460000000007</c:v>
                </c:pt>
                <c:pt idx="3">
                  <c:v>11.399604999999999</c:v>
                </c:pt>
                <c:pt idx="4">
                  <c:v>12.646688000000001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168-4549-B124-FAD4DD884E73}"/>
            </c:ext>
          </c:extLst>
        </c:ser>
        <c:ser>
          <c:idx val="1"/>
          <c:order val="3"/>
          <c:tx>
            <c:strRef>
              <c:f>'10'!$A$7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strRef>
              <c:f>'10'!$B$3:$F$3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'10'!$B$7:$F$7</c:f>
              <c:numCache>
                <c:formatCode>0.00</c:formatCode>
                <c:ptCount val="5"/>
                <c:pt idx="0">
                  <c:v>1.479384</c:v>
                </c:pt>
                <c:pt idx="1">
                  <c:v>2.3450729999999997</c:v>
                </c:pt>
                <c:pt idx="2">
                  <c:v>3.9525459999999999</c:v>
                </c:pt>
                <c:pt idx="3">
                  <c:v>4.8526489999999995</c:v>
                </c:pt>
                <c:pt idx="4">
                  <c:v>7.7174549999999993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68-4549-B124-FAD4DD884E73}"/>
            </c:ext>
          </c:extLst>
        </c:ser>
        <c:ser>
          <c:idx val="2"/>
          <c:order val="4"/>
          <c:tx>
            <c:strRef>
              <c:f>'10'!$A$5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'10'!$B$3:$F$3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'10'!$B$5:$F$5</c:f>
              <c:numCache>
                <c:formatCode>0.00</c:formatCode>
                <c:ptCount val="5"/>
                <c:pt idx="0">
                  <c:v>0.30300100000000002</c:v>
                </c:pt>
                <c:pt idx="1">
                  <c:v>1.0088539999999999</c:v>
                </c:pt>
                <c:pt idx="2">
                  <c:v>1.280146</c:v>
                </c:pt>
                <c:pt idx="3">
                  <c:v>1.185317</c:v>
                </c:pt>
                <c:pt idx="4">
                  <c:v>0.81294999999999995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168-4549-B124-FAD4DD884E73}"/>
            </c:ext>
          </c:extLst>
        </c:ser>
        <c:ser>
          <c:idx val="4"/>
          <c:order val="5"/>
          <c:tx>
            <c:strRef>
              <c:f>'10'!$A$8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strRef>
              <c:f>'10'!$B$3:$F$3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'10'!$B$8:$F$8</c:f>
              <c:numCache>
                <c:formatCode>0.00</c:formatCode>
                <c:ptCount val="5"/>
                <c:pt idx="0">
                  <c:v>0.40348800000000001</c:v>
                </c:pt>
                <c:pt idx="1">
                  <c:v>0.10396999999999999</c:v>
                </c:pt>
                <c:pt idx="2">
                  <c:v>0.34781899999999999</c:v>
                </c:pt>
                <c:pt idx="3">
                  <c:v>0.39828199999999997</c:v>
                </c:pt>
                <c:pt idx="4">
                  <c:v>0.47853799999999996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168-4549-B124-FAD4DD88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23792"/>
        <c:axId val="-1521119984"/>
      </c:barChart>
      <c:catAx>
        <c:axId val="-152112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521119984"/>
        <c:crosses val="autoZero"/>
        <c:auto val="1"/>
        <c:lblAlgn val="ctr"/>
        <c:lblOffset val="100"/>
        <c:noMultiLvlLbl val="0"/>
      </c:catAx>
      <c:valAx>
        <c:axId val="-1521119984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OOPs (%)</a:t>
                </a:r>
              </a:p>
            </c:rich>
          </c:tx>
          <c:layout>
            <c:manualLayout>
              <c:xMode val="edge"/>
              <c:yMode val="edge"/>
              <c:x val="7.4349100245607886E-3"/>
              <c:y val="0.2960988268046890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-1521123792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GB" sz="1000" b="0" i="0" u="none" strike="noStrike" kern="1200" baseline="0">
          <a:solidFill>
            <a:schemeClr val="bg1">
              <a:lumMod val="50000"/>
            </a:schemeClr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12302538695023207"/>
          <c:w val="0.60267782152230975"/>
          <c:h val="0.759366456872334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'11'!$J$4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'11'!$I$5:$I$13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'11'!$J$5:$J$13</c:f>
              <c:numCache>
                <c:formatCode>0.00</c:formatCode>
                <c:ptCount val="9"/>
                <c:pt idx="0">
                  <c:v>84.8</c:v>
                </c:pt>
                <c:pt idx="1">
                  <c:v>87.3</c:v>
                </c:pt>
                <c:pt idx="2">
                  <c:v>87.2</c:v>
                </c:pt>
                <c:pt idx="3">
                  <c:v>88.6</c:v>
                </c:pt>
                <c:pt idx="4">
                  <c:v>88.8</c:v>
                </c:pt>
                <c:pt idx="5">
                  <c:v>91</c:v>
                </c:pt>
                <c:pt idx="6">
                  <c:v>88.017102999999992</c:v>
                </c:pt>
                <c:pt idx="7">
                  <c:v>86.673790999999994</c:v>
                </c:pt>
                <c:pt idx="8">
                  <c:v>90.592473999999996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A7-4BAF-98F1-1B1DB257E53E}"/>
            </c:ext>
          </c:extLst>
        </c:ser>
        <c:ser>
          <c:idx val="5"/>
          <c:order val="1"/>
          <c:tx>
            <c:strRef>
              <c:f>'11'!$O$4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'11'!$I$5:$I$13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'11'!$O$5:$O$13</c:f>
              <c:numCache>
                <c:formatCode>0.00</c:formatCode>
                <c:ptCount val="9"/>
                <c:pt idx="0">
                  <c:v>2.2999999999999998</c:v>
                </c:pt>
                <c:pt idx="1">
                  <c:v>1.5</c:v>
                </c:pt>
                <c:pt idx="2">
                  <c:v>3.2</c:v>
                </c:pt>
                <c:pt idx="3">
                  <c:v>3.1</c:v>
                </c:pt>
                <c:pt idx="4">
                  <c:v>1.5</c:v>
                </c:pt>
                <c:pt idx="5">
                  <c:v>1</c:v>
                </c:pt>
                <c:pt idx="6">
                  <c:v>1.4724159999999999</c:v>
                </c:pt>
                <c:pt idx="7">
                  <c:v>3.2927020000000002</c:v>
                </c:pt>
                <c:pt idx="8">
                  <c:v>1.47214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DA7-4BAF-98F1-1B1DB257E53E}"/>
            </c:ext>
          </c:extLst>
        </c:ser>
        <c:ser>
          <c:idx val="2"/>
          <c:order val="2"/>
          <c:tx>
            <c:strRef>
              <c:f>'11'!$L$4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'11'!$I$5:$I$13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'11'!$L$5:$L$13</c:f>
              <c:numCache>
                <c:formatCode>0.00</c:formatCode>
                <c:ptCount val="9"/>
                <c:pt idx="0">
                  <c:v>9.4</c:v>
                </c:pt>
                <c:pt idx="1">
                  <c:v>9</c:v>
                </c:pt>
                <c:pt idx="2">
                  <c:v>6.9</c:v>
                </c:pt>
                <c:pt idx="3">
                  <c:v>6</c:v>
                </c:pt>
                <c:pt idx="4">
                  <c:v>7.3</c:v>
                </c:pt>
                <c:pt idx="5">
                  <c:v>5.8</c:v>
                </c:pt>
                <c:pt idx="6">
                  <c:v>6.9022579999999998</c:v>
                </c:pt>
                <c:pt idx="7">
                  <c:v>7.0145849999999994</c:v>
                </c:pt>
                <c:pt idx="8">
                  <c:v>5.7495119999999993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DA7-4BAF-98F1-1B1DB257E53E}"/>
            </c:ext>
          </c:extLst>
        </c:ser>
        <c:ser>
          <c:idx val="3"/>
          <c:order val="3"/>
          <c:tx>
            <c:strRef>
              <c:f>'11'!$M$4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'11'!$I$5:$I$13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'11'!$M$5:$M$13</c:f>
              <c:numCache>
                <c:formatCode>0.00</c:formatCode>
                <c:ptCount val="9"/>
                <c:pt idx="0">
                  <c:v>2.2999999999999998</c:v>
                </c:pt>
                <c:pt idx="1">
                  <c:v>1.4</c:v>
                </c:pt>
                <c:pt idx="2">
                  <c:v>2.2000000000000002</c:v>
                </c:pt>
                <c:pt idx="3">
                  <c:v>1.8</c:v>
                </c:pt>
                <c:pt idx="4">
                  <c:v>1.8</c:v>
                </c:pt>
                <c:pt idx="5">
                  <c:v>1.5</c:v>
                </c:pt>
                <c:pt idx="6">
                  <c:v>2.6177429999999999</c:v>
                </c:pt>
                <c:pt idx="7">
                  <c:v>1.9421930000000001</c:v>
                </c:pt>
                <c:pt idx="8">
                  <c:v>1.479384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DA7-4BAF-98F1-1B1DB257E53E}"/>
            </c:ext>
          </c:extLst>
        </c:ser>
        <c:ser>
          <c:idx val="1"/>
          <c:order val="4"/>
          <c:tx>
            <c:strRef>
              <c:f>'11'!$K$4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'11'!$I$5:$I$13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'11'!$K$5:$K$13</c:f>
              <c:numCache>
                <c:formatCode>0.00</c:formatCode>
                <c:ptCount val="9"/>
                <c:pt idx="0">
                  <c:v>0.6</c:v>
                </c:pt>
                <c:pt idx="1">
                  <c:v>0.3</c:v>
                </c:pt>
                <c:pt idx="2">
                  <c:v>0.4</c:v>
                </c:pt>
                <c:pt idx="3">
                  <c:v>0.3</c:v>
                </c:pt>
                <c:pt idx="4">
                  <c:v>0.5</c:v>
                </c:pt>
                <c:pt idx="5">
                  <c:v>0.6</c:v>
                </c:pt>
                <c:pt idx="6">
                  <c:v>0.94562799999999991</c:v>
                </c:pt>
                <c:pt idx="7">
                  <c:v>0.8302719999999999</c:v>
                </c:pt>
                <c:pt idx="8">
                  <c:v>0.30300100000000002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A7-4BAF-98F1-1B1DB257E53E}"/>
            </c:ext>
          </c:extLst>
        </c:ser>
        <c:ser>
          <c:idx val="4"/>
          <c:order val="5"/>
          <c:tx>
            <c:strRef>
              <c:f>'11'!$N$4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'11'!$I$5:$I$13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'11'!$N$5:$N$13</c:f>
              <c:numCache>
                <c:formatCode>0.00</c:formatCode>
                <c:ptCount val="9"/>
                <c:pt idx="0">
                  <c:v>0.6</c:v>
                </c:pt>
                <c:pt idx="1">
                  <c:v>0.5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4.4852000000000003E-2</c:v>
                </c:pt>
                <c:pt idx="7">
                  <c:v>0.24645700000000001</c:v>
                </c:pt>
                <c:pt idx="8">
                  <c:v>0.40348800000000001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DA7-4BAF-98F1-1B1DB257E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78480"/>
        <c:axId val="-1521182832"/>
      </c:barChart>
      <c:catAx>
        <c:axId val="-15211784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Poorest quintile</a:t>
                </a:r>
              </a:p>
            </c:rich>
          </c:tx>
          <c:layout>
            <c:manualLayout>
              <c:xMode val="edge"/>
              <c:yMode val="edge"/>
              <c:x val="0.34757217600290974"/>
              <c:y val="1.5111881246267637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1182832"/>
        <c:crosses val="autoZero"/>
        <c:auto val="1"/>
        <c:lblAlgn val="ctr"/>
        <c:lblOffset val="100"/>
        <c:noMultiLvlLbl val="0"/>
      </c:catAx>
      <c:valAx>
        <c:axId val="-15211828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OOPs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117848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3588963422510378"/>
          <c:y val="0.23570605530316538"/>
          <c:w val="0.22811482773037511"/>
          <c:h val="0.5414415121444412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12302538695023207"/>
          <c:w val="0.60267782152230975"/>
          <c:h val="0.759366456872334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'11'!$J$16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'11'!$I$17:$I$25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'11'!$J$17:$J$25</c:f>
              <c:numCache>
                <c:formatCode>0.00</c:formatCode>
                <c:ptCount val="9"/>
                <c:pt idx="0">
                  <c:v>77.599999999999994</c:v>
                </c:pt>
                <c:pt idx="1">
                  <c:v>77.599999999999994</c:v>
                </c:pt>
                <c:pt idx="2">
                  <c:v>81.400000000000006</c:v>
                </c:pt>
                <c:pt idx="3">
                  <c:v>83.2</c:v>
                </c:pt>
                <c:pt idx="4">
                  <c:v>82.8</c:v>
                </c:pt>
                <c:pt idx="5">
                  <c:v>85.4</c:v>
                </c:pt>
                <c:pt idx="6">
                  <c:v>83.660120000000006</c:v>
                </c:pt>
                <c:pt idx="7">
                  <c:v>83.288101999999995</c:v>
                </c:pt>
                <c:pt idx="8">
                  <c:v>83.964331000000001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7-4550-B233-4D645A364AE2}"/>
            </c:ext>
          </c:extLst>
        </c:ser>
        <c:ser>
          <c:idx val="5"/>
          <c:order val="1"/>
          <c:tx>
            <c:strRef>
              <c:f>'11'!$O$16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'11'!$I$17:$I$25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'11'!$O$17:$O$25</c:f>
              <c:numCache>
                <c:formatCode>0.00</c:formatCode>
                <c:ptCount val="9"/>
                <c:pt idx="0">
                  <c:v>6.2</c:v>
                </c:pt>
                <c:pt idx="1">
                  <c:v>6.8</c:v>
                </c:pt>
                <c:pt idx="2">
                  <c:v>4.9000000000000004</c:v>
                </c:pt>
                <c:pt idx="3">
                  <c:v>5.7</c:v>
                </c:pt>
                <c:pt idx="4">
                  <c:v>2.2999999999999998</c:v>
                </c:pt>
                <c:pt idx="5">
                  <c:v>1.7</c:v>
                </c:pt>
                <c:pt idx="6">
                  <c:v>2.5449409999999997</c:v>
                </c:pt>
                <c:pt idx="7">
                  <c:v>3.5833339999999998</c:v>
                </c:pt>
                <c:pt idx="8">
                  <c:v>3.8452329999999999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B7-4550-B233-4D645A364AE2}"/>
            </c:ext>
          </c:extLst>
        </c:ser>
        <c:ser>
          <c:idx val="2"/>
          <c:order val="2"/>
          <c:tx>
            <c:strRef>
              <c:f>'11'!$L$16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'11'!$I$17:$I$25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'11'!$L$17:$L$25</c:f>
              <c:numCache>
                <c:formatCode>0.00</c:formatCode>
                <c:ptCount val="9"/>
                <c:pt idx="0">
                  <c:v>11.4</c:v>
                </c:pt>
                <c:pt idx="1">
                  <c:v>11.1</c:v>
                </c:pt>
                <c:pt idx="2">
                  <c:v>9.6</c:v>
                </c:pt>
                <c:pt idx="3">
                  <c:v>7.8</c:v>
                </c:pt>
                <c:pt idx="4">
                  <c:v>10.5</c:v>
                </c:pt>
                <c:pt idx="5">
                  <c:v>9.6999999999999993</c:v>
                </c:pt>
                <c:pt idx="6">
                  <c:v>8.2184190000000008</c:v>
                </c:pt>
                <c:pt idx="7">
                  <c:v>9.1386459999999996</c:v>
                </c:pt>
                <c:pt idx="8">
                  <c:v>8.7325379999999999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B7-4550-B233-4D645A364AE2}"/>
            </c:ext>
          </c:extLst>
        </c:ser>
        <c:ser>
          <c:idx val="3"/>
          <c:order val="3"/>
          <c:tx>
            <c:strRef>
              <c:f>'11'!$M$16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'11'!$I$17:$I$25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'11'!$M$17:$M$25</c:f>
              <c:numCache>
                <c:formatCode>0.00</c:formatCode>
                <c:ptCount val="9"/>
                <c:pt idx="0">
                  <c:v>3.6</c:v>
                </c:pt>
                <c:pt idx="1">
                  <c:v>3.3</c:v>
                </c:pt>
                <c:pt idx="2">
                  <c:v>2</c:v>
                </c:pt>
                <c:pt idx="3">
                  <c:v>1.9</c:v>
                </c:pt>
                <c:pt idx="4">
                  <c:v>3.2</c:v>
                </c:pt>
                <c:pt idx="5">
                  <c:v>2.2999999999999998</c:v>
                </c:pt>
                <c:pt idx="6">
                  <c:v>4.0528389999999996</c:v>
                </c:pt>
                <c:pt idx="7">
                  <c:v>2.6816070000000001</c:v>
                </c:pt>
                <c:pt idx="8">
                  <c:v>2.3450729999999997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B7-4550-B233-4D645A364AE2}"/>
            </c:ext>
          </c:extLst>
        </c:ser>
        <c:ser>
          <c:idx val="4"/>
          <c:order val="4"/>
          <c:tx>
            <c:strRef>
              <c:f>'11'!$K$16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'11'!$I$17:$I$25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'11'!$K$17:$K$25</c:f>
              <c:numCache>
                <c:formatCode>0.00</c:formatCode>
                <c:ptCount val="9"/>
                <c:pt idx="0">
                  <c:v>0.4</c:v>
                </c:pt>
                <c:pt idx="1">
                  <c:v>0.8</c:v>
                </c:pt>
                <c:pt idx="2">
                  <c:v>0.6</c:v>
                </c:pt>
                <c:pt idx="3">
                  <c:v>1</c:v>
                </c:pt>
                <c:pt idx="4">
                  <c:v>1.2</c:v>
                </c:pt>
                <c:pt idx="5">
                  <c:v>0.7</c:v>
                </c:pt>
                <c:pt idx="6">
                  <c:v>1.315356</c:v>
                </c:pt>
                <c:pt idx="7">
                  <c:v>1.0518100000000001</c:v>
                </c:pt>
                <c:pt idx="8">
                  <c:v>1.0088539999999999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B7-4550-B233-4D645A364AE2}"/>
            </c:ext>
          </c:extLst>
        </c:ser>
        <c:ser>
          <c:idx val="1"/>
          <c:order val="5"/>
          <c:tx>
            <c:strRef>
              <c:f>'11'!$N$16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'11'!$I$17:$I$25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'11'!$N$17:$N$25</c:f>
              <c:numCache>
                <c:formatCode>0.00</c:formatCode>
                <c:ptCount val="9"/>
                <c:pt idx="0">
                  <c:v>0.7</c:v>
                </c:pt>
                <c:pt idx="1">
                  <c:v>0.5</c:v>
                </c:pt>
                <c:pt idx="2">
                  <c:v>1.4</c:v>
                </c:pt>
                <c:pt idx="3">
                  <c:v>0.5</c:v>
                </c:pt>
                <c:pt idx="4">
                  <c:v>0.1</c:v>
                </c:pt>
                <c:pt idx="5">
                  <c:v>0.1</c:v>
                </c:pt>
                <c:pt idx="6">
                  <c:v>0.20832600000000001</c:v>
                </c:pt>
                <c:pt idx="7">
                  <c:v>0.25650200000000001</c:v>
                </c:pt>
                <c:pt idx="8">
                  <c:v>0.10396999999999999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B7-4550-B233-4D645A364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78480"/>
        <c:axId val="-1521182832"/>
      </c:barChart>
      <c:catAx>
        <c:axId val="-15211784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2nd quintile</a:t>
                </a:r>
              </a:p>
            </c:rich>
          </c:tx>
          <c:layout>
            <c:manualLayout>
              <c:xMode val="edge"/>
              <c:yMode val="edge"/>
              <c:x val="0.34522164023024676"/>
              <c:y val="7.6701994177760914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1182832"/>
        <c:crosses val="autoZero"/>
        <c:auto val="1"/>
        <c:lblAlgn val="ctr"/>
        <c:lblOffset val="100"/>
        <c:noMultiLvlLbl val="0"/>
      </c:catAx>
      <c:valAx>
        <c:axId val="-15211828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OOPs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117848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3588963422510378"/>
          <c:y val="0.3281154164939909"/>
          <c:w val="0.22811482773037511"/>
          <c:h val="0.449032324906755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12302538695023207"/>
          <c:w val="0.60267782152230975"/>
          <c:h val="0.759366456872334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'11'!$J$28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'11'!$I$29:$I$37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'11'!$J$29:$J$37</c:f>
              <c:numCache>
                <c:formatCode>0.00</c:formatCode>
                <c:ptCount val="9"/>
                <c:pt idx="0">
                  <c:v>72.5</c:v>
                </c:pt>
                <c:pt idx="1">
                  <c:v>76.099999999999994</c:v>
                </c:pt>
                <c:pt idx="2">
                  <c:v>76.900000000000006</c:v>
                </c:pt>
                <c:pt idx="3">
                  <c:v>77.3</c:v>
                </c:pt>
                <c:pt idx="4">
                  <c:v>76.599999999999994</c:v>
                </c:pt>
                <c:pt idx="5">
                  <c:v>79.7</c:v>
                </c:pt>
                <c:pt idx="6">
                  <c:v>81.956808999999993</c:v>
                </c:pt>
                <c:pt idx="7">
                  <c:v>77.517881000000003</c:v>
                </c:pt>
                <c:pt idx="8">
                  <c:v>80.629077999999993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43-4511-A89C-AA35DF0C2123}"/>
            </c:ext>
          </c:extLst>
        </c:ser>
        <c:ser>
          <c:idx val="5"/>
          <c:order val="1"/>
          <c:tx>
            <c:strRef>
              <c:f>'11'!$O$28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'11'!$I$29:$I$37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'11'!$O$29:$O$37</c:f>
              <c:numCache>
                <c:formatCode>0.00</c:formatCode>
                <c:ptCount val="9"/>
                <c:pt idx="0">
                  <c:v>11.2</c:v>
                </c:pt>
                <c:pt idx="1">
                  <c:v>9.4</c:v>
                </c:pt>
                <c:pt idx="2">
                  <c:v>7.8</c:v>
                </c:pt>
                <c:pt idx="3">
                  <c:v>8.1</c:v>
                </c:pt>
                <c:pt idx="4">
                  <c:v>6.6</c:v>
                </c:pt>
                <c:pt idx="5">
                  <c:v>6.7</c:v>
                </c:pt>
                <c:pt idx="6">
                  <c:v>4.3755679999999995</c:v>
                </c:pt>
                <c:pt idx="7">
                  <c:v>6.8942340000000009</c:v>
                </c:pt>
                <c:pt idx="8">
                  <c:v>5.7421640000000007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343-4511-A89C-AA35DF0C2123}"/>
            </c:ext>
          </c:extLst>
        </c:ser>
        <c:ser>
          <c:idx val="2"/>
          <c:order val="2"/>
          <c:tx>
            <c:strRef>
              <c:f>'11'!$L$28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'11'!$I$29:$I$37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'11'!$L$29:$L$37</c:f>
              <c:numCache>
                <c:formatCode>0.00</c:formatCode>
                <c:ptCount val="9"/>
                <c:pt idx="0">
                  <c:v>11</c:v>
                </c:pt>
                <c:pt idx="1">
                  <c:v>10</c:v>
                </c:pt>
                <c:pt idx="2">
                  <c:v>10.1</c:v>
                </c:pt>
                <c:pt idx="3">
                  <c:v>10.1</c:v>
                </c:pt>
                <c:pt idx="4">
                  <c:v>9.8000000000000007</c:v>
                </c:pt>
                <c:pt idx="5">
                  <c:v>10.1</c:v>
                </c:pt>
                <c:pt idx="6">
                  <c:v>9.526622999999999</c:v>
                </c:pt>
                <c:pt idx="7">
                  <c:v>10.188095000000001</c:v>
                </c:pt>
                <c:pt idx="8">
                  <c:v>8.0482460000000007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343-4511-A89C-AA35DF0C2123}"/>
            </c:ext>
          </c:extLst>
        </c:ser>
        <c:ser>
          <c:idx val="3"/>
          <c:order val="3"/>
          <c:tx>
            <c:strRef>
              <c:f>'11'!$M$28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'11'!$I$29:$I$37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'11'!$M$29:$M$37</c:f>
              <c:numCache>
                <c:formatCode>0.00</c:formatCode>
                <c:ptCount val="9"/>
                <c:pt idx="0">
                  <c:v>4</c:v>
                </c:pt>
                <c:pt idx="1">
                  <c:v>2.9</c:v>
                </c:pt>
                <c:pt idx="2">
                  <c:v>3.4</c:v>
                </c:pt>
                <c:pt idx="3">
                  <c:v>3.4</c:v>
                </c:pt>
                <c:pt idx="4">
                  <c:v>5.3</c:v>
                </c:pt>
                <c:pt idx="5">
                  <c:v>2.9</c:v>
                </c:pt>
                <c:pt idx="6">
                  <c:v>2.8162790000000002</c:v>
                </c:pt>
                <c:pt idx="7">
                  <c:v>3.768634</c:v>
                </c:pt>
                <c:pt idx="8">
                  <c:v>3.9525459999999999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343-4511-A89C-AA35DF0C2123}"/>
            </c:ext>
          </c:extLst>
        </c:ser>
        <c:ser>
          <c:idx val="4"/>
          <c:order val="4"/>
          <c:tx>
            <c:strRef>
              <c:f>'11'!$K$28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'11'!$I$29:$I$37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'11'!$K$29:$K$37</c:f>
              <c:numCache>
                <c:formatCode>0.00</c:formatCode>
                <c:ptCount val="9"/>
                <c:pt idx="0">
                  <c:v>0.3</c:v>
                </c:pt>
                <c:pt idx="1">
                  <c:v>0.5</c:v>
                </c:pt>
                <c:pt idx="2">
                  <c:v>0.8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1.069985</c:v>
                </c:pt>
                <c:pt idx="7">
                  <c:v>1.1912970000000001</c:v>
                </c:pt>
                <c:pt idx="8">
                  <c:v>1.280146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343-4511-A89C-AA35DF0C2123}"/>
            </c:ext>
          </c:extLst>
        </c:ser>
        <c:ser>
          <c:idx val="1"/>
          <c:order val="5"/>
          <c:tx>
            <c:strRef>
              <c:f>'11'!$N$28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'11'!$I$29:$I$37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'11'!$N$29:$N$37</c:f>
              <c:numCache>
                <c:formatCode>0.00</c:formatCode>
                <c:ptCount val="9"/>
                <c:pt idx="0">
                  <c:v>1</c:v>
                </c:pt>
                <c:pt idx="1">
                  <c:v>1.2</c:v>
                </c:pt>
                <c:pt idx="2">
                  <c:v>1</c:v>
                </c:pt>
                <c:pt idx="3">
                  <c:v>0.4</c:v>
                </c:pt>
                <c:pt idx="4">
                  <c:v>1.1000000000000001</c:v>
                </c:pt>
                <c:pt idx="5">
                  <c:v>0.1</c:v>
                </c:pt>
                <c:pt idx="6">
                  <c:v>0.25473599999999996</c:v>
                </c:pt>
                <c:pt idx="7">
                  <c:v>0.439859</c:v>
                </c:pt>
                <c:pt idx="8">
                  <c:v>0.34781899999999999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343-4511-A89C-AA35DF0C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78480"/>
        <c:axId val="-1521182832"/>
      </c:barChart>
      <c:catAx>
        <c:axId val="-15211784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3rd quintile</a:t>
                </a:r>
              </a:p>
            </c:rich>
          </c:tx>
          <c:layout>
            <c:manualLayout>
              <c:xMode val="edge"/>
              <c:yMode val="edge"/>
              <c:x val="0.34757213218225569"/>
              <c:y val="1.316401497821811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1182832"/>
        <c:crosses val="autoZero"/>
        <c:auto val="1"/>
        <c:lblAlgn val="ctr"/>
        <c:lblOffset val="100"/>
        <c:noMultiLvlLbl val="0"/>
      </c:catAx>
      <c:valAx>
        <c:axId val="-15211828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OOPs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117848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3588963422510378"/>
          <c:y val="0.23808703267365117"/>
          <c:w val="0.22811482773037511"/>
          <c:h val="0.5390609876528400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12302538695023207"/>
          <c:w val="0.60267782152230975"/>
          <c:h val="0.759366456872334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'11'!$J$40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'11'!$I$41:$I$49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'11'!$J$41:$J$49</c:f>
              <c:numCache>
                <c:formatCode>0.00</c:formatCode>
                <c:ptCount val="9"/>
                <c:pt idx="0">
                  <c:v>47.4</c:v>
                </c:pt>
                <c:pt idx="1">
                  <c:v>69.599999999999994</c:v>
                </c:pt>
                <c:pt idx="2">
                  <c:v>66.5</c:v>
                </c:pt>
                <c:pt idx="3">
                  <c:v>71.900000000000006</c:v>
                </c:pt>
                <c:pt idx="4">
                  <c:v>74.8</c:v>
                </c:pt>
                <c:pt idx="5">
                  <c:v>72.400000000000006</c:v>
                </c:pt>
                <c:pt idx="6">
                  <c:v>70.675650000000005</c:v>
                </c:pt>
                <c:pt idx="7">
                  <c:v>65.888268000000011</c:v>
                </c:pt>
                <c:pt idx="8">
                  <c:v>74.789678000000009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057-458E-BD78-F45C1CA7E801}"/>
            </c:ext>
          </c:extLst>
        </c:ser>
        <c:ser>
          <c:idx val="5"/>
          <c:order val="1"/>
          <c:tx>
            <c:strRef>
              <c:f>'11'!$O$40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'11'!$I$41:$I$49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'11'!$O$41:$O$49</c:f>
              <c:numCache>
                <c:formatCode>0.00</c:formatCode>
                <c:ptCount val="9"/>
                <c:pt idx="0">
                  <c:v>31.7</c:v>
                </c:pt>
                <c:pt idx="1">
                  <c:v>13.3</c:v>
                </c:pt>
                <c:pt idx="2">
                  <c:v>15.9</c:v>
                </c:pt>
                <c:pt idx="3">
                  <c:v>10</c:v>
                </c:pt>
                <c:pt idx="4">
                  <c:v>6.7</c:v>
                </c:pt>
                <c:pt idx="5">
                  <c:v>8.1</c:v>
                </c:pt>
                <c:pt idx="6">
                  <c:v>9.8032339999999998</c:v>
                </c:pt>
                <c:pt idx="7">
                  <c:v>15.778345999999999</c:v>
                </c:pt>
                <c:pt idx="8">
                  <c:v>7.3744680000000002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057-458E-BD78-F45C1CA7E801}"/>
            </c:ext>
          </c:extLst>
        </c:ser>
        <c:ser>
          <c:idx val="2"/>
          <c:order val="2"/>
          <c:tx>
            <c:strRef>
              <c:f>'11'!$L$40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'11'!$I$41:$I$49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'11'!$L$41:$L$49</c:f>
              <c:numCache>
                <c:formatCode>0.00</c:formatCode>
                <c:ptCount val="9"/>
                <c:pt idx="0">
                  <c:v>14.3</c:v>
                </c:pt>
                <c:pt idx="1">
                  <c:v>11.5</c:v>
                </c:pt>
                <c:pt idx="2">
                  <c:v>10</c:v>
                </c:pt>
                <c:pt idx="3">
                  <c:v>11.8</c:v>
                </c:pt>
                <c:pt idx="4">
                  <c:v>11.7</c:v>
                </c:pt>
                <c:pt idx="5">
                  <c:v>13.6</c:v>
                </c:pt>
                <c:pt idx="6">
                  <c:v>13.019100999999999</c:v>
                </c:pt>
                <c:pt idx="7">
                  <c:v>12.751757</c:v>
                </c:pt>
                <c:pt idx="8">
                  <c:v>11.399604999999999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57-458E-BD78-F45C1CA7E801}"/>
            </c:ext>
          </c:extLst>
        </c:ser>
        <c:ser>
          <c:idx val="3"/>
          <c:order val="3"/>
          <c:tx>
            <c:strRef>
              <c:f>'11'!$M$40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'11'!$I$41:$I$49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'11'!$M$41:$M$49</c:f>
              <c:numCache>
                <c:formatCode>0.00</c:formatCode>
                <c:ptCount val="9"/>
                <c:pt idx="0">
                  <c:v>5.0999999999999996</c:v>
                </c:pt>
                <c:pt idx="1">
                  <c:v>4.5</c:v>
                </c:pt>
                <c:pt idx="2">
                  <c:v>5.6</c:v>
                </c:pt>
                <c:pt idx="3">
                  <c:v>5</c:v>
                </c:pt>
                <c:pt idx="4">
                  <c:v>5.4</c:v>
                </c:pt>
                <c:pt idx="5">
                  <c:v>4.8</c:v>
                </c:pt>
                <c:pt idx="6">
                  <c:v>4.8962729999999999</c:v>
                </c:pt>
                <c:pt idx="7">
                  <c:v>4.1648990000000001</c:v>
                </c:pt>
                <c:pt idx="8">
                  <c:v>4.8526489999999995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057-458E-BD78-F45C1CA7E801}"/>
            </c:ext>
          </c:extLst>
        </c:ser>
        <c:ser>
          <c:idx val="4"/>
          <c:order val="4"/>
          <c:tx>
            <c:strRef>
              <c:f>'11'!$K$40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'11'!$I$41:$I$49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'11'!$K$41:$K$49</c:f>
              <c:numCache>
                <c:formatCode>0.00</c:formatCode>
                <c:ptCount val="9"/>
                <c:pt idx="0">
                  <c:v>0.7</c:v>
                </c:pt>
                <c:pt idx="1">
                  <c:v>0.4</c:v>
                </c:pt>
                <c:pt idx="2">
                  <c:v>0.4</c:v>
                </c:pt>
                <c:pt idx="3">
                  <c:v>1</c:v>
                </c:pt>
                <c:pt idx="4">
                  <c:v>0.9</c:v>
                </c:pt>
                <c:pt idx="5">
                  <c:v>1</c:v>
                </c:pt>
                <c:pt idx="6">
                  <c:v>1.1888449999999999</c:v>
                </c:pt>
                <c:pt idx="7">
                  <c:v>0.81799999999999995</c:v>
                </c:pt>
                <c:pt idx="8">
                  <c:v>1.185317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057-458E-BD78-F45C1CA7E801}"/>
            </c:ext>
          </c:extLst>
        </c:ser>
        <c:ser>
          <c:idx val="1"/>
          <c:order val="5"/>
          <c:tx>
            <c:strRef>
              <c:f>'11'!$N$40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'11'!$I$41:$I$49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'11'!$N$41:$N$49</c:f>
              <c:numCache>
                <c:formatCode>0.00</c:formatCode>
                <c:ptCount val="9"/>
                <c:pt idx="0">
                  <c:v>0.9</c:v>
                </c:pt>
                <c:pt idx="1">
                  <c:v>0.7</c:v>
                </c:pt>
                <c:pt idx="2">
                  <c:v>1.5</c:v>
                </c:pt>
                <c:pt idx="3">
                  <c:v>0.4</c:v>
                </c:pt>
                <c:pt idx="4">
                  <c:v>0.5</c:v>
                </c:pt>
                <c:pt idx="5">
                  <c:v>0.2</c:v>
                </c:pt>
                <c:pt idx="6">
                  <c:v>0.41689700000000002</c:v>
                </c:pt>
                <c:pt idx="7">
                  <c:v>0.59872900000000007</c:v>
                </c:pt>
                <c:pt idx="8">
                  <c:v>0.39828199999999997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057-458E-BD78-F45C1CA7E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78480"/>
        <c:axId val="-1521182832"/>
      </c:barChart>
      <c:catAx>
        <c:axId val="-15211784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4th quintile</a:t>
                </a:r>
              </a:p>
            </c:rich>
          </c:tx>
          <c:layout>
            <c:manualLayout>
              <c:xMode val="edge"/>
              <c:yMode val="edge"/>
              <c:x val="0.34518600271576316"/>
              <c:y val="1.045477911599931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1182832"/>
        <c:crosses val="autoZero"/>
        <c:auto val="1"/>
        <c:lblAlgn val="ctr"/>
        <c:lblOffset val="100"/>
        <c:noMultiLvlLbl val="0"/>
      </c:catAx>
      <c:valAx>
        <c:axId val="-15211828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OOPs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117848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3588963422510378"/>
          <c:y val="0.3281154164939909"/>
          <c:w val="0.22811482773037511"/>
          <c:h val="0.449032324906755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22427472428015463"/>
          <c:w val="0.60267782152230975"/>
          <c:h val="0.65811721810635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'11'!$J$52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'11'!$J$53:$J$61</c:f>
              <c:numCache>
                <c:formatCode>0.00</c:formatCode>
                <c:ptCount val="9"/>
                <c:pt idx="0">
                  <c:v>61</c:v>
                </c:pt>
                <c:pt idx="1">
                  <c:v>41.5</c:v>
                </c:pt>
                <c:pt idx="2">
                  <c:v>47.3</c:v>
                </c:pt>
                <c:pt idx="3">
                  <c:v>52.6</c:v>
                </c:pt>
                <c:pt idx="4">
                  <c:v>48.9</c:v>
                </c:pt>
                <c:pt idx="5">
                  <c:v>47.6</c:v>
                </c:pt>
                <c:pt idx="6">
                  <c:v>50.586638999999998</c:v>
                </c:pt>
                <c:pt idx="7">
                  <c:v>47.908024999999995</c:v>
                </c:pt>
                <c:pt idx="8">
                  <c:v>49.513017999999995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CC-44DB-BFC4-716F12600987}"/>
            </c:ext>
          </c:extLst>
        </c:ser>
        <c:ser>
          <c:idx val="1"/>
          <c:order val="1"/>
          <c:tx>
            <c:strRef>
              <c:f>'11'!$K$52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'11'!$K$53:$K$61</c:f>
              <c:numCache>
                <c:formatCode>0.00</c:formatCode>
                <c:ptCount val="9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1.2</c:v>
                </c:pt>
                <c:pt idx="6">
                  <c:v>0.53073300000000001</c:v>
                </c:pt>
                <c:pt idx="7">
                  <c:v>0.52224899999999996</c:v>
                </c:pt>
                <c:pt idx="8">
                  <c:v>0.81294999999999995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CC-44DB-BFC4-716F12600987}"/>
            </c:ext>
          </c:extLst>
        </c:ser>
        <c:ser>
          <c:idx val="2"/>
          <c:order val="2"/>
          <c:tx>
            <c:strRef>
              <c:f>'11'!$L$52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'11'!$L$53:$L$61</c:f>
              <c:numCache>
                <c:formatCode>0.00</c:formatCode>
                <c:ptCount val="9"/>
                <c:pt idx="0">
                  <c:v>13.1</c:v>
                </c:pt>
                <c:pt idx="1">
                  <c:v>11.5</c:v>
                </c:pt>
                <c:pt idx="2">
                  <c:v>15.4</c:v>
                </c:pt>
                <c:pt idx="3">
                  <c:v>14.5</c:v>
                </c:pt>
                <c:pt idx="4">
                  <c:v>12.9</c:v>
                </c:pt>
                <c:pt idx="5">
                  <c:v>15.1</c:v>
                </c:pt>
                <c:pt idx="6">
                  <c:v>18.600242999999999</c:v>
                </c:pt>
                <c:pt idx="7">
                  <c:v>14.456589000000001</c:v>
                </c:pt>
                <c:pt idx="8">
                  <c:v>12.646688000000001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ECC-44DB-BFC4-716F12600987}"/>
            </c:ext>
          </c:extLst>
        </c:ser>
        <c:ser>
          <c:idx val="3"/>
          <c:order val="3"/>
          <c:tx>
            <c:strRef>
              <c:f>'11'!$M$52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'11'!$M$53:$M$61</c:f>
              <c:numCache>
                <c:formatCode>0.00</c:formatCode>
                <c:ptCount val="9"/>
                <c:pt idx="0">
                  <c:v>4.4000000000000004</c:v>
                </c:pt>
                <c:pt idx="1">
                  <c:v>6.3</c:v>
                </c:pt>
                <c:pt idx="2">
                  <c:v>5.0999999999999996</c:v>
                </c:pt>
                <c:pt idx="3">
                  <c:v>5.3</c:v>
                </c:pt>
                <c:pt idx="4">
                  <c:v>6.2</c:v>
                </c:pt>
                <c:pt idx="5">
                  <c:v>6.7</c:v>
                </c:pt>
                <c:pt idx="6">
                  <c:v>8.3662379999999992</c:v>
                </c:pt>
                <c:pt idx="7">
                  <c:v>5.9274390000000006</c:v>
                </c:pt>
                <c:pt idx="8">
                  <c:v>7.7174549999999993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ECC-44DB-BFC4-716F12600987}"/>
            </c:ext>
          </c:extLst>
        </c:ser>
        <c:ser>
          <c:idx val="4"/>
          <c:order val="4"/>
          <c:tx>
            <c:strRef>
              <c:f>'11'!$N$52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'11'!$N$53:$N$61</c:f>
              <c:numCache>
                <c:formatCode>0.00</c:formatCode>
                <c:ptCount val="9"/>
                <c:pt idx="0">
                  <c:v>0.8</c:v>
                </c:pt>
                <c:pt idx="1">
                  <c:v>1.2</c:v>
                </c:pt>
                <c:pt idx="2">
                  <c:v>0.8</c:v>
                </c:pt>
                <c:pt idx="3">
                  <c:v>0.4</c:v>
                </c:pt>
                <c:pt idx="4">
                  <c:v>0.8</c:v>
                </c:pt>
                <c:pt idx="5">
                  <c:v>0.3</c:v>
                </c:pt>
                <c:pt idx="6">
                  <c:v>0.55362500000000003</c:v>
                </c:pt>
                <c:pt idx="7">
                  <c:v>0.93947700000000001</c:v>
                </c:pt>
                <c:pt idx="8">
                  <c:v>0.47853799999999996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ECC-44DB-BFC4-716F12600987}"/>
            </c:ext>
          </c:extLst>
        </c:ser>
        <c:ser>
          <c:idx val="5"/>
          <c:order val="5"/>
          <c:tx>
            <c:strRef>
              <c:f>'11'!$O$52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'11'!$O$53:$O$61</c:f>
              <c:numCache>
                <c:formatCode>0.00</c:formatCode>
                <c:ptCount val="9"/>
                <c:pt idx="0">
                  <c:v>20.100000000000001</c:v>
                </c:pt>
                <c:pt idx="1">
                  <c:v>39</c:v>
                </c:pt>
                <c:pt idx="2">
                  <c:v>31</c:v>
                </c:pt>
                <c:pt idx="3">
                  <c:v>26.4</c:v>
                </c:pt>
                <c:pt idx="4">
                  <c:v>30.4</c:v>
                </c:pt>
                <c:pt idx="5">
                  <c:v>29</c:v>
                </c:pt>
                <c:pt idx="6">
                  <c:v>21.362522000000002</c:v>
                </c:pt>
                <c:pt idx="7">
                  <c:v>30.246220000000001</c:v>
                </c:pt>
                <c:pt idx="8">
                  <c:v>28.83135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ECC-44DB-BFC4-716F12600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617968080"/>
        <c:axId val="-1617966992"/>
      </c:barChart>
      <c:catAx>
        <c:axId val="-16179680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en-US" sz="1000"/>
                  <a:t>Richest quintile</a:t>
                </a:r>
              </a:p>
            </c:rich>
          </c:tx>
          <c:layout>
            <c:manualLayout>
              <c:xMode val="edge"/>
              <c:yMode val="edge"/>
              <c:x val="0.44141293698314255"/>
              <c:y val="7.31248177311169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617966992"/>
        <c:crosses val="autoZero"/>
        <c:auto val="1"/>
        <c:lblAlgn val="ctr"/>
        <c:lblOffset val="100"/>
        <c:noMultiLvlLbl val="0"/>
      </c:catAx>
      <c:valAx>
        <c:axId val="-161796699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Out-of-pocket</a:t>
                </a:r>
                <a:r>
                  <a:rPr lang="es-CO" baseline="0"/>
                  <a:t> payments (%)</a:t>
                </a:r>
                <a:endParaRPr lang="es-CO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617968080"/>
        <c:crosses val="autoZero"/>
        <c:crossBetween val="between"/>
        <c:majorUnit val="20"/>
      </c:valAx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2018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'11'!$B$38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'11'!$A$62:$A$66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'11'!$B$62:$B$66</c:f>
              <c:numCache>
                <c:formatCode>0.00</c:formatCode>
                <c:ptCount val="5"/>
                <c:pt idx="0">
                  <c:v>90.592473999999996</c:v>
                </c:pt>
                <c:pt idx="1">
                  <c:v>83.964331000000001</c:v>
                </c:pt>
                <c:pt idx="2">
                  <c:v>80.629077999999993</c:v>
                </c:pt>
                <c:pt idx="3">
                  <c:v>74.789678000000009</c:v>
                </c:pt>
                <c:pt idx="4">
                  <c:v>49.513017999999995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1-46B9-953D-182898B32F1A}"/>
            </c:ext>
          </c:extLst>
        </c:ser>
        <c:ser>
          <c:idx val="5"/>
          <c:order val="1"/>
          <c:tx>
            <c:strRef>
              <c:f>'11'!$G$38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'11'!$A$62:$A$66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'11'!$G$62:$G$66</c:f>
              <c:numCache>
                <c:formatCode>0.00</c:formatCode>
                <c:ptCount val="5"/>
                <c:pt idx="0">
                  <c:v>1.47214</c:v>
                </c:pt>
                <c:pt idx="1">
                  <c:v>3.8452329999999999</c:v>
                </c:pt>
                <c:pt idx="2">
                  <c:v>5.7421640000000007</c:v>
                </c:pt>
                <c:pt idx="3">
                  <c:v>7.3744680000000002</c:v>
                </c:pt>
                <c:pt idx="4">
                  <c:v>28.83135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D1-46B9-953D-182898B32F1A}"/>
            </c:ext>
          </c:extLst>
        </c:ser>
        <c:ser>
          <c:idx val="3"/>
          <c:order val="2"/>
          <c:tx>
            <c:strRef>
              <c:f>'11'!$E$38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'11'!$A$62:$A$66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'11'!$E$62:$E$66</c:f>
              <c:numCache>
                <c:formatCode>0.00</c:formatCode>
                <c:ptCount val="5"/>
                <c:pt idx="0">
                  <c:v>1.479384</c:v>
                </c:pt>
                <c:pt idx="1">
                  <c:v>2.3450729999999997</c:v>
                </c:pt>
                <c:pt idx="2">
                  <c:v>3.9525459999999999</c:v>
                </c:pt>
                <c:pt idx="3">
                  <c:v>4.8526489999999995</c:v>
                </c:pt>
                <c:pt idx="4">
                  <c:v>7.7174549999999993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1-46B9-953D-182898B32F1A}"/>
            </c:ext>
          </c:extLst>
        </c:ser>
        <c:ser>
          <c:idx val="2"/>
          <c:order val="3"/>
          <c:tx>
            <c:strRef>
              <c:f>'11'!$D$38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'11'!$A$62:$A$66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'11'!$D$62:$D$66</c:f>
              <c:numCache>
                <c:formatCode>0.00</c:formatCode>
                <c:ptCount val="5"/>
                <c:pt idx="0">
                  <c:v>5.7495119999999993</c:v>
                </c:pt>
                <c:pt idx="1">
                  <c:v>8.7325379999999999</c:v>
                </c:pt>
                <c:pt idx="2">
                  <c:v>8.0482460000000007</c:v>
                </c:pt>
                <c:pt idx="3">
                  <c:v>11.399604999999999</c:v>
                </c:pt>
                <c:pt idx="4">
                  <c:v>12.646688000000001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D1-46B9-953D-182898B32F1A}"/>
            </c:ext>
          </c:extLst>
        </c:ser>
        <c:ser>
          <c:idx val="1"/>
          <c:order val="4"/>
          <c:tx>
            <c:strRef>
              <c:f>'11'!$C$38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'11'!$A$62:$A$66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'11'!$C$62:$C$66</c:f>
              <c:numCache>
                <c:formatCode>0.00</c:formatCode>
                <c:ptCount val="5"/>
                <c:pt idx="0">
                  <c:v>0.30300100000000002</c:v>
                </c:pt>
                <c:pt idx="1">
                  <c:v>1.0088539999999999</c:v>
                </c:pt>
                <c:pt idx="2">
                  <c:v>1.280146</c:v>
                </c:pt>
                <c:pt idx="3">
                  <c:v>1.185317</c:v>
                </c:pt>
                <c:pt idx="4">
                  <c:v>0.81294999999999995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D1-46B9-953D-182898B32F1A}"/>
            </c:ext>
          </c:extLst>
        </c:ser>
        <c:ser>
          <c:idx val="4"/>
          <c:order val="5"/>
          <c:tx>
            <c:strRef>
              <c:f>'11'!$F$38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'11'!$A$62:$A$66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'11'!$F$62:$F$66</c:f>
              <c:numCache>
                <c:formatCode>0.00</c:formatCode>
                <c:ptCount val="5"/>
                <c:pt idx="0">
                  <c:v>0.40348800000000001</c:v>
                </c:pt>
                <c:pt idx="1">
                  <c:v>0.10396999999999999</c:v>
                </c:pt>
                <c:pt idx="2">
                  <c:v>0.34781899999999999</c:v>
                </c:pt>
                <c:pt idx="3">
                  <c:v>0.39828199999999997</c:v>
                </c:pt>
                <c:pt idx="4">
                  <c:v>0.47853799999999996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D1-46B9-953D-182898B32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17969168"/>
        <c:axId val="-1617966448"/>
      </c:barChart>
      <c:catAx>
        <c:axId val="-161796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617966448"/>
        <c:crosses val="autoZero"/>
        <c:auto val="1"/>
        <c:lblAlgn val="ctr"/>
        <c:lblOffset val="100"/>
        <c:noMultiLvlLbl val="0"/>
      </c:catAx>
      <c:valAx>
        <c:axId val="-16179664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Out-of-pocket payment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617969168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0144283712757516"/>
          <c:y val="0.27067975167133912"/>
          <c:w val="0.2690515383305368"/>
          <c:h val="0.46132737736046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381452318461"/>
          <c:y val="0.12302538695023207"/>
          <c:w val="0.60267782152230975"/>
          <c:h val="0.759366456872334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'11'!$J$52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'11'!$J$53:$J$61</c:f>
              <c:numCache>
                <c:formatCode>0.00</c:formatCode>
                <c:ptCount val="9"/>
                <c:pt idx="0">
                  <c:v>61</c:v>
                </c:pt>
                <c:pt idx="1">
                  <c:v>41.5</c:v>
                </c:pt>
                <c:pt idx="2">
                  <c:v>47.3</c:v>
                </c:pt>
                <c:pt idx="3">
                  <c:v>52.6</c:v>
                </c:pt>
                <c:pt idx="4">
                  <c:v>48.9</c:v>
                </c:pt>
                <c:pt idx="5">
                  <c:v>47.6</c:v>
                </c:pt>
                <c:pt idx="6">
                  <c:v>50.586638999999998</c:v>
                </c:pt>
                <c:pt idx="7">
                  <c:v>47.908024999999995</c:v>
                </c:pt>
                <c:pt idx="8">
                  <c:v>49.513017999999995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68B0-41FD-B317-E5E4B699E974}"/>
            </c:ext>
          </c:extLst>
        </c:ser>
        <c:ser>
          <c:idx val="5"/>
          <c:order val="1"/>
          <c:tx>
            <c:strRef>
              <c:f>'11'!$O$52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'11'!$O$53:$O$61</c:f>
              <c:numCache>
                <c:formatCode>0.00</c:formatCode>
                <c:ptCount val="9"/>
                <c:pt idx="0">
                  <c:v>20.100000000000001</c:v>
                </c:pt>
                <c:pt idx="1">
                  <c:v>39</c:v>
                </c:pt>
                <c:pt idx="2">
                  <c:v>31</c:v>
                </c:pt>
                <c:pt idx="3">
                  <c:v>26.4</c:v>
                </c:pt>
                <c:pt idx="4">
                  <c:v>30.4</c:v>
                </c:pt>
                <c:pt idx="5">
                  <c:v>29</c:v>
                </c:pt>
                <c:pt idx="6">
                  <c:v>21.362522000000002</c:v>
                </c:pt>
                <c:pt idx="7">
                  <c:v>30.246220000000001</c:v>
                </c:pt>
                <c:pt idx="8">
                  <c:v>28.83135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68B0-41FD-B317-E5E4B699E974}"/>
            </c:ext>
          </c:extLst>
        </c:ser>
        <c:ser>
          <c:idx val="2"/>
          <c:order val="2"/>
          <c:tx>
            <c:strRef>
              <c:f>'11'!$L$52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'11'!$L$53:$L$61</c:f>
              <c:numCache>
                <c:formatCode>0.00</c:formatCode>
                <c:ptCount val="9"/>
                <c:pt idx="0">
                  <c:v>13.1</c:v>
                </c:pt>
                <c:pt idx="1">
                  <c:v>11.5</c:v>
                </c:pt>
                <c:pt idx="2">
                  <c:v>15.4</c:v>
                </c:pt>
                <c:pt idx="3">
                  <c:v>14.5</c:v>
                </c:pt>
                <c:pt idx="4">
                  <c:v>12.9</c:v>
                </c:pt>
                <c:pt idx="5">
                  <c:v>15.1</c:v>
                </c:pt>
                <c:pt idx="6">
                  <c:v>18.600242999999999</c:v>
                </c:pt>
                <c:pt idx="7">
                  <c:v>14.456589000000001</c:v>
                </c:pt>
                <c:pt idx="8">
                  <c:v>12.646688000000001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68B0-41FD-B317-E5E4B699E974}"/>
            </c:ext>
          </c:extLst>
        </c:ser>
        <c:ser>
          <c:idx val="3"/>
          <c:order val="3"/>
          <c:tx>
            <c:strRef>
              <c:f>'11'!$M$52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'11'!$M$53:$M$61</c:f>
              <c:numCache>
                <c:formatCode>0.00</c:formatCode>
                <c:ptCount val="9"/>
                <c:pt idx="0">
                  <c:v>4.4000000000000004</c:v>
                </c:pt>
                <c:pt idx="1">
                  <c:v>6.3</c:v>
                </c:pt>
                <c:pt idx="2">
                  <c:v>5.0999999999999996</c:v>
                </c:pt>
                <c:pt idx="3">
                  <c:v>5.3</c:v>
                </c:pt>
                <c:pt idx="4">
                  <c:v>6.2</c:v>
                </c:pt>
                <c:pt idx="5">
                  <c:v>6.7</c:v>
                </c:pt>
                <c:pt idx="6">
                  <c:v>8.3662379999999992</c:v>
                </c:pt>
                <c:pt idx="7">
                  <c:v>5.9274390000000006</c:v>
                </c:pt>
                <c:pt idx="8">
                  <c:v>7.7174549999999993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68B0-41FD-B317-E5E4B699E974}"/>
            </c:ext>
          </c:extLst>
        </c:ser>
        <c:ser>
          <c:idx val="4"/>
          <c:order val="4"/>
          <c:tx>
            <c:strRef>
              <c:f>'11'!$K$52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'11'!$K$53:$K$61</c:f>
              <c:numCache>
                <c:formatCode>0.00</c:formatCode>
                <c:ptCount val="9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1.2</c:v>
                </c:pt>
                <c:pt idx="6">
                  <c:v>0.53073300000000001</c:v>
                </c:pt>
                <c:pt idx="7">
                  <c:v>0.52224899999999996</c:v>
                </c:pt>
                <c:pt idx="8">
                  <c:v>0.81294999999999995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68B0-41FD-B317-E5E4B699E974}"/>
            </c:ext>
          </c:extLst>
        </c:ser>
        <c:ser>
          <c:idx val="1"/>
          <c:order val="5"/>
          <c:tx>
            <c:strRef>
              <c:f>'11'!$N$52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'11'!$I$53:$I$61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'11'!$N$53:$N$61</c:f>
              <c:numCache>
                <c:formatCode>0.00</c:formatCode>
                <c:ptCount val="9"/>
                <c:pt idx="0">
                  <c:v>0.8</c:v>
                </c:pt>
                <c:pt idx="1">
                  <c:v>1.2</c:v>
                </c:pt>
                <c:pt idx="2">
                  <c:v>0.8</c:v>
                </c:pt>
                <c:pt idx="3">
                  <c:v>0.4</c:v>
                </c:pt>
                <c:pt idx="4">
                  <c:v>0.8</c:v>
                </c:pt>
                <c:pt idx="5">
                  <c:v>0.3</c:v>
                </c:pt>
                <c:pt idx="6">
                  <c:v>0.55362500000000003</c:v>
                </c:pt>
                <c:pt idx="7">
                  <c:v>0.93947700000000001</c:v>
                </c:pt>
                <c:pt idx="8">
                  <c:v>0.47853799999999996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68B0-41FD-B317-E5E4B69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1178480"/>
        <c:axId val="-1521182832"/>
      </c:barChart>
      <c:catAx>
        <c:axId val="-15211784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Richest quintile</a:t>
                </a:r>
              </a:p>
            </c:rich>
          </c:tx>
          <c:layout>
            <c:manualLayout>
              <c:xMode val="edge"/>
              <c:yMode val="edge"/>
              <c:x val="0.34757215280337839"/>
              <c:y val="1.407738615855245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1182832"/>
        <c:crosses val="autoZero"/>
        <c:auto val="1"/>
        <c:lblAlgn val="ctr"/>
        <c:lblOffset val="100"/>
        <c:noMultiLvlLbl val="0"/>
      </c:catAx>
      <c:valAx>
        <c:axId val="-15211828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OOPs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117848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3588963422510378"/>
          <c:y val="0.3281154164939909"/>
          <c:w val="0.22811482773037511"/>
          <c:h val="0.449032324906755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8623541327914"/>
          <c:y val="0.12497247578565954"/>
          <c:w val="0.84182658537815847"/>
          <c:h val="0.796324220534380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'2'!$B$1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'2'!$A$2:$A$11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'2'!$B$2:$B$11</c:f>
              <c:numCache>
                <c:formatCode>0.0%</c:formatCode>
                <c:ptCount val="10"/>
                <c:pt idx="0">
                  <c:v>0.746</c:v>
                </c:pt>
                <c:pt idx="2">
                  <c:v>0.75900000000000001</c:v>
                </c:pt>
                <c:pt idx="3">
                  <c:v>0.73299999999999998</c:v>
                </c:pt>
                <c:pt idx="5">
                  <c:v>0.7</c:v>
                </c:pt>
                <c:pt idx="6">
                  <c:v>0.71099999999999997</c:v>
                </c:pt>
                <c:pt idx="7">
                  <c:v>0.74099999999999999</c:v>
                </c:pt>
                <c:pt idx="8">
                  <c:v>0.754</c:v>
                </c:pt>
                <c:pt idx="9">
                  <c:v>0.81899999999999995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D-49D9-9F17-1846B1771B99}"/>
            </c:ext>
          </c:extLst>
        </c:ser>
        <c:ser>
          <c:idx val="1"/>
          <c:order val="1"/>
          <c:tx>
            <c:strRef>
              <c:f>'2'!$C$1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'2'!$A$2:$A$11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'2'!$C$2:$C$11</c:f>
              <c:numCache>
                <c:formatCode>0.0%</c:formatCode>
                <c:ptCount val="10"/>
                <c:pt idx="0">
                  <c:v>0.78900000000000003</c:v>
                </c:pt>
                <c:pt idx="2">
                  <c:v>0.81499999999999995</c:v>
                </c:pt>
                <c:pt idx="3">
                  <c:v>0.76300000000000001</c:v>
                </c:pt>
                <c:pt idx="5">
                  <c:v>0.70899999999999996</c:v>
                </c:pt>
                <c:pt idx="6">
                  <c:v>0.79</c:v>
                </c:pt>
                <c:pt idx="7">
                  <c:v>0.78400000000000003</c:v>
                </c:pt>
                <c:pt idx="8">
                  <c:v>0.81699999999999995</c:v>
                </c:pt>
                <c:pt idx="9">
                  <c:v>0.83699999999999997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D-49D9-9F17-1846B1771B99}"/>
            </c:ext>
          </c:extLst>
        </c:ser>
        <c:ser>
          <c:idx val="2"/>
          <c:order val="2"/>
          <c:tx>
            <c:strRef>
              <c:f>'2'!$D$1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'2'!$A$2:$A$11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'2'!$D$2:$D$11</c:f>
              <c:numCache>
                <c:formatCode>0.0%</c:formatCode>
                <c:ptCount val="10"/>
                <c:pt idx="0">
                  <c:v>0.82</c:v>
                </c:pt>
                <c:pt idx="2">
                  <c:v>0.82499999999999996</c:v>
                </c:pt>
                <c:pt idx="3">
                  <c:v>0.81399999999999995</c:v>
                </c:pt>
                <c:pt idx="5">
                  <c:v>0.77800000000000002</c:v>
                </c:pt>
                <c:pt idx="6">
                  <c:v>0.82099999999999995</c:v>
                </c:pt>
                <c:pt idx="7">
                  <c:v>0.80700000000000005</c:v>
                </c:pt>
                <c:pt idx="8">
                  <c:v>0.84899999999999998</c:v>
                </c:pt>
                <c:pt idx="9">
                  <c:v>0.84399999999999997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1-4E57-A8C0-3872B1A223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39"/>
        <c:overlap val="-22"/>
        <c:axId val="-1439945008"/>
        <c:axId val="-1439946640"/>
      </c:barChart>
      <c:catAx>
        <c:axId val="-143994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6640"/>
        <c:crosses val="autoZero"/>
        <c:auto val="1"/>
        <c:lblAlgn val="ctr"/>
        <c:lblOffset val="100"/>
        <c:noMultiLvlLbl val="0"/>
      </c:catAx>
      <c:valAx>
        <c:axId val="-14399466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People who reported being ill in the last six months (%)</a:t>
                </a:r>
              </a:p>
            </c:rich>
          </c:tx>
          <c:layout>
            <c:manualLayout>
              <c:xMode val="edge"/>
              <c:yMode val="edge"/>
              <c:x val="1.7972780509385562E-2"/>
              <c:y val="0.17530764406661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50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'12'!$B$5</c:f>
              <c:strCache>
                <c:ptCount val="1"/>
                <c:pt idx="0">
                  <c:v>OOPs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'12'!$C$4:$T$4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'12'!$C$5:$T$5</c:f>
              <c:numCache>
                <c:formatCode>#,##0</c:formatCode>
                <c:ptCount val="18"/>
                <c:pt idx="0">
                  <c:v>190.89643043000001</c:v>
                </c:pt>
                <c:pt idx="1">
                  <c:v>190.16985644000002</c:v>
                </c:pt>
                <c:pt idx="2">
                  <c:v>222.85748082000001</c:v>
                </c:pt>
                <c:pt idx="3">
                  <c:v>263.80262686999998</c:v>
                </c:pt>
                <c:pt idx="4">
                  <c:v>284.79896389999999</c:v>
                </c:pt>
                <c:pt idx="5">
                  <c:v>315.49102469000002</c:v>
                </c:pt>
                <c:pt idx="6">
                  <c:v>320.07057483</c:v>
                </c:pt>
                <c:pt idx="7">
                  <c:v>347.60078665000003</c:v>
                </c:pt>
                <c:pt idx="8">
                  <c:v>359.66041386999996</c:v>
                </c:pt>
                <c:pt idx="9">
                  <c:v>411.53811584000005</c:v>
                </c:pt>
                <c:pt idx="10">
                  <c:v>453.79967821999992</c:v>
                </c:pt>
                <c:pt idx="11">
                  <c:v>450.98424948999991</c:v>
                </c:pt>
                <c:pt idx="12">
                  <c:v>472.18334906000001</c:v>
                </c:pt>
                <c:pt idx="13">
                  <c:v>467.46581886999991</c:v>
                </c:pt>
                <c:pt idx="14">
                  <c:v>475.83170331000008</c:v>
                </c:pt>
                <c:pt idx="15">
                  <c:v>403.94645491999995</c:v>
                </c:pt>
                <c:pt idx="16">
                  <c:v>430.00485218000006</c:v>
                </c:pt>
                <c:pt idx="17">
                  <c:v>402.72889405000001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2A-483D-B5A8-705EE48A700E}"/>
            </c:ext>
          </c:extLst>
        </c:ser>
        <c:ser>
          <c:idx val="0"/>
          <c:order val="1"/>
          <c:tx>
            <c:strRef>
              <c:f>'12'!$B$6</c:f>
              <c:strCache>
                <c:ptCount val="1"/>
                <c:pt idx="0">
                  <c:v>Public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'12'!$C$4:$T$4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'12'!$C$6:$T$6</c:f>
              <c:numCache>
                <c:formatCode>#,##0</c:formatCode>
                <c:ptCount val="18"/>
                <c:pt idx="0">
                  <c:v>25.839572070000003</c:v>
                </c:pt>
                <c:pt idx="1">
                  <c:v>39.399552700000008</c:v>
                </c:pt>
                <c:pt idx="2">
                  <c:v>41.484292969999998</c:v>
                </c:pt>
                <c:pt idx="3">
                  <c:v>47.578688060000005</c:v>
                </c:pt>
                <c:pt idx="4">
                  <c:v>53.09811191</c:v>
                </c:pt>
                <c:pt idx="5">
                  <c:v>64.494910000000004</c:v>
                </c:pt>
                <c:pt idx="6">
                  <c:v>65.468981220000003</c:v>
                </c:pt>
                <c:pt idx="7">
                  <c:v>69.307990009999997</c:v>
                </c:pt>
                <c:pt idx="8">
                  <c:v>78.328946760000008</c:v>
                </c:pt>
                <c:pt idx="9">
                  <c:v>76.635891960000009</c:v>
                </c:pt>
                <c:pt idx="10">
                  <c:v>79.414943690000001</c:v>
                </c:pt>
                <c:pt idx="11">
                  <c:v>70.685355169999994</c:v>
                </c:pt>
                <c:pt idx="12">
                  <c:v>79.470013000000009</c:v>
                </c:pt>
                <c:pt idx="13">
                  <c:v>86.467665920000002</c:v>
                </c:pt>
                <c:pt idx="14">
                  <c:v>176.20138859000002</c:v>
                </c:pt>
                <c:pt idx="15">
                  <c:v>246.17235479999999</c:v>
                </c:pt>
                <c:pt idx="16">
                  <c:v>286.21944591999994</c:v>
                </c:pt>
                <c:pt idx="17">
                  <c:v>274.79121618999994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2A-483D-B5A8-705EE48A700E}"/>
            </c:ext>
          </c:extLst>
        </c:ser>
        <c:ser>
          <c:idx val="1"/>
          <c:order val="2"/>
          <c:tx>
            <c:strRef>
              <c:f>'12'!$B$7</c:f>
              <c:strCache>
                <c:ptCount val="1"/>
                <c:pt idx="0">
                  <c:v>VHI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circl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'12'!$C$4:$T$4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'12'!$C$7:$T$7</c:f>
              <c:numCache>
                <c:formatCode>#,##0</c:formatCode>
                <c:ptCount val="18"/>
                <c:pt idx="0">
                  <c:v>2.1093528199999998</c:v>
                </c:pt>
                <c:pt idx="1">
                  <c:v>2.0230835800000002</c:v>
                </c:pt>
                <c:pt idx="2">
                  <c:v>1.9295020000000001</c:v>
                </c:pt>
                <c:pt idx="3">
                  <c:v>2.3553806000000002</c:v>
                </c:pt>
                <c:pt idx="4">
                  <c:v>3.9494463399999993</c:v>
                </c:pt>
                <c:pt idx="5">
                  <c:v>4.9295472599999997</c:v>
                </c:pt>
                <c:pt idx="6">
                  <c:v>7.2743312500000004</c:v>
                </c:pt>
                <c:pt idx="7">
                  <c:v>15.912548730000001</c:v>
                </c:pt>
                <c:pt idx="8">
                  <c:v>51.240186010000002</c:v>
                </c:pt>
                <c:pt idx="9">
                  <c:v>83.387952919999989</c:v>
                </c:pt>
                <c:pt idx="10">
                  <c:v>74.057586380000004</c:v>
                </c:pt>
                <c:pt idx="11">
                  <c:v>59.878090120000003</c:v>
                </c:pt>
                <c:pt idx="12">
                  <c:v>76.359296099999995</c:v>
                </c:pt>
                <c:pt idx="13">
                  <c:v>107.48411250000001</c:v>
                </c:pt>
                <c:pt idx="14">
                  <c:v>55.4110856</c:v>
                </c:pt>
                <c:pt idx="15">
                  <c:v>41.681455530000008</c:v>
                </c:pt>
                <c:pt idx="16">
                  <c:v>45.676191089999989</c:v>
                </c:pt>
                <c:pt idx="17">
                  <c:v>45.755932739999999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2A-483D-B5A8-705EE48A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2279664"/>
        <c:axId val="-1672275856"/>
      </c:lineChart>
      <c:catAx>
        <c:axId val="-167227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1672275856"/>
        <c:crosses val="autoZero"/>
        <c:auto val="1"/>
        <c:lblAlgn val="ctr"/>
        <c:lblOffset val="100"/>
        <c:noMultiLvlLbl val="0"/>
      </c:catAx>
      <c:valAx>
        <c:axId val="-1672275856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Constant 2017 GEL</a:t>
                </a:r>
              </a:p>
            </c:rich>
          </c:tx>
          <c:layout>
            <c:manualLayout>
              <c:xMode val="edge"/>
              <c:yMode val="edge"/>
              <c:x val="8.3741153207808692E-4"/>
              <c:y val="0.2845632743365227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-1672279664"/>
        <c:crosses val="autoZero"/>
        <c:crossBetween val="midCat"/>
        <c:majorUnit val="1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'13'!$A$6</c:f>
              <c:strCache>
                <c:ptCount val="1"/>
                <c:pt idx="0">
                  <c:v>Lower middle-income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circl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'13'!$B$3:$S$3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'13'!$B$6:$S$6</c:f>
              <c:numCache>
                <c:formatCode>0.0</c:formatCode>
                <c:ptCount val="18"/>
                <c:pt idx="0">
                  <c:v>61.786127274285711</c:v>
                </c:pt>
                <c:pt idx="1">
                  <c:v>60.716298905714282</c:v>
                </c:pt>
                <c:pt idx="2">
                  <c:v>60.591458075714286</c:v>
                </c:pt>
                <c:pt idx="3">
                  <c:v>58.992180191428574</c:v>
                </c:pt>
                <c:pt idx="4">
                  <c:v>58.022560815714293</c:v>
                </c:pt>
                <c:pt idx="5" formatCode="#,##0.00">
                  <c:v>55.901810771428572</c:v>
                </c:pt>
                <c:pt idx="6" formatCode="#,##0.00">
                  <c:v>54.599196967142852</c:v>
                </c:pt>
                <c:pt idx="7" formatCode="#,##0.00">
                  <c:v>54.477989422857142</c:v>
                </c:pt>
                <c:pt idx="8" formatCode="#,##0.00">
                  <c:v>53.530020104285711</c:v>
                </c:pt>
                <c:pt idx="9" formatCode="#,##0.00">
                  <c:v>51.42027487</c:v>
                </c:pt>
                <c:pt idx="10" formatCode="#,##0.00">
                  <c:v>52.81912627714285</c:v>
                </c:pt>
                <c:pt idx="11" formatCode="#,##0.00">
                  <c:v>51.092830229999997</c:v>
                </c:pt>
                <c:pt idx="12" formatCode="#,##0.00">
                  <c:v>54.090852618571432</c:v>
                </c:pt>
                <c:pt idx="13" formatCode="#,##0.00">
                  <c:v>55.067952161428558</c:v>
                </c:pt>
                <c:pt idx="14" formatCode="#,##0.00">
                  <c:v>54.833532688571438</c:v>
                </c:pt>
                <c:pt idx="15" formatCode="#,##0.00">
                  <c:v>55.284010358571429</c:v>
                </c:pt>
                <c:pt idx="16" formatCode="#,##0.00">
                  <c:v>58.835345675714279</c:v>
                </c:pt>
                <c:pt idx="17" formatCode="#,##0.00">
                  <c:v>58.288970402857139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6-4619-877A-77234A9A8E66}"/>
            </c:ext>
          </c:extLst>
        </c:ser>
        <c:ser>
          <c:idx val="0"/>
          <c:order val="1"/>
          <c:tx>
            <c:strRef>
              <c:f>'13'!$A$4</c:f>
              <c:strCache>
                <c:ptCount val="1"/>
                <c:pt idx="0">
                  <c:v>Georgia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'13'!$B$3:$S$3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'13'!$B$4:$S$4</c:f>
              <c:numCache>
                <c:formatCode>#,##0.0</c:formatCode>
                <c:ptCount val="18"/>
                <c:pt idx="0">
                  <c:v>77.404921700000003</c:v>
                </c:pt>
                <c:pt idx="1">
                  <c:v>76.62601626</c:v>
                </c:pt>
                <c:pt idx="2">
                  <c:v>77.166666670000012</c:v>
                </c:pt>
                <c:pt idx="3">
                  <c:v>79.260651879999983</c:v>
                </c:pt>
                <c:pt idx="4">
                  <c:v>79.436964500000002</c:v>
                </c:pt>
                <c:pt idx="5" formatCode="#,##0.00">
                  <c:v>79.58549223</c:v>
                </c:pt>
                <c:pt idx="6" formatCode="#,##0.00">
                  <c:v>77.335800189999986</c:v>
                </c:pt>
                <c:pt idx="7" formatCode="#,##0.00">
                  <c:v>75.61538462</c:v>
                </c:pt>
                <c:pt idx="8" formatCode="#,##0.00">
                  <c:v>66.545893720000009</c:v>
                </c:pt>
                <c:pt idx="9" formatCode="#,##0.00">
                  <c:v>68.908988129999983</c:v>
                </c:pt>
                <c:pt idx="10" formatCode="#,##0.00">
                  <c:v>72.727272729999996</c:v>
                </c:pt>
                <c:pt idx="11" formatCode="#,##0.00">
                  <c:v>75.575134609999992</c:v>
                </c:pt>
                <c:pt idx="12" formatCode="#,##0.00">
                  <c:v>73.436786859999998</c:v>
                </c:pt>
                <c:pt idx="13" formatCode="#,##0.00">
                  <c:v>69.077196099999981</c:v>
                </c:pt>
                <c:pt idx="14" formatCode="#,##0.00">
                  <c:v>66.002440020000023</c:v>
                </c:pt>
                <c:pt idx="15" formatCode="#,##0.00">
                  <c:v>57.324335049999988</c:v>
                </c:pt>
                <c:pt idx="16" formatCode="#,##0.00">
                  <c:v>55.596461800000007</c:v>
                </c:pt>
                <c:pt idx="17" formatCode="#,##0.00">
                  <c:v>54.761905669999997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6-4619-877A-77234A9A8E66}"/>
            </c:ext>
          </c:extLst>
        </c:ser>
        <c:ser>
          <c:idx val="1"/>
          <c:order val="2"/>
          <c:tx>
            <c:strRef>
              <c:f>'13'!$A$7</c:f>
              <c:strCache>
                <c:ptCount val="1"/>
                <c:pt idx="0">
                  <c:v>Upper middle-income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'13'!$B$3:$S$3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'13'!$B$7:$S$7</c:f>
              <c:numCache>
                <c:formatCode>0.0</c:formatCode>
                <c:ptCount val="18"/>
                <c:pt idx="0">
                  <c:v>41.772061409285712</c:v>
                </c:pt>
                <c:pt idx="1">
                  <c:v>41.857338265000003</c:v>
                </c:pt>
                <c:pt idx="2">
                  <c:v>38.040653799285721</c:v>
                </c:pt>
                <c:pt idx="3">
                  <c:v>36.898279057142858</c:v>
                </c:pt>
                <c:pt idx="4">
                  <c:v>38.798823399285716</c:v>
                </c:pt>
                <c:pt idx="5" formatCode="#,##0.00">
                  <c:v>38.57712558357143</c:v>
                </c:pt>
                <c:pt idx="6" formatCode="#,##0.00">
                  <c:v>38.843806458571422</c:v>
                </c:pt>
                <c:pt idx="7" formatCode="#,##0.00">
                  <c:v>38.946483703571424</c:v>
                </c:pt>
                <c:pt idx="8" formatCode="#,##0.00">
                  <c:v>38.921033812142859</c:v>
                </c:pt>
                <c:pt idx="9" formatCode="#,##0.00">
                  <c:v>36.836588942142853</c:v>
                </c:pt>
                <c:pt idx="10" formatCode="#,##0.00">
                  <c:v>36.613083019999998</c:v>
                </c:pt>
                <c:pt idx="11" formatCode="#,##0.00">
                  <c:v>36.780594527142853</c:v>
                </c:pt>
                <c:pt idx="12" formatCode="#,##0.00">
                  <c:v>37.22882463214286</c:v>
                </c:pt>
                <c:pt idx="13" formatCode="#,##0.00">
                  <c:v>37.816381837142856</c:v>
                </c:pt>
                <c:pt idx="14" formatCode="#,##0.00">
                  <c:v>38.740941707142852</c:v>
                </c:pt>
                <c:pt idx="15" formatCode="#,##0.00">
                  <c:v>39.576611584285715</c:v>
                </c:pt>
                <c:pt idx="16" formatCode="#,##0.00">
                  <c:v>40.995300291999989</c:v>
                </c:pt>
                <c:pt idx="17" formatCode="#,##0.00">
                  <c:v>40.450074578000006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96-4619-877A-77234A9A8E66}"/>
            </c:ext>
          </c:extLst>
        </c:ser>
        <c:ser>
          <c:idx val="2"/>
          <c:order val="3"/>
          <c:tx>
            <c:strRef>
              <c:f>'13'!$A$5</c:f>
              <c:strCache>
                <c:ptCount val="1"/>
                <c:pt idx="0">
                  <c:v>European Region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circle"/>
            <c:size val="8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'13'!$B$3:$S$3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'13'!$B$5:$S$5</c:f>
              <c:numCache>
                <c:formatCode>0.0</c:formatCode>
                <c:ptCount val="18"/>
                <c:pt idx="0">
                  <c:v>33.370486185400004</c:v>
                </c:pt>
                <c:pt idx="1">
                  <c:v>33.201312735000002</c:v>
                </c:pt>
                <c:pt idx="2">
                  <c:v>31.753964466599996</c:v>
                </c:pt>
                <c:pt idx="3">
                  <c:v>30.494957374807697</c:v>
                </c:pt>
                <c:pt idx="4">
                  <c:v>31.061959743653841</c:v>
                </c:pt>
                <c:pt idx="5" formatCode="#,##0.00">
                  <c:v>30.763396830576923</c:v>
                </c:pt>
                <c:pt idx="6" formatCode="#,##0.00">
                  <c:v>30.517401785576926</c:v>
                </c:pt>
                <c:pt idx="7" formatCode="#,##0.00">
                  <c:v>30.478934075769228</c:v>
                </c:pt>
                <c:pt idx="8" formatCode="#,##0.00">
                  <c:v>30.14061194735849</c:v>
                </c:pt>
                <c:pt idx="9" formatCode="#,##0.00">
                  <c:v>28.918533512452814</c:v>
                </c:pt>
                <c:pt idx="10" formatCode="#,##0.00">
                  <c:v>28.97523619660377</c:v>
                </c:pt>
                <c:pt idx="11" formatCode="#,##0.00">
                  <c:v>28.857235402264141</c:v>
                </c:pt>
                <c:pt idx="12" formatCode="#,##0.00">
                  <c:v>29.544469706037738</c:v>
                </c:pt>
                <c:pt idx="13" formatCode="#,##0.00">
                  <c:v>29.882622592830188</c:v>
                </c:pt>
                <c:pt idx="14" formatCode="#,##0.00">
                  <c:v>30.35719060094339</c:v>
                </c:pt>
                <c:pt idx="15" formatCode="#,##0.00">
                  <c:v>30.717711570377357</c:v>
                </c:pt>
                <c:pt idx="16" formatCode="#,##0.00">
                  <c:v>31.344117793773588</c:v>
                </c:pt>
                <c:pt idx="17" formatCode="#,##0.00">
                  <c:v>30.435218334509798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96-4619-877A-77234A9A8E66}"/>
            </c:ext>
          </c:extLst>
        </c:ser>
        <c:ser>
          <c:idx val="4"/>
          <c:order val="4"/>
          <c:tx>
            <c:strRef>
              <c:f>'13'!$A$8</c:f>
              <c:strCache>
                <c:ptCount val="1"/>
                <c:pt idx="0">
                  <c:v>EU28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8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'13'!$B$3:$S$3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'13'!$B$8:$S$8</c:f>
              <c:numCache>
                <c:formatCode>General</c:formatCode>
                <c:ptCount val="18"/>
                <c:pt idx="0">
                  <c:v>21.753044715199998</c:v>
                </c:pt>
                <c:pt idx="1">
                  <c:v>21.924516731599997</c:v>
                </c:pt>
                <c:pt idx="2">
                  <c:v>21.329030338799996</c:v>
                </c:pt>
                <c:pt idx="3">
                  <c:v>20.549404184074078</c:v>
                </c:pt>
                <c:pt idx="4" formatCode="0.00">
                  <c:v>21.337606463703704</c:v>
                </c:pt>
                <c:pt idx="5" formatCode="#,##0.00">
                  <c:v>21.117508361111113</c:v>
                </c:pt>
                <c:pt idx="6" formatCode="#,##0.00">
                  <c:v>21.312114210370371</c:v>
                </c:pt>
                <c:pt idx="7" formatCode="#,##0.00">
                  <c:v>21.15666728296296</c:v>
                </c:pt>
                <c:pt idx="8" formatCode="#,##0.00">
                  <c:v>21.594059422142859</c:v>
                </c:pt>
                <c:pt idx="9" formatCode="#,##0.00">
                  <c:v>21.103095922142863</c:v>
                </c:pt>
                <c:pt idx="10" formatCode="#,##0.00">
                  <c:v>20.88953814535714</c:v>
                </c:pt>
                <c:pt idx="11" formatCode="#,##0.00">
                  <c:v>21.192508154642859</c:v>
                </c:pt>
                <c:pt idx="12" formatCode="#,##0.00">
                  <c:v>21.609254479285713</c:v>
                </c:pt>
                <c:pt idx="13" formatCode="#,##0.00">
                  <c:v>21.840127394285712</c:v>
                </c:pt>
                <c:pt idx="14" formatCode="#,##0.00">
                  <c:v>22.153105868214283</c:v>
                </c:pt>
                <c:pt idx="15" formatCode="#,##0.00">
                  <c:v>22.367470220357145</c:v>
                </c:pt>
                <c:pt idx="16" formatCode="#,##0.00">
                  <c:v>22.390063616071433</c:v>
                </c:pt>
                <c:pt idx="17" formatCode="#,##0.00">
                  <c:v>22.084489210000005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96-4619-877A-77234A9A8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2278032"/>
        <c:axId val="-1672277488"/>
      </c:lineChart>
      <c:catAx>
        <c:axId val="-1672278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-1672277488"/>
        <c:crosses val="autoZero"/>
        <c:auto val="1"/>
        <c:lblAlgn val="ctr"/>
        <c:lblOffset val="100"/>
        <c:noMultiLvlLbl val="0"/>
      </c:catAx>
      <c:valAx>
        <c:axId val="-1672277488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spending on health (%)</a:t>
                </a:r>
              </a:p>
            </c:rich>
          </c:tx>
          <c:layout>
            <c:manualLayout>
              <c:xMode val="edge"/>
              <c:yMode val="edge"/>
              <c:x val="0"/>
              <c:y val="0.135146544181977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-1672278032"/>
        <c:crosses val="autoZero"/>
        <c:crossBetween val="midCat"/>
        <c:majorUnit val="20"/>
      </c:valAx>
    </c:plotArea>
    <c:legend>
      <c:legendPos val="r"/>
      <c:layout>
        <c:manualLayout>
          <c:xMode val="edge"/>
          <c:yMode val="edge"/>
          <c:x val="0.76659243008622679"/>
          <c:y val="0.24695319335083118"/>
          <c:w val="0.21914223488116699"/>
          <c:h val="0.408871026538349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'14'!$A$3</c:f>
              <c:strCache>
                <c:ptCount val="1"/>
                <c:pt idx="0">
                  <c:v>Further impoverished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'14'!$B$2:$J$2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'14'!$B$3:$J$3</c:f>
              <c:numCache>
                <c:formatCode>0.00</c:formatCode>
                <c:ptCount val="9"/>
                <c:pt idx="0">
                  <c:v>3.2379690000000001</c:v>
                </c:pt>
                <c:pt idx="1">
                  <c:v>3.7702239999999998</c:v>
                </c:pt>
                <c:pt idx="2">
                  <c:v>3.3263530000000001</c:v>
                </c:pt>
                <c:pt idx="3">
                  <c:v>2.8109510000000002</c:v>
                </c:pt>
                <c:pt idx="4">
                  <c:v>2.9747139999999996</c:v>
                </c:pt>
                <c:pt idx="5">
                  <c:v>2.6670800000000003</c:v>
                </c:pt>
                <c:pt idx="6">
                  <c:v>3.0300000000000002</c:v>
                </c:pt>
                <c:pt idx="7">
                  <c:v>3.6799999999999997</c:v>
                </c:pt>
                <c:pt idx="8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100-4C4A-A855-13B732C55EDC}"/>
            </c:ext>
          </c:extLst>
        </c:ser>
        <c:ser>
          <c:idx val="2"/>
          <c:order val="1"/>
          <c:tx>
            <c:strRef>
              <c:f>'14'!$A$4</c:f>
              <c:strCache>
                <c:ptCount val="1"/>
                <c:pt idx="0">
                  <c:v>Impoverished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'14'!$B$2:$J$2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'14'!$B$4:$J$4</c:f>
              <c:numCache>
                <c:formatCode>0.00</c:formatCode>
                <c:ptCount val="9"/>
                <c:pt idx="0">
                  <c:v>1.9837799999999999</c:v>
                </c:pt>
                <c:pt idx="1">
                  <c:v>1.9630700000000001</c:v>
                </c:pt>
                <c:pt idx="2">
                  <c:v>1.884198</c:v>
                </c:pt>
                <c:pt idx="3">
                  <c:v>1.755117</c:v>
                </c:pt>
                <c:pt idx="4">
                  <c:v>1.7125359999999998</c:v>
                </c:pt>
                <c:pt idx="5">
                  <c:v>2.18086</c:v>
                </c:pt>
                <c:pt idx="6">
                  <c:v>2.4500000000000002</c:v>
                </c:pt>
                <c:pt idx="7">
                  <c:v>2.9899999999999998</c:v>
                </c:pt>
                <c:pt idx="8">
                  <c:v>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100-4C4A-A855-13B732C55EDC}"/>
            </c:ext>
          </c:extLst>
        </c:ser>
        <c:ser>
          <c:idx val="3"/>
          <c:order val="2"/>
          <c:tx>
            <c:strRef>
              <c:f>'14'!$A$5</c:f>
              <c:strCache>
                <c:ptCount val="1"/>
                <c:pt idx="0">
                  <c:v>At risk of impoverishment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'14'!$B$2:$J$2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'14'!$B$5:$J$5</c:f>
              <c:numCache>
                <c:formatCode>0.00</c:formatCode>
                <c:ptCount val="9"/>
                <c:pt idx="0">
                  <c:v>2.7090550000000002</c:v>
                </c:pt>
                <c:pt idx="1">
                  <c:v>3.3423370000000001</c:v>
                </c:pt>
                <c:pt idx="2">
                  <c:v>2.9375879999999999</c:v>
                </c:pt>
                <c:pt idx="3">
                  <c:v>2.8579330000000001</c:v>
                </c:pt>
                <c:pt idx="4">
                  <c:v>3.0500440000000002</c:v>
                </c:pt>
                <c:pt idx="5">
                  <c:v>3.3499800000000004</c:v>
                </c:pt>
                <c:pt idx="6">
                  <c:v>4.1000000000000005</c:v>
                </c:pt>
                <c:pt idx="7">
                  <c:v>3.6999999999999997</c:v>
                </c:pt>
                <c:pt idx="8">
                  <c:v>3.7199999999999998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100-4C4A-A855-13B732C55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72281296"/>
        <c:axId val="-1672280208"/>
      </c:barChart>
      <c:catAx>
        <c:axId val="-167228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-1672280208"/>
        <c:crosses val="autoZero"/>
        <c:auto val="1"/>
        <c:lblAlgn val="ctr"/>
        <c:lblOffset val="100"/>
        <c:noMultiLvlLbl val="0"/>
      </c:catAx>
      <c:valAx>
        <c:axId val="-1672280208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Households (%)</a:t>
                </a:r>
              </a:p>
            </c:rich>
          </c:tx>
          <c:layout>
            <c:manualLayout>
              <c:xMode val="edge"/>
              <c:yMode val="edge"/>
              <c:x val="6.8965517241379309E-3"/>
              <c:y val="0.288435134192040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-1672281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>
                <a:lumMod val="5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'15'!$A$3:$A$11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'15'!$B$3:$B$11</c:f>
              <c:numCache>
                <c:formatCode>0%</c:formatCode>
                <c:ptCount val="9"/>
                <c:pt idx="0">
                  <c:v>0.13300000000000001</c:v>
                </c:pt>
                <c:pt idx="1">
                  <c:v>0.13700000000000001</c:v>
                </c:pt>
                <c:pt idx="2">
                  <c:v>0.126</c:v>
                </c:pt>
                <c:pt idx="3">
                  <c:v>0.115</c:v>
                </c:pt>
                <c:pt idx="4">
                  <c:v>0.126</c:v>
                </c:pt>
                <c:pt idx="5">
                  <c:v>0.14499999999999999</c:v>
                </c:pt>
                <c:pt idx="6">
                  <c:v>0.16200000000000001</c:v>
                </c:pt>
                <c:pt idx="7">
                  <c:v>0.17599999999999999</c:v>
                </c:pt>
                <c:pt idx="8">
                  <c:v>0.17391100000000001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42-405B-B4E4-39F7FFBFC9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-1672279120"/>
        <c:axId val="-16089315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>
                      <a:lumMod val="50000"/>
                    </a:schemeClr>
                  </a:solidFill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'15'!$A$3:$A$11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'15'!$A$3:$A$10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742-405B-B4E4-39F7FFBFC99C}"/>
                  </c:ext>
                </c:extLst>
              </c15:ser>
            </c15:filteredBarSeries>
          </c:ext>
        </c:extLst>
      </c:barChart>
      <c:catAx>
        <c:axId val="-167227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-1608931552"/>
        <c:crosses val="autoZero"/>
        <c:auto val="1"/>
        <c:lblAlgn val="ctr"/>
        <c:lblOffset val="100"/>
        <c:noMultiLvlLbl val="0"/>
      </c:catAx>
      <c:valAx>
        <c:axId val="-1608931552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Households (%)</a:t>
                </a:r>
              </a:p>
            </c:rich>
          </c:tx>
          <c:layout>
            <c:manualLayout>
              <c:xMode val="edge"/>
              <c:yMode val="edge"/>
              <c:x val="1.0228543515808134E-2"/>
              <c:y val="0.29558177241496691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-1672279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9082317847733"/>
          <c:y val="0.13030099649800042"/>
          <c:w val="0.54059009983229167"/>
          <c:h val="0.768667119952624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'16'!$B$3</c:f>
              <c:strCache>
                <c:ptCount val="1"/>
                <c:pt idx="0">
                  <c:v>Further impoverished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'16'!$A$4:$A$12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'16'!$B$4:$B$12</c:f>
              <c:numCache>
                <c:formatCode>0.00</c:formatCode>
                <c:ptCount val="9"/>
                <c:pt idx="0">
                  <c:v>3.2385615080000005</c:v>
                </c:pt>
                <c:pt idx="1">
                  <c:v>3.7702445</c:v>
                </c:pt>
                <c:pt idx="2">
                  <c:v>3.3266905599999999</c:v>
                </c:pt>
                <c:pt idx="3">
                  <c:v>2.8113485200000001</c:v>
                </c:pt>
                <c:pt idx="4">
                  <c:v>2.9749207800000002</c:v>
                </c:pt>
                <c:pt idx="5">
                  <c:v>2.6665974860000001</c:v>
                </c:pt>
                <c:pt idx="6">
                  <c:v>3.0328034000000001</c:v>
                </c:pt>
                <c:pt idx="7">
                  <c:v>3.6817629360000002</c:v>
                </c:pt>
                <c:pt idx="8">
                  <c:v>3.9025628400000003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1-4D56-B17B-4383FA7CB5D6}"/>
            </c:ext>
          </c:extLst>
        </c:ser>
        <c:ser>
          <c:idx val="1"/>
          <c:order val="1"/>
          <c:tx>
            <c:strRef>
              <c:f>'16'!$C$3</c:f>
              <c:strCache>
                <c:ptCount val="1"/>
                <c:pt idx="0">
                  <c:v>Impoverished</c:v>
                </c:pt>
              </c:strCache>
            </c:strRef>
          </c:tx>
          <c:spPr>
            <a:solidFill>
              <a:srgbClr val="E46C0A"/>
            </a:solidFill>
            <a:ln w="25400">
              <a:noFill/>
            </a:ln>
          </c:spPr>
          <c:invertIfNegative val="0"/>
          <c:cat>
            <c:strRef>
              <c:f>'16'!$A$4:$A$12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'16'!$C$4:$C$12</c:f>
              <c:numCache>
                <c:formatCode>0.00</c:formatCode>
                <c:ptCount val="9"/>
                <c:pt idx="0">
                  <c:v>1.9836851790000003</c:v>
                </c:pt>
                <c:pt idx="1">
                  <c:v>1.9632691359999999</c:v>
                </c:pt>
                <c:pt idx="2">
                  <c:v>1.884076544</c:v>
                </c:pt>
                <c:pt idx="3">
                  <c:v>1.7552212800000002</c:v>
                </c:pt>
                <c:pt idx="4">
                  <c:v>1.7129480160000001</c:v>
                </c:pt>
                <c:pt idx="5">
                  <c:v>2.1809685000000001</c:v>
                </c:pt>
                <c:pt idx="6">
                  <c:v>2.4505700199999998</c:v>
                </c:pt>
                <c:pt idx="7">
                  <c:v>2.9854983120000003</c:v>
                </c:pt>
                <c:pt idx="8">
                  <c:v>2.9217048000000001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31-4D56-B17B-4383FA7CB5D6}"/>
            </c:ext>
          </c:extLst>
        </c:ser>
        <c:ser>
          <c:idx val="2"/>
          <c:order val="2"/>
          <c:tx>
            <c:strRef>
              <c:f>'16'!$D$3</c:f>
              <c:strCache>
                <c:ptCount val="1"/>
                <c:pt idx="0">
                  <c:v>At risk of impoverishment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'16'!$A$4:$A$12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'16'!$D$4:$D$12</c:f>
              <c:numCache>
                <c:formatCode>0.00</c:formatCode>
                <c:ptCount val="9"/>
                <c:pt idx="0">
                  <c:v>1.9863353930000001</c:v>
                </c:pt>
                <c:pt idx="1">
                  <c:v>2.3265836059999998</c:v>
                </c:pt>
                <c:pt idx="2">
                  <c:v>2.0023029759999997</c:v>
                </c:pt>
                <c:pt idx="3">
                  <c:v>1.8289313599999999</c:v>
                </c:pt>
                <c:pt idx="4">
                  <c:v>2.0405381927014759</c:v>
                </c:pt>
                <c:pt idx="5">
                  <c:v>2.4325068670000003</c:v>
                </c:pt>
                <c:pt idx="6">
                  <c:v>2.91278872</c:v>
                </c:pt>
                <c:pt idx="7">
                  <c:v>2.8993443559999998</c:v>
                </c:pt>
                <c:pt idx="8">
                  <c:v>2.75301113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31-4D56-B17B-4383FA7CB5D6}"/>
            </c:ext>
          </c:extLst>
        </c:ser>
        <c:ser>
          <c:idx val="3"/>
          <c:order val="3"/>
          <c:tx>
            <c:strRef>
              <c:f>'16'!$E$3</c:f>
              <c:strCache>
                <c:ptCount val="1"/>
                <c:pt idx="0">
                  <c:v>Not at risk of impoverishment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'16'!$A$4:$A$12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'16'!$E$4:$E$12</c:f>
              <c:numCache>
                <c:formatCode>0.00</c:formatCode>
                <c:ptCount val="9"/>
                <c:pt idx="0">
                  <c:v>6.0424879200000001</c:v>
                </c:pt>
                <c:pt idx="1">
                  <c:v>5.6498827580000004</c:v>
                </c:pt>
                <c:pt idx="2">
                  <c:v>5.3642099199999995</c:v>
                </c:pt>
                <c:pt idx="3">
                  <c:v>5.1228505599999998</c:v>
                </c:pt>
                <c:pt idx="4">
                  <c:v>5.9045713554849018</c:v>
                </c:pt>
                <c:pt idx="5">
                  <c:v>7.2597171469999999</c:v>
                </c:pt>
                <c:pt idx="6">
                  <c:v>7.8220378599999991</c:v>
                </c:pt>
                <c:pt idx="7">
                  <c:v>8.0158343960000007</c:v>
                </c:pt>
                <c:pt idx="8">
                  <c:v>7.8138212299999994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31-4D56-B17B-4383FA7CB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924318416"/>
        <c:axId val="-1924315696"/>
      </c:barChart>
      <c:catAx>
        <c:axId val="-192431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924315696"/>
        <c:crosses val="autoZero"/>
        <c:auto val="1"/>
        <c:lblAlgn val="ctr"/>
        <c:lblOffset val="100"/>
        <c:noMultiLvlLbl val="0"/>
      </c:catAx>
      <c:valAx>
        <c:axId val="-192431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Households (%)</a:t>
                </a:r>
              </a:p>
            </c:rich>
          </c:tx>
          <c:layout>
            <c:manualLayout>
              <c:xMode val="edge"/>
              <c:yMode val="edge"/>
              <c:x val="1.671657155240916E-2"/>
              <c:y val="0.32617138704638338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924318416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913767509209546"/>
          <c:y val="0.3119045063280787"/>
          <c:w val="0.30086228464635267"/>
          <c:h val="0.4261584347411119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chemeClr val="bg1">
              <a:lumMod val="50000"/>
            </a:schemeClr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'17'!$B$3</c:f>
              <c:strCache>
                <c:ptCount val="1"/>
                <c:pt idx="0">
                  <c:v>Poorest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cat>
            <c:numRef>
              <c:f>'17'!$A$4:$A$12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'17'!$B$4:$B$12</c:f>
              <c:numCache>
                <c:formatCode>0.00</c:formatCode>
                <c:ptCount val="9"/>
                <c:pt idx="0">
                  <c:v>7.0948458000000008</c:v>
                </c:pt>
                <c:pt idx="1">
                  <c:v>7.8707246</c:v>
                </c:pt>
                <c:pt idx="2">
                  <c:v>7.4028852000000001</c:v>
                </c:pt>
                <c:pt idx="3">
                  <c:v>6.6691844000000007</c:v>
                </c:pt>
                <c:pt idx="4">
                  <c:v>7.3253148000000001</c:v>
                </c:pt>
                <c:pt idx="5">
                  <c:v>7.965198</c:v>
                </c:pt>
                <c:pt idx="6">
                  <c:v>8.42</c:v>
                </c:pt>
                <c:pt idx="7">
                  <c:v>9.1</c:v>
                </c:pt>
                <c:pt idx="8">
                  <c:v>9.0980000000000008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CC-46EF-B614-13E69029DBBA}"/>
            </c:ext>
          </c:extLst>
        </c:ser>
        <c:ser>
          <c:idx val="1"/>
          <c:order val="1"/>
          <c:tx>
            <c:strRef>
              <c:f>'17'!$C$3</c:f>
              <c:strCache>
                <c:ptCount val="1"/>
                <c:pt idx="0">
                  <c:v>2nd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'17'!$A$4:$A$12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'17'!$C$4:$C$12</c:f>
              <c:numCache>
                <c:formatCode>0.00</c:formatCode>
                <c:ptCount val="9"/>
                <c:pt idx="0">
                  <c:v>2.3254280000000001</c:v>
                </c:pt>
                <c:pt idx="1">
                  <c:v>2.5566308000000002</c:v>
                </c:pt>
                <c:pt idx="2">
                  <c:v>2.0522629999999999</c:v>
                </c:pt>
                <c:pt idx="3">
                  <c:v>2.0644392000000003</c:v>
                </c:pt>
                <c:pt idx="4">
                  <c:v>2.1534764000000002</c:v>
                </c:pt>
                <c:pt idx="5">
                  <c:v>2.9753699999999998</c:v>
                </c:pt>
                <c:pt idx="6">
                  <c:v>3.28</c:v>
                </c:pt>
                <c:pt idx="7">
                  <c:v>3.4600000000000004</c:v>
                </c:pt>
                <c:pt idx="8">
                  <c:v>3.5060000000000002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CC-46EF-B614-13E69029DBBA}"/>
            </c:ext>
          </c:extLst>
        </c:ser>
        <c:ser>
          <c:idx val="2"/>
          <c:order val="2"/>
          <c:tx>
            <c:strRef>
              <c:f>'17'!$D$3</c:f>
              <c:strCache>
                <c:ptCount val="1"/>
                <c:pt idx="0">
                  <c:v>3rd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'17'!$A$4:$A$12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'17'!$D$4:$D$12</c:f>
              <c:numCache>
                <c:formatCode>0.00</c:formatCode>
                <c:ptCount val="9"/>
                <c:pt idx="0">
                  <c:v>1.5317810000000003</c:v>
                </c:pt>
                <c:pt idx="1">
                  <c:v>1.4626046000000001</c:v>
                </c:pt>
                <c:pt idx="2">
                  <c:v>1.3094298</c:v>
                </c:pt>
                <c:pt idx="3">
                  <c:v>1.2190538000000002</c:v>
                </c:pt>
                <c:pt idx="4">
                  <c:v>1.5022846000000003</c:v>
                </c:pt>
                <c:pt idx="5">
                  <c:v>1.7122340000000003</c:v>
                </c:pt>
                <c:pt idx="6">
                  <c:v>2.08</c:v>
                </c:pt>
                <c:pt idx="7">
                  <c:v>2.42</c:v>
                </c:pt>
                <c:pt idx="8">
                  <c:v>2.472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2CC-46EF-B614-13E69029DBBA}"/>
            </c:ext>
          </c:extLst>
        </c:ser>
        <c:ser>
          <c:idx val="3"/>
          <c:order val="3"/>
          <c:tx>
            <c:strRef>
              <c:f>'17'!$E$3</c:f>
              <c:strCache>
                <c:ptCount val="1"/>
                <c:pt idx="0">
                  <c:v>4th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numRef>
              <c:f>'17'!$A$4:$A$12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'17'!$E$4:$E$12</c:f>
              <c:numCache>
                <c:formatCode>0.00</c:formatCode>
                <c:ptCount val="9"/>
                <c:pt idx="0">
                  <c:v>1.1192266</c:v>
                </c:pt>
                <c:pt idx="1">
                  <c:v>1.03477</c:v>
                </c:pt>
                <c:pt idx="2">
                  <c:v>0.98677060000000005</c:v>
                </c:pt>
                <c:pt idx="3">
                  <c:v>0.79608760000000001</c:v>
                </c:pt>
                <c:pt idx="4">
                  <c:v>0.87299320000000002</c:v>
                </c:pt>
                <c:pt idx="5">
                  <c:v>0.96364000000000005</c:v>
                </c:pt>
                <c:pt idx="6">
                  <c:v>1.3200000000000003</c:v>
                </c:pt>
                <c:pt idx="7">
                  <c:v>1.4000000000000004</c:v>
                </c:pt>
                <c:pt idx="8">
                  <c:v>1.278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2CC-46EF-B614-13E69029DBBA}"/>
            </c:ext>
          </c:extLst>
        </c:ser>
        <c:ser>
          <c:idx val="4"/>
          <c:order val="4"/>
          <c:tx>
            <c:strRef>
              <c:f>'17'!$F$3</c:f>
              <c:strCache>
                <c:ptCount val="1"/>
                <c:pt idx="0">
                  <c:v>Richest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numRef>
              <c:f>'17'!$A$4:$A$12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'17'!$F$4:$F$12</c:f>
              <c:numCache>
                <c:formatCode>0.00</c:formatCode>
                <c:ptCount val="9"/>
                <c:pt idx="0">
                  <c:v>1.1790188000000001</c:v>
                </c:pt>
                <c:pt idx="1">
                  <c:v>0.78274520000000003</c:v>
                </c:pt>
                <c:pt idx="2">
                  <c:v>0.82394880000000004</c:v>
                </c:pt>
                <c:pt idx="3">
                  <c:v>0.76783760000000012</c:v>
                </c:pt>
                <c:pt idx="4">
                  <c:v>0.77788220000000008</c:v>
                </c:pt>
                <c:pt idx="5">
                  <c:v>0.9213960000000001</c:v>
                </c:pt>
                <c:pt idx="6">
                  <c:v>1.1199999999999999</c:v>
                </c:pt>
                <c:pt idx="7">
                  <c:v>1.1599999999999999</c:v>
                </c:pt>
                <c:pt idx="8">
                  <c:v>1.032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2CC-46EF-B614-13E69029D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925024"/>
        <c:axId val="-1608932096"/>
      </c:barChart>
      <c:catAx>
        <c:axId val="-160892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08932096"/>
        <c:crosses val="autoZero"/>
        <c:auto val="1"/>
        <c:lblAlgn val="ctr"/>
        <c:lblOffset val="100"/>
        <c:noMultiLvlLbl val="0"/>
      </c:catAx>
      <c:valAx>
        <c:axId val="-1608932096"/>
        <c:scaling>
          <c:orientation val="minMax"/>
          <c:max val="18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Households (%)</a:t>
                </a:r>
              </a:p>
            </c:rich>
          </c:tx>
          <c:layout>
            <c:manualLayout>
              <c:xMode val="edge"/>
              <c:yMode val="edge"/>
              <c:x val="5.6564358026675232E-3"/>
              <c:y val="0.3254235928842227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-1608925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'17'!$B$14</c:f>
              <c:strCache>
                <c:ptCount val="1"/>
                <c:pt idx="0">
                  <c:v>Poorest</c:v>
                </c:pt>
              </c:strCache>
            </c:strRef>
          </c:tx>
          <c:spPr>
            <a:ln w="28575" cap="rnd">
              <a:solidFill>
                <a:schemeClr val="accent2">
                  <a:shade val="53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53000"/>
                </a:schemeClr>
              </a:solidFill>
              <a:ln w="9525">
                <a:solidFill>
                  <a:schemeClr val="accent2">
                    <a:shade val="53000"/>
                  </a:schemeClr>
                </a:solidFill>
              </a:ln>
              <a:effectLst/>
            </c:spPr>
          </c:marker>
          <c:cat>
            <c:numRef>
              <c:f>'17'!$A$15:$A$23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'17'!$B$15:$B$23</c:f>
              <c:numCache>
                <c:formatCode>0.00</c:formatCode>
                <c:ptCount val="9"/>
                <c:pt idx="0">
                  <c:v>35.474229000000001</c:v>
                </c:pt>
                <c:pt idx="1">
                  <c:v>39.353622999999999</c:v>
                </c:pt>
                <c:pt idx="2">
                  <c:v>37.014426</c:v>
                </c:pt>
                <c:pt idx="3">
                  <c:v>33.345922000000002</c:v>
                </c:pt>
                <c:pt idx="4">
                  <c:v>36.626573999999998</c:v>
                </c:pt>
                <c:pt idx="5">
                  <c:v>39.825989999999997</c:v>
                </c:pt>
                <c:pt idx="6">
                  <c:v>42.1</c:v>
                </c:pt>
                <c:pt idx="7">
                  <c:v>45.5</c:v>
                </c:pt>
                <c:pt idx="8">
                  <c:v>45.49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6-45D4-BC17-545EBD8677BA}"/>
            </c:ext>
          </c:extLst>
        </c:ser>
        <c:ser>
          <c:idx val="1"/>
          <c:order val="1"/>
          <c:tx>
            <c:strRef>
              <c:f>'17'!$C$14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cat>
            <c:numRef>
              <c:f>'17'!$A$15:$A$23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'17'!$C$15:$C$23</c:f>
              <c:numCache>
                <c:formatCode>0.00</c:formatCode>
                <c:ptCount val="9"/>
                <c:pt idx="0">
                  <c:v>11.627139999999999</c:v>
                </c:pt>
                <c:pt idx="1">
                  <c:v>12.783154</c:v>
                </c:pt>
                <c:pt idx="2">
                  <c:v>10.261315</c:v>
                </c:pt>
                <c:pt idx="3">
                  <c:v>10.322196</c:v>
                </c:pt>
                <c:pt idx="4">
                  <c:v>10.767382</c:v>
                </c:pt>
                <c:pt idx="5">
                  <c:v>14.876849999999999</c:v>
                </c:pt>
                <c:pt idx="6">
                  <c:v>16.399999999999999</c:v>
                </c:pt>
                <c:pt idx="7">
                  <c:v>17.3</c:v>
                </c:pt>
                <c:pt idx="8">
                  <c:v>17.53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6-45D4-BC17-545EBD8677BA}"/>
            </c:ext>
          </c:extLst>
        </c:ser>
        <c:ser>
          <c:idx val="2"/>
          <c:order val="2"/>
          <c:tx>
            <c:strRef>
              <c:f>'17'!$D$14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'17'!$A$15:$A$23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'17'!$D$15:$D$23</c:f>
              <c:numCache>
                <c:formatCode>0.00</c:formatCode>
                <c:ptCount val="9"/>
                <c:pt idx="0">
                  <c:v>7.6589050000000007</c:v>
                </c:pt>
                <c:pt idx="1">
                  <c:v>7.3130230000000003</c:v>
                </c:pt>
                <c:pt idx="2">
                  <c:v>6.5471489999999992</c:v>
                </c:pt>
                <c:pt idx="3">
                  <c:v>6.095269</c:v>
                </c:pt>
                <c:pt idx="4">
                  <c:v>7.5114230000000006</c:v>
                </c:pt>
                <c:pt idx="5">
                  <c:v>8.5611700000000006</c:v>
                </c:pt>
                <c:pt idx="6">
                  <c:v>10.4</c:v>
                </c:pt>
                <c:pt idx="7">
                  <c:v>12.1</c:v>
                </c:pt>
                <c:pt idx="8">
                  <c:v>12.36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6-45D4-BC17-545EBD8677BA}"/>
            </c:ext>
          </c:extLst>
        </c:ser>
        <c:ser>
          <c:idx val="3"/>
          <c:order val="3"/>
          <c:tx>
            <c:strRef>
              <c:f>'17'!$E$14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cat>
            <c:numRef>
              <c:f>'17'!$A$15:$A$23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'17'!$E$15:$E$23</c:f>
              <c:numCache>
                <c:formatCode>0.00</c:formatCode>
                <c:ptCount val="9"/>
                <c:pt idx="0">
                  <c:v>5.596133</c:v>
                </c:pt>
                <c:pt idx="1">
                  <c:v>5.1738499999999998</c:v>
                </c:pt>
                <c:pt idx="2">
                  <c:v>4.933853</c:v>
                </c:pt>
                <c:pt idx="3">
                  <c:v>3.9804379999999999</c:v>
                </c:pt>
                <c:pt idx="4">
                  <c:v>4.3649659999999999</c:v>
                </c:pt>
                <c:pt idx="5">
                  <c:v>4.8182</c:v>
                </c:pt>
                <c:pt idx="6">
                  <c:v>6.6000000000000005</c:v>
                </c:pt>
                <c:pt idx="7">
                  <c:v>7.0000000000000009</c:v>
                </c:pt>
                <c:pt idx="8">
                  <c:v>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56-45D4-BC17-545EBD8677BA}"/>
            </c:ext>
          </c:extLst>
        </c:ser>
        <c:ser>
          <c:idx val="4"/>
          <c:order val="4"/>
          <c:tx>
            <c:strRef>
              <c:f>'17'!$F$14</c:f>
              <c:strCache>
                <c:ptCount val="1"/>
                <c:pt idx="0">
                  <c:v>Richest</c:v>
                </c:pt>
              </c:strCache>
            </c:strRef>
          </c:tx>
          <c:spPr>
            <a:ln w="28575" cap="rnd">
              <a:solidFill>
                <a:schemeClr val="accent2">
                  <a:tint val="5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54000"/>
                </a:schemeClr>
              </a:solidFill>
              <a:ln w="9525">
                <a:solidFill>
                  <a:schemeClr val="accent2">
                    <a:tint val="54000"/>
                  </a:schemeClr>
                </a:solidFill>
              </a:ln>
              <a:effectLst/>
            </c:spPr>
          </c:marker>
          <c:cat>
            <c:numRef>
              <c:f>'17'!$A$15:$A$23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'17'!$F$15:$F$23</c:f>
              <c:numCache>
                <c:formatCode>0.00</c:formatCode>
                <c:ptCount val="9"/>
                <c:pt idx="0">
                  <c:v>5.8950940000000003</c:v>
                </c:pt>
                <c:pt idx="1">
                  <c:v>3.913726</c:v>
                </c:pt>
                <c:pt idx="2">
                  <c:v>4.1197439999999999</c:v>
                </c:pt>
                <c:pt idx="3">
                  <c:v>3.8391880000000005</c:v>
                </c:pt>
                <c:pt idx="4">
                  <c:v>3.8894110000000004</c:v>
                </c:pt>
                <c:pt idx="5">
                  <c:v>4.6069800000000001</c:v>
                </c:pt>
                <c:pt idx="6">
                  <c:v>5.6</c:v>
                </c:pt>
                <c:pt idx="7">
                  <c:v>5.8</c:v>
                </c:pt>
                <c:pt idx="8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56-45D4-BC17-545EBD86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955744"/>
        <c:axId val="631953776"/>
      </c:lineChart>
      <c:catAx>
        <c:axId val="63195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953776"/>
        <c:crosses val="autoZero"/>
        <c:auto val="1"/>
        <c:lblAlgn val="ctr"/>
        <c:lblOffset val="100"/>
        <c:noMultiLvlLbl val="0"/>
      </c:catAx>
      <c:valAx>
        <c:axId val="63195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Households in quintile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86219014289880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195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'18'!$A$10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'18'!$B$4:$J$4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'18'!$B$10:$J$10</c:f>
              <c:numCache>
                <c:formatCode>0.00</c:formatCode>
                <c:ptCount val="9"/>
                <c:pt idx="0">
                  <c:v>46.989060000000002</c:v>
                </c:pt>
                <c:pt idx="1">
                  <c:v>41.662480000000002</c:v>
                </c:pt>
                <c:pt idx="2">
                  <c:v>48.453530000000001</c:v>
                </c:pt>
                <c:pt idx="3">
                  <c:v>52.999260000000007</c:v>
                </c:pt>
                <c:pt idx="4">
                  <c:v>52.579709999999999</c:v>
                </c:pt>
                <c:pt idx="5">
                  <c:v>57.987630000000003</c:v>
                </c:pt>
                <c:pt idx="6">
                  <c:v>59.532269999999997</c:v>
                </c:pt>
                <c:pt idx="7">
                  <c:v>56.971980000000002</c:v>
                </c:pt>
                <c:pt idx="8">
                  <c:v>60.539370000000005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1A-49D2-9EB7-2ACA9D0C8720}"/>
            </c:ext>
          </c:extLst>
        </c:ser>
        <c:ser>
          <c:idx val="0"/>
          <c:order val="1"/>
          <c:tx>
            <c:strRef>
              <c:f>'18'!$A$9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'18'!$B$4:$J$4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'18'!$B$9:$J$9</c:f>
              <c:numCache>
                <c:formatCode>0.00</c:formatCode>
                <c:ptCount val="9"/>
                <c:pt idx="0">
                  <c:v>36.412430000000001</c:v>
                </c:pt>
                <c:pt idx="1">
                  <c:v>46.35913</c:v>
                </c:pt>
                <c:pt idx="2">
                  <c:v>34.951740000000001</c:v>
                </c:pt>
                <c:pt idx="3">
                  <c:v>31.640940000000001</c:v>
                </c:pt>
                <c:pt idx="4">
                  <c:v>29.844579999999997</c:v>
                </c:pt>
                <c:pt idx="5">
                  <c:v>24.133050000000001</c:v>
                </c:pt>
                <c:pt idx="6">
                  <c:v>16.45429</c:v>
                </c:pt>
                <c:pt idx="7">
                  <c:v>27.793580000000002</c:v>
                </c:pt>
                <c:pt idx="8">
                  <c:v>24.305389999999999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A-49D2-9EB7-2ACA9D0C8720}"/>
            </c:ext>
          </c:extLst>
        </c:ser>
        <c:ser>
          <c:idx val="3"/>
          <c:order val="2"/>
          <c:tx>
            <c:strRef>
              <c:f>'18'!$A$8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'18'!$B$4:$J$4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'18'!$B$8:$J$8</c:f>
              <c:numCache>
                <c:formatCode>0.00</c:formatCode>
                <c:ptCount val="9"/>
                <c:pt idx="0">
                  <c:v>12.976039999999999</c:v>
                </c:pt>
                <c:pt idx="1">
                  <c:v>9.1196400000000004</c:v>
                </c:pt>
                <c:pt idx="2">
                  <c:v>12.44603</c:v>
                </c:pt>
                <c:pt idx="3">
                  <c:v>12.572569999999999</c:v>
                </c:pt>
                <c:pt idx="4">
                  <c:v>12.080109999999999</c:v>
                </c:pt>
                <c:pt idx="5">
                  <c:v>13.38181</c:v>
                </c:pt>
                <c:pt idx="6">
                  <c:v>17.14686</c:v>
                </c:pt>
                <c:pt idx="7">
                  <c:v>11.867510000000001</c:v>
                </c:pt>
                <c:pt idx="8">
                  <c:v>10.0108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1A-49D2-9EB7-2ACA9D0C8720}"/>
            </c:ext>
          </c:extLst>
        </c:ser>
        <c:ser>
          <c:idx val="2"/>
          <c:order val="3"/>
          <c:tx>
            <c:strRef>
              <c:f>'18'!$A$7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'18'!$B$4:$J$4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'18'!$B$7:$J$7</c:f>
              <c:numCache>
                <c:formatCode>0.00</c:formatCode>
                <c:ptCount val="9"/>
                <c:pt idx="0">
                  <c:v>2.6632699999999998</c:v>
                </c:pt>
                <c:pt idx="1">
                  <c:v>2.0884799999999997</c:v>
                </c:pt>
                <c:pt idx="2">
                  <c:v>2.4083799999999997</c:v>
                </c:pt>
                <c:pt idx="3">
                  <c:v>2.1747200000000002</c:v>
                </c:pt>
                <c:pt idx="4">
                  <c:v>3.5910699999999998</c:v>
                </c:pt>
                <c:pt idx="5">
                  <c:v>3.1437399999999998</c:v>
                </c:pt>
                <c:pt idx="6">
                  <c:v>5.6917200000000001</c:v>
                </c:pt>
                <c:pt idx="7">
                  <c:v>2.4642900000000001</c:v>
                </c:pt>
                <c:pt idx="8">
                  <c:v>3.8303900000000004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A-49D2-9EB7-2ACA9D0C8720}"/>
            </c:ext>
          </c:extLst>
        </c:ser>
        <c:ser>
          <c:idx val="4"/>
          <c:order val="4"/>
          <c:tx>
            <c:strRef>
              <c:f>'18'!$A$6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'18'!$B$4:$J$4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'18'!$B$6:$J$6</c:f>
              <c:numCache>
                <c:formatCode>0.00</c:formatCode>
                <c:ptCount val="9"/>
                <c:pt idx="0">
                  <c:v>0.23049</c:v>
                </c:pt>
                <c:pt idx="1">
                  <c:v>0.23701999999999998</c:v>
                </c:pt>
                <c:pt idx="2">
                  <c:v>0.46559</c:v>
                </c:pt>
                <c:pt idx="3">
                  <c:v>0.38584999999999997</c:v>
                </c:pt>
                <c:pt idx="4">
                  <c:v>0.71504999999999996</c:v>
                </c:pt>
                <c:pt idx="5">
                  <c:v>1.1947099999999999</c:v>
                </c:pt>
                <c:pt idx="6">
                  <c:v>0.87057999999999991</c:v>
                </c:pt>
                <c:pt idx="7">
                  <c:v>0.71485999999999994</c:v>
                </c:pt>
                <c:pt idx="8">
                  <c:v>0.92744000000000004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1A-49D2-9EB7-2ACA9D0C8720}"/>
            </c:ext>
          </c:extLst>
        </c:ser>
        <c:ser>
          <c:idx val="1"/>
          <c:order val="5"/>
          <c:tx>
            <c:strRef>
              <c:f>'18'!$A$5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'18'!$B$4:$J$4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'18'!$B$5:$J$5</c:f>
              <c:numCache>
                <c:formatCode>0.00</c:formatCode>
                <c:ptCount val="9"/>
                <c:pt idx="0">
                  <c:v>0.72871000000000008</c:v>
                </c:pt>
                <c:pt idx="1">
                  <c:v>0.53325</c:v>
                </c:pt>
                <c:pt idx="2">
                  <c:v>1.2747200000000001</c:v>
                </c:pt>
                <c:pt idx="3">
                  <c:v>0.22666999999999998</c:v>
                </c:pt>
                <c:pt idx="4">
                  <c:v>1.1894899999999999</c:v>
                </c:pt>
                <c:pt idx="5">
                  <c:v>0.15905</c:v>
                </c:pt>
                <c:pt idx="6">
                  <c:v>0.30427999999999999</c:v>
                </c:pt>
                <c:pt idx="7">
                  <c:v>0.18778</c:v>
                </c:pt>
                <c:pt idx="8">
                  <c:v>0.38662000000000002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A-49D2-9EB7-2ACA9D0C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0089312"/>
        <c:axId val="-1608803136"/>
      </c:barChart>
      <c:catAx>
        <c:axId val="-173008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608803136"/>
        <c:crosses val="autoZero"/>
        <c:auto val="1"/>
        <c:lblAlgn val="ctr"/>
        <c:lblOffset val="100"/>
        <c:noMultiLvlLbl val="0"/>
      </c:catAx>
      <c:valAx>
        <c:axId val="-1608803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Catastrophic</a:t>
                </a:r>
                <a:r>
                  <a:rPr lang="es-CO" baseline="0"/>
                  <a:t> OOPs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73008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2010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'19'!$A$4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'19'!$B$3:$F$3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'19'!$B$4:$F$4</c:f>
              <c:numCache>
                <c:formatCode>0.0</c:formatCode>
                <c:ptCount val="5"/>
                <c:pt idx="0">
                  <c:v>84.826610000000002</c:v>
                </c:pt>
                <c:pt idx="1">
                  <c:v>76.911200000000008</c:v>
                </c:pt>
                <c:pt idx="2">
                  <c:v>66.954570000000004</c:v>
                </c:pt>
                <c:pt idx="3">
                  <c:v>53.21772</c:v>
                </c:pt>
                <c:pt idx="4">
                  <c:v>29.471499999999999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2-480D-BA6E-04DBC228CE39}"/>
            </c:ext>
          </c:extLst>
        </c:ser>
        <c:ser>
          <c:idx val="3"/>
          <c:order val="1"/>
          <c:tx>
            <c:strRef>
              <c:f>'19'!$A$9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'19'!$B$3:$F$3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'19'!$B$9:$F$9</c:f>
              <c:numCache>
                <c:formatCode>0.0</c:formatCode>
                <c:ptCount val="5"/>
                <c:pt idx="0">
                  <c:v>2.3199399999999999</c:v>
                </c:pt>
                <c:pt idx="1">
                  <c:v>7.0166900000000005</c:v>
                </c:pt>
                <c:pt idx="2">
                  <c:v>17.869029999999999</c:v>
                </c:pt>
                <c:pt idx="3">
                  <c:v>28.767060000000001</c:v>
                </c:pt>
                <c:pt idx="4">
                  <c:v>52.33999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32-480D-BA6E-04DBC228CE39}"/>
            </c:ext>
          </c:extLst>
        </c:ser>
        <c:ser>
          <c:idx val="4"/>
          <c:order val="2"/>
          <c:tx>
            <c:strRef>
              <c:f>'19'!$A$6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'19'!$B$3:$F$3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'19'!$B$6:$F$6</c:f>
              <c:numCache>
                <c:formatCode>0.0</c:formatCode>
                <c:ptCount val="5"/>
                <c:pt idx="0">
                  <c:v>9.3871099999999998</c:v>
                </c:pt>
                <c:pt idx="1">
                  <c:v>11.5245</c:v>
                </c:pt>
                <c:pt idx="2">
                  <c:v>10.888580000000001</c:v>
                </c:pt>
                <c:pt idx="3">
                  <c:v>15.087580000000001</c:v>
                </c:pt>
                <c:pt idx="4">
                  <c:v>13.785620000000002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32-480D-BA6E-04DBC228CE39}"/>
            </c:ext>
          </c:extLst>
        </c:ser>
        <c:ser>
          <c:idx val="5"/>
          <c:order val="3"/>
          <c:tx>
            <c:strRef>
              <c:f>'19'!$A$7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'19'!$B$3:$F$3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'19'!$B$7:$F$7</c:f>
              <c:numCache>
                <c:formatCode>0.0</c:formatCode>
                <c:ptCount val="5"/>
                <c:pt idx="0">
                  <c:v>2.30125</c:v>
                </c:pt>
                <c:pt idx="1">
                  <c:v>3.49762</c:v>
                </c:pt>
                <c:pt idx="2">
                  <c:v>2.9980899999999999</c:v>
                </c:pt>
                <c:pt idx="3">
                  <c:v>2.0840800000000002</c:v>
                </c:pt>
                <c:pt idx="4">
                  <c:v>3.3994900000000001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32-480D-BA6E-04DBC228CE39}"/>
            </c:ext>
          </c:extLst>
        </c:ser>
        <c:ser>
          <c:idx val="1"/>
          <c:order val="4"/>
          <c:tx>
            <c:strRef>
              <c:f>'19'!$A$5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strRef>
              <c:f>'19'!$B$3:$F$3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'19'!$B$5:$F$5</c:f>
              <c:numCache>
                <c:formatCode>0.0</c:formatCode>
                <c:ptCount val="5"/>
                <c:pt idx="0">
                  <c:v>0.56684000000000001</c:v>
                </c:pt>
                <c:pt idx="1">
                  <c:v>0.33229999999999998</c:v>
                </c:pt>
                <c:pt idx="2">
                  <c:v>0.25790999999999997</c:v>
                </c:pt>
                <c:pt idx="3">
                  <c:v>0.10541</c:v>
                </c:pt>
                <c:pt idx="4">
                  <c:v>0.37480000000000002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32-480D-BA6E-04DBC228CE39}"/>
            </c:ext>
          </c:extLst>
        </c:ser>
        <c:ser>
          <c:idx val="2"/>
          <c:order val="5"/>
          <c:tx>
            <c:strRef>
              <c:f>'19'!$A$8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'19'!$B$3:$F$3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'19'!$B$8:$F$8</c:f>
              <c:numCache>
                <c:formatCode>0.0</c:formatCode>
                <c:ptCount val="5"/>
                <c:pt idx="0">
                  <c:v>0.59824999999999995</c:v>
                </c:pt>
                <c:pt idx="1">
                  <c:v>0.7177</c:v>
                </c:pt>
                <c:pt idx="2">
                  <c:v>1.03183</c:v>
                </c:pt>
                <c:pt idx="3">
                  <c:v>0.73814999999999997</c:v>
                </c:pt>
                <c:pt idx="4">
                  <c:v>0.62860000000000005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32-480D-BA6E-04DBC228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921148704"/>
        <c:axId val="-1921147072"/>
      </c:barChart>
      <c:catAx>
        <c:axId val="-192114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921147072"/>
        <c:crosses val="autoZero"/>
        <c:auto val="1"/>
        <c:lblAlgn val="ctr"/>
        <c:lblOffset val="100"/>
        <c:noMultiLvlLbl val="0"/>
      </c:catAx>
      <c:valAx>
        <c:axId val="-1921147072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EEECE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9.2673029484982416E-3"/>
              <c:y val="0.163478607943400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9211487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2011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'19'!$A$12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'19'!$B$11:$F$11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'19'!$B$12:$F$12</c:f>
              <c:numCache>
                <c:formatCode>0.0</c:formatCode>
                <c:ptCount val="5"/>
                <c:pt idx="0">
                  <c:v>87.274460000000005</c:v>
                </c:pt>
                <c:pt idx="1">
                  <c:v>76.904290000000003</c:v>
                </c:pt>
                <c:pt idx="2">
                  <c:v>71.560199999999995</c:v>
                </c:pt>
                <c:pt idx="3">
                  <c:v>59.399749999999997</c:v>
                </c:pt>
                <c:pt idx="4">
                  <c:v>16.719829999999998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2F0-9900-37BE39C8ABAE}"/>
            </c:ext>
          </c:extLst>
        </c:ser>
        <c:ser>
          <c:idx val="3"/>
          <c:order val="1"/>
          <c:tx>
            <c:strRef>
              <c:f>'19'!$A$17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'19'!$B$11:$F$11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'19'!$B$17:$F$17</c:f>
              <c:numCache>
                <c:formatCode>0.0</c:formatCode>
                <c:ptCount val="5"/>
                <c:pt idx="0">
                  <c:v>1.5216800000000001</c:v>
                </c:pt>
                <c:pt idx="1">
                  <c:v>7.6786199999999996</c:v>
                </c:pt>
                <c:pt idx="2">
                  <c:v>15.46782</c:v>
                </c:pt>
                <c:pt idx="3">
                  <c:v>26.710529999999999</c:v>
                </c:pt>
                <c:pt idx="4">
                  <c:v>71.46844999999999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5-42F0-9900-37BE39C8ABAE}"/>
            </c:ext>
          </c:extLst>
        </c:ser>
        <c:ser>
          <c:idx val="4"/>
          <c:order val="2"/>
          <c:tx>
            <c:strRef>
              <c:f>'19'!$A$14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'19'!$B$11:$F$11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'19'!$B$14:$F$14</c:f>
              <c:numCache>
                <c:formatCode>0.0</c:formatCode>
                <c:ptCount val="5"/>
                <c:pt idx="0">
                  <c:v>8.9654100000000003</c:v>
                </c:pt>
                <c:pt idx="1">
                  <c:v>11.276389999999999</c:v>
                </c:pt>
                <c:pt idx="2">
                  <c:v>9.0148799999999998</c:v>
                </c:pt>
                <c:pt idx="3">
                  <c:v>10.524000000000001</c:v>
                </c:pt>
                <c:pt idx="4">
                  <c:v>8.7390499999999989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65-42F0-9900-37BE39C8ABAE}"/>
            </c:ext>
          </c:extLst>
        </c:ser>
        <c:ser>
          <c:idx val="5"/>
          <c:order val="3"/>
          <c:tx>
            <c:strRef>
              <c:f>'19'!$A$15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'19'!$B$11:$F$11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'19'!$B$15:$F$15</c:f>
              <c:numCache>
                <c:formatCode>0.0</c:formatCode>
                <c:ptCount val="5"/>
                <c:pt idx="0">
                  <c:v>1.41391</c:v>
                </c:pt>
                <c:pt idx="1">
                  <c:v>3.0929100000000003</c:v>
                </c:pt>
                <c:pt idx="2">
                  <c:v>2.2103999999999999</c:v>
                </c:pt>
                <c:pt idx="3">
                  <c:v>2.4858700000000002</c:v>
                </c:pt>
                <c:pt idx="4">
                  <c:v>2.7231800000000002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5-42F0-9900-37BE39C8ABAE}"/>
            </c:ext>
          </c:extLst>
        </c:ser>
        <c:ser>
          <c:idx val="1"/>
          <c:order val="4"/>
          <c:tx>
            <c:strRef>
              <c:f>'19'!$A$13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ED7D31"/>
            </a:solidFill>
          </c:spPr>
          <c:invertIfNegative val="0"/>
          <c:cat>
            <c:strRef>
              <c:f>'19'!$B$11:$F$11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'19'!$B$13:$F$13</c:f>
              <c:numCache>
                <c:formatCode>0.0</c:formatCode>
                <c:ptCount val="5"/>
                <c:pt idx="0">
                  <c:v>0.29582999999999998</c:v>
                </c:pt>
                <c:pt idx="1">
                  <c:v>0.78919000000000006</c:v>
                </c:pt>
                <c:pt idx="2">
                  <c:v>0.59258999999999995</c:v>
                </c:pt>
                <c:pt idx="3">
                  <c:v>0.27108000000000004</c:v>
                </c:pt>
                <c:pt idx="4">
                  <c:v>1.119E-2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5-42F0-9900-37BE39C8ABAE}"/>
            </c:ext>
          </c:extLst>
        </c:ser>
        <c:ser>
          <c:idx val="2"/>
          <c:order val="5"/>
          <c:tx>
            <c:strRef>
              <c:f>'19'!$A$16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'19'!$B$11:$F$11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'19'!$B$16:$F$16</c:f>
              <c:numCache>
                <c:formatCode>0.0</c:formatCode>
                <c:ptCount val="5"/>
                <c:pt idx="0">
                  <c:v>0.52869999999999995</c:v>
                </c:pt>
                <c:pt idx="1">
                  <c:v>0.2586</c:v>
                </c:pt>
                <c:pt idx="2">
                  <c:v>1.15411</c:v>
                </c:pt>
                <c:pt idx="3">
                  <c:v>0.60876000000000008</c:v>
                </c:pt>
                <c:pt idx="4">
                  <c:v>0.33829999999999999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65-42F0-9900-37BE39C8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921148160"/>
        <c:axId val="-1921141632"/>
      </c:barChart>
      <c:catAx>
        <c:axId val="-19211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921141632"/>
        <c:crosses val="autoZero"/>
        <c:auto val="1"/>
        <c:lblAlgn val="ctr"/>
        <c:lblOffset val="100"/>
        <c:noMultiLvlLbl val="0"/>
      </c:catAx>
      <c:valAx>
        <c:axId val="-1921141632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EEECE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9.2673029484982416E-3"/>
              <c:y val="0.163478607943400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9211481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 b="1" i="0" u="none" strike="noStrike" baseline="0">
                <a:effectLst/>
              </a:rPr>
              <a:t>No consultation was undertaken due to cost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'3a'!$B$3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'3a'!$A$4:$A$13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'3a'!$B$4:$B$13</c:f>
              <c:numCache>
                <c:formatCode>0.0%</c:formatCode>
                <c:ptCount val="10"/>
                <c:pt idx="0">
                  <c:v>0.16700000000000001</c:v>
                </c:pt>
                <c:pt idx="2">
                  <c:v>0.14299999999999999</c:v>
                </c:pt>
                <c:pt idx="3">
                  <c:v>0.189</c:v>
                </c:pt>
                <c:pt idx="5">
                  <c:v>0.253</c:v>
                </c:pt>
                <c:pt idx="6">
                  <c:v>0.17699999999999999</c:v>
                </c:pt>
                <c:pt idx="7">
                  <c:v>0.17299999999999999</c:v>
                </c:pt>
                <c:pt idx="8">
                  <c:v>0.16700000000000001</c:v>
                </c:pt>
                <c:pt idx="9">
                  <c:v>5.2999999999999999E-2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8-4973-AF80-270109336251}"/>
            </c:ext>
          </c:extLst>
        </c:ser>
        <c:ser>
          <c:idx val="1"/>
          <c:order val="1"/>
          <c:tx>
            <c:strRef>
              <c:f>'3a'!$C$3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'3a'!$A$4:$A$13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'3a'!$C$4:$C$13</c:f>
              <c:numCache>
                <c:formatCode>0.0%</c:formatCode>
                <c:ptCount val="10"/>
                <c:pt idx="0">
                  <c:v>0.1</c:v>
                </c:pt>
                <c:pt idx="2">
                  <c:v>9.6000000000000002E-2</c:v>
                </c:pt>
                <c:pt idx="3">
                  <c:v>0.104</c:v>
                </c:pt>
                <c:pt idx="5">
                  <c:v>0.187</c:v>
                </c:pt>
                <c:pt idx="6">
                  <c:v>0.108</c:v>
                </c:pt>
                <c:pt idx="7">
                  <c:v>6.2E-2</c:v>
                </c:pt>
                <c:pt idx="8">
                  <c:v>9.9000000000000005E-2</c:v>
                </c:pt>
                <c:pt idx="9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8-4973-AF80-270109336251}"/>
            </c:ext>
          </c:extLst>
        </c:ser>
        <c:ser>
          <c:idx val="2"/>
          <c:order val="2"/>
          <c:tx>
            <c:strRef>
              <c:f>'3a'!$D$3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'3a'!$A$4:$A$13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'3a'!$D$4:$D$13</c:f>
              <c:numCache>
                <c:formatCode>0.0%</c:formatCode>
                <c:ptCount val="10"/>
                <c:pt idx="0">
                  <c:v>6.8000000000000005E-2</c:v>
                </c:pt>
                <c:pt idx="2">
                  <c:v>0.06</c:v>
                </c:pt>
                <c:pt idx="3">
                  <c:v>7.8E-2</c:v>
                </c:pt>
                <c:pt idx="5">
                  <c:v>0.123</c:v>
                </c:pt>
                <c:pt idx="6">
                  <c:v>5.8999999999999997E-2</c:v>
                </c:pt>
                <c:pt idx="7">
                  <c:v>6.0999999999999999E-2</c:v>
                </c:pt>
                <c:pt idx="8">
                  <c:v>5.8999999999999997E-2</c:v>
                </c:pt>
                <c:pt idx="9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A8-4973-AF80-27010933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-1439941744"/>
        <c:axId val="-1439942288"/>
      </c:barChart>
      <c:catAx>
        <c:axId val="-143994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2288"/>
        <c:crosses val="autoZero"/>
        <c:auto val="1"/>
        <c:lblAlgn val="ctr"/>
        <c:lblOffset val="100"/>
        <c:noMultiLvlLbl val="0"/>
      </c:catAx>
      <c:valAx>
        <c:axId val="-1439942288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1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2012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'19'!$A$20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'19'!$B$19:$F$19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'19'!$B$20:$F$20</c:f>
              <c:numCache>
                <c:formatCode>0.0</c:formatCode>
                <c:ptCount val="5"/>
                <c:pt idx="0">
                  <c:v>87.182000000000002</c:v>
                </c:pt>
                <c:pt idx="1">
                  <c:v>80.807510000000008</c:v>
                </c:pt>
                <c:pt idx="2">
                  <c:v>70.348150000000004</c:v>
                </c:pt>
                <c:pt idx="3">
                  <c:v>52.42991</c:v>
                </c:pt>
                <c:pt idx="4">
                  <c:v>24.592700000000001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6-4F7D-B8BF-1BE62E3D97B9}"/>
            </c:ext>
          </c:extLst>
        </c:ser>
        <c:ser>
          <c:idx val="3"/>
          <c:order val="1"/>
          <c:tx>
            <c:strRef>
              <c:f>'19'!$A$25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'19'!$B$19:$F$19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'19'!$B$25:$F$25</c:f>
              <c:numCache>
                <c:formatCode>0.0</c:formatCode>
                <c:ptCount val="5"/>
                <c:pt idx="0">
                  <c:v>3.2071000000000001</c:v>
                </c:pt>
                <c:pt idx="1">
                  <c:v>5.6101000000000001</c:v>
                </c:pt>
                <c:pt idx="2">
                  <c:v>14.370949999999999</c:v>
                </c:pt>
                <c:pt idx="3">
                  <c:v>29.842390000000002</c:v>
                </c:pt>
                <c:pt idx="4">
                  <c:v>54.943480000000001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76-4F7D-B8BF-1BE62E3D97B9}"/>
            </c:ext>
          </c:extLst>
        </c:ser>
        <c:ser>
          <c:idx val="4"/>
          <c:order val="2"/>
          <c:tx>
            <c:strRef>
              <c:f>'19'!$A$22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'19'!$B$19:$F$19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'19'!$B$22:$F$22</c:f>
              <c:numCache>
                <c:formatCode>0.0</c:formatCode>
                <c:ptCount val="5"/>
                <c:pt idx="0">
                  <c:v>6.8928199999999995</c:v>
                </c:pt>
                <c:pt idx="1">
                  <c:v>9.8091800000000013</c:v>
                </c:pt>
                <c:pt idx="2">
                  <c:v>10.62223</c:v>
                </c:pt>
                <c:pt idx="3">
                  <c:v>9.1990600000000011</c:v>
                </c:pt>
                <c:pt idx="4">
                  <c:v>17.057120000000001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76-4F7D-B8BF-1BE62E3D97B9}"/>
            </c:ext>
          </c:extLst>
        </c:ser>
        <c:ser>
          <c:idx val="5"/>
          <c:order val="3"/>
          <c:tx>
            <c:strRef>
              <c:f>'19'!$A$23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'19'!$B$19:$F$19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'19'!$B$23:$F$23</c:f>
              <c:numCache>
                <c:formatCode>0.0</c:formatCode>
                <c:ptCount val="5"/>
                <c:pt idx="0">
                  <c:v>2.2135400000000001</c:v>
                </c:pt>
                <c:pt idx="1">
                  <c:v>1.63663</c:v>
                </c:pt>
                <c:pt idx="2">
                  <c:v>2.3606100000000003</c:v>
                </c:pt>
                <c:pt idx="3">
                  <c:v>5.6871900000000002</c:v>
                </c:pt>
                <c:pt idx="4">
                  <c:v>2.9376699999999998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76-4F7D-B8BF-1BE62E3D97B9}"/>
            </c:ext>
          </c:extLst>
        </c:ser>
        <c:ser>
          <c:idx val="1"/>
          <c:order val="4"/>
          <c:tx>
            <c:strRef>
              <c:f>'19'!$A$21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ED7D31"/>
            </a:solidFill>
          </c:spPr>
          <c:invertIfNegative val="0"/>
          <c:cat>
            <c:strRef>
              <c:f>'19'!$B$19:$F$19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'19'!$B$21:$F$21</c:f>
              <c:numCache>
                <c:formatCode>0.0</c:formatCode>
                <c:ptCount val="5"/>
                <c:pt idx="0">
                  <c:v>0.40068999999999999</c:v>
                </c:pt>
                <c:pt idx="1">
                  <c:v>0.52825</c:v>
                </c:pt>
                <c:pt idx="2">
                  <c:v>1.1507000000000001</c:v>
                </c:pt>
                <c:pt idx="3">
                  <c:v>0.27481</c:v>
                </c:pt>
                <c:pt idx="4">
                  <c:v>9.8139999999999991E-2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6-4F7D-B8BF-1BE62E3D97B9}"/>
            </c:ext>
          </c:extLst>
        </c:ser>
        <c:ser>
          <c:idx val="2"/>
          <c:order val="5"/>
          <c:tx>
            <c:strRef>
              <c:f>'19'!$A$24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'19'!$B$19:$F$19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'19'!$B$24:$F$24</c:f>
              <c:numCache>
                <c:formatCode>0.0</c:formatCode>
                <c:ptCount val="5"/>
                <c:pt idx="0">
                  <c:v>0.10385999999999999</c:v>
                </c:pt>
                <c:pt idx="1">
                  <c:v>1.6083299999999998</c:v>
                </c:pt>
                <c:pt idx="2">
                  <c:v>1.14737</c:v>
                </c:pt>
                <c:pt idx="3">
                  <c:v>2.5666499999999997</c:v>
                </c:pt>
                <c:pt idx="4">
                  <c:v>0.37089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76-4F7D-B8BF-1BE62E3D9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921137280"/>
        <c:axId val="-1921144352"/>
      </c:barChart>
      <c:catAx>
        <c:axId val="-192113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921144352"/>
        <c:crosses val="autoZero"/>
        <c:auto val="1"/>
        <c:lblAlgn val="ctr"/>
        <c:lblOffset val="100"/>
        <c:noMultiLvlLbl val="0"/>
      </c:catAx>
      <c:valAx>
        <c:axId val="-1921144352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EEECE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9.2673029484982416E-3"/>
              <c:y val="0.163478607943400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9211372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'19'!$A$28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'19'!$B$27:$F$27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'19'!$B$28:$F$28</c:f>
              <c:numCache>
                <c:formatCode>0.0</c:formatCode>
                <c:ptCount val="5"/>
                <c:pt idx="0">
                  <c:v>88.601920000000007</c:v>
                </c:pt>
                <c:pt idx="1">
                  <c:v>83.03631</c:v>
                </c:pt>
                <c:pt idx="2">
                  <c:v>71.586380000000005</c:v>
                </c:pt>
                <c:pt idx="3">
                  <c:v>57.08811</c:v>
                </c:pt>
                <c:pt idx="4">
                  <c:v>29.766480000000001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8-47DA-BEAD-8AB5C44D4360}"/>
            </c:ext>
          </c:extLst>
        </c:ser>
        <c:ser>
          <c:idx val="3"/>
          <c:order val="1"/>
          <c:tx>
            <c:strRef>
              <c:f>'19'!$A$33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'19'!$B$27:$F$27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'19'!$B$33:$F$33</c:f>
              <c:numCache>
                <c:formatCode>0.0</c:formatCode>
                <c:ptCount val="5"/>
                <c:pt idx="0">
                  <c:v>3.1160799999999997</c:v>
                </c:pt>
                <c:pt idx="1">
                  <c:v>6.4328800000000008</c:v>
                </c:pt>
                <c:pt idx="2">
                  <c:v>13.581760000000001</c:v>
                </c:pt>
                <c:pt idx="3">
                  <c:v>22.938110000000002</c:v>
                </c:pt>
                <c:pt idx="4">
                  <c:v>50.683500000000002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48-47DA-BEAD-8AB5C44D4360}"/>
            </c:ext>
          </c:extLst>
        </c:ser>
        <c:ser>
          <c:idx val="4"/>
          <c:order val="2"/>
          <c:tx>
            <c:strRef>
              <c:f>'19'!$A$30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'19'!$B$27:$F$27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'19'!$B$30:$F$30</c:f>
              <c:numCache>
                <c:formatCode>0.0</c:formatCode>
                <c:ptCount val="5"/>
                <c:pt idx="0">
                  <c:v>5.9627300000000005</c:v>
                </c:pt>
                <c:pt idx="1">
                  <c:v>7.55966</c:v>
                </c:pt>
                <c:pt idx="2">
                  <c:v>11.05875</c:v>
                </c:pt>
                <c:pt idx="3">
                  <c:v>13.588179999999999</c:v>
                </c:pt>
                <c:pt idx="4">
                  <c:v>17.017589999999998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48-47DA-BEAD-8AB5C44D4360}"/>
            </c:ext>
          </c:extLst>
        </c:ser>
        <c:ser>
          <c:idx val="5"/>
          <c:order val="3"/>
          <c:tx>
            <c:strRef>
              <c:f>'19'!$A$31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'19'!$B$27:$F$27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'19'!$B$31:$F$31</c:f>
              <c:numCache>
                <c:formatCode>0.0</c:formatCode>
                <c:ptCount val="5"/>
                <c:pt idx="0">
                  <c:v>1.75966</c:v>
                </c:pt>
                <c:pt idx="1">
                  <c:v>1.42405</c:v>
                </c:pt>
                <c:pt idx="2">
                  <c:v>2.5030299999999999</c:v>
                </c:pt>
                <c:pt idx="3">
                  <c:v>4.9811300000000003</c:v>
                </c:pt>
                <c:pt idx="4">
                  <c:v>2.3981700000000004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48-47DA-BEAD-8AB5C44D4360}"/>
            </c:ext>
          </c:extLst>
        </c:ser>
        <c:ser>
          <c:idx val="1"/>
          <c:order val="4"/>
          <c:tx>
            <c:strRef>
              <c:f>'19'!$A$29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ED7D31"/>
            </a:solidFill>
          </c:spPr>
          <c:invertIfNegative val="0"/>
          <c:cat>
            <c:strRef>
              <c:f>'19'!$B$27:$F$27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'19'!$B$29:$F$29</c:f>
              <c:numCache>
                <c:formatCode>0.0</c:formatCode>
                <c:ptCount val="5"/>
                <c:pt idx="0">
                  <c:v>0.33494000000000002</c:v>
                </c:pt>
                <c:pt idx="1">
                  <c:v>1.04104</c:v>
                </c:pt>
                <c:pt idx="2">
                  <c:v>0.76163999999999998</c:v>
                </c:pt>
                <c:pt idx="3">
                  <c:v>0.86730999999999991</c:v>
                </c:pt>
                <c:pt idx="4">
                  <c:v>6.0429999999999998E-2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48-47DA-BEAD-8AB5C44D4360}"/>
            </c:ext>
          </c:extLst>
        </c:ser>
        <c:ser>
          <c:idx val="2"/>
          <c:order val="5"/>
          <c:tx>
            <c:strRef>
              <c:f>'19'!$A$32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'19'!$B$27:$F$27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'19'!$B$32:$F$32</c:f>
              <c:numCache>
                <c:formatCode>0.0</c:formatCode>
                <c:ptCount val="5"/>
                <c:pt idx="0">
                  <c:v>0.22466999999999998</c:v>
                </c:pt>
                <c:pt idx="1">
                  <c:v>0.50606000000000007</c:v>
                </c:pt>
                <c:pt idx="2">
                  <c:v>0.50842999999999994</c:v>
                </c:pt>
                <c:pt idx="3">
                  <c:v>0.53715000000000002</c:v>
                </c:pt>
                <c:pt idx="4">
                  <c:v>7.3830000000000007E-2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48-47DA-BEAD-8AB5C44D4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921136192"/>
        <c:axId val="-1921141088"/>
      </c:barChart>
      <c:catAx>
        <c:axId val="-19211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921141088"/>
        <c:crosses val="autoZero"/>
        <c:auto val="1"/>
        <c:lblAlgn val="ctr"/>
        <c:lblOffset val="100"/>
        <c:noMultiLvlLbl val="0"/>
      </c:catAx>
      <c:valAx>
        <c:axId val="-1921141088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EEECE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9.2673029484982416E-3"/>
              <c:y val="0.163478607943400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9211361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2014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'19'!$A$36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'19'!$B$35:$F$35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'19'!$B$36:$F$36</c:f>
              <c:numCache>
                <c:formatCode>0.0</c:formatCode>
                <c:ptCount val="5"/>
                <c:pt idx="0">
                  <c:v>88.813670000000002</c:v>
                </c:pt>
                <c:pt idx="1">
                  <c:v>82.567900000000009</c:v>
                </c:pt>
                <c:pt idx="2">
                  <c:v>71.267809999999997</c:v>
                </c:pt>
                <c:pt idx="3">
                  <c:v>68.331739999999996</c:v>
                </c:pt>
                <c:pt idx="4">
                  <c:v>26.775829999999999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3-4C44-B62E-1BDF74585865}"/>
            </c:ext>
          </c:extLst>
        </c:ser>
        <c:ser>
          <c:idx val="3"/>
          <c:order val="1"/>
          <c:tx>
            <c:strRef>
              <c:f>'19'!$A$41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'19'!$B$35:$F$35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'19'!$B$41:$F$41</c:f>
              <c:numCache>
                <c:formatCode>0.0</c:formatCode>
                <c:ptCount val="5"/>
                <c:pt idx="0">
                  <c:v>1.4821600000000001</c:v>
                </c:pt>
                <c:pt idx="1">
                  <c:v>2.50657</c:v>
                </c:pt>
                <c:pt idx="2">
                  <c:v>9.9724599999999999</c:v>
                </c:pt>
                <c:pt idx="3">
                  <c:v>9.2347999999999999</c:v>
                </c:pt>
                <c:pt idx="4">
                  <c:v>55.103360000000002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3-4C44-B62E-1BDF74585865}"/>
            </c:ext>
          </c:extLst>
        </c:ser>
        <c:ser>
          <c:idx val="4"/>
          <c:order val="2"/>
          <c:tx>
            <c:strRef>
              <c:f>'19'!$A$38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'19'!$B$35:$F$35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'19'!$B$38:$F$38</c:f>
              <c:numCache>
                <c:formatCode>0.0</c:formatCode>
                <c:ptCount val="5"/>
                <c:pt idx="0">
                  <c:v>7.32029</c:v>
                </c:pt>
                <c:pt idx="1">
                  <c:v>11.0847</c:v>
                </c:pt>
                <c:pt idx="2">
                  <c:v>10.88442</c:v>
                </c:pt>
                <c:pt idx="3">
                  <c:v>13.896100000000001</c:v>
                </c:pt>
                <c:pt idx="4">
                  <c:v>12.498239999999999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3-4C44-B62E-1BDF74585865}"/>
            </c:ext>
          </c:extLst>
        </c:ser>
        <c:ser>
          <c:idx val="5"/>
          <c:order val="3"/>
          <c:tx>
            <c:strRef>
              <c:f>'19'!$A$39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'19'!$B$35:$F$35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'19'!$B$39:$F$39</c:f>
              <c:numCache>
                <c:formatCode>0.0</c:formatCode>
                <c:ptCount val="5"/>
                <c:pt idx="0">
                  <c:v>1.7636400000000001</c:v>
                </c:pt>
                <c:pt idx="1">
                  <c:v>2.55308</c:v>
                </c:pt>
                <c:pt idx="2">
                  <c:v>5.6611799999999999</c:v>
                </c:pt>
                <c:pt idx="3">
                  <c:v>6.6873199999999997</c:v>
                </c:pt>
                <c:pt idx="4">
                  <c:v>3.6263999999999998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3-4C44-B62E-1BDF74585865}"/>
            </c:ext>
          </c:extLst>
        </c:ser>
        <c:ser>
          <c:idx val="1"/>
          <c:order val="4"/>
          <c:tx>
            <c:strRef>
              <c:f>'19'!$A$37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ED7D31"/>
            </a:solidFill>
          </c:spPr>
          <c:invertIfNegative val="0"/>
          <c:cat>
            <c:strRef>
              <c:f>'19'!$B$35:$F$35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'19'!$B$37:$F$37</c:f>
              <c:numCache>
                <c:formatCode>0.0</c:formatCode>
                <c:ptCount val="5"/>
                <c:pt idx="0">
                  <c:v>0.54832999999999998</c:v>
                </c:pt>
                <c:pt idx="1">
                  <c:v>1.2420599999999999</c:v>
                </c:pt>
                <c:pt idx="2">
                  <c:v>0.42027999999999999</c:v>
                </c:pt>
                <c:pt idx="3">
                  <c:v>1.5712899999999999</c:v>
                </c:pt>
                <c:pt idx="4">
                  <c:v>0.86617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3-4C44-B62E-1BDF74585865}"/>
            </c:ext>
          </c:extLst>
        </c:ser>
        <c:ser>
          <c:idx val="2"/>
          <c:order val="5"/>
          <c:tx>
            <c:strRef>
              <c:f>'19'!$A$40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'19'!$B$35:$F$35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'19'!$B$40:$F$40</c:f>
              <c:numCache>
                <c:formatCode>0.0</c:formatCode>
                <c:ptCount val="5"/>
                <c:pt idx="0">
                  <c:v>7.1919999999999998E-2</c:v>
                </c:pt>
                <c:pt idx="1">
                  <c:v>4.5679999999999998E-2</c:v>
                </c:pt>
                <c:pt idx="2">
                  <c:v>1.79386</c:v>
                </c:pt>
                <c:pt idx="3">
                  <c:v>0.27874000000000004</c:v>
                </c:pt>
                <c:pt idx="4">
                  <c:v>1.13001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3-4C44-B62E-1BDF74585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921140000"/>
        <c:axId val="-1921137824"/>
      </c:barChart>
      <c:catAx>
        <c:axId val="-192114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921137824"/>
        <c:crosses val="autoZero"/>
        <c:auto val="1"/>
        <c:lblAlgn val="ctr"/>
        <c:lblOffset val="100"/>
        <c:noMultiLvlLbl val="0"/>
      </c:catAx>
      <c:valAx>
        <c:axId val="-1921137824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EEECE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9.2673029484982416E-3"/>
              <c:y val="0.163478607943400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92114000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2015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'19'!$A$44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'19'!$B$43:$F$43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'19'!$B$44:$F$44</c:f>
              <c:numCache>
                <c:formatCode>0.0</c:formatCode>
                <c:ptCount val="5"/>
                <c:pt idx="0">
                  <c:v>91.041470000000004</c:v>
                </c:pt>
                <c:pt idx="1">
                  <c:v>85.487859999999998</c:v>
                </c:pt>
                <c:pt idx="2">
                  <c:v>77.367629999999991</c:v>
                </c:pt>
                <c:pt idx="3">
                  <c:v>62.890599999999999</c:v>
                </c:pt>
                <c:pt idx="4">
                  <c:v>26.576699999999999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3-4236-9296-8862B52C33DF}"/>
            </c:ext>
          </c:extLst>
        </c:ser>
        <c:ser>
          <c:idx val="3"/>
          <c:order val="1"/>
          <c:tx>
            <c:strRef>
              <c:f>'19'!$A$49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'19'!$B$43:$F$43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'19'!$B$49:$F$49</c:f>
              <c:numCache>
                <c:formatCode>0.0</c:formatCode>
                <c:ptCount val="5"/>
                <c:pt idx="0">
                  <c:v>0.99523000000000006</c:v>
                </c:pt>
                <c:pt idx="1">
                  <c:v>1.9211099999999999</c:v>
                </c:pt>
                <c:pt idx="2">
                  <c:v>9.4083299999999994</c:v>
                </c:pt>
                <c:pt idx="3">
                  <c:v>12.25755</c:v>
                </c:pt>
                <c:pt idx="4">
                  <c:v>49.298450000000003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3-4236-9296-8862B52C33DF}"/>
            </c:ext>
          </c:extLst>
        </c:ser>
        <c:ser>
          <c:idx val="4"/>
          <c:order val="2"/>
          <c:tx>
            <c:strRef>
              <c:f>'19'!$A$46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'19'!$B$43:$F$43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'19'!$B$46:$F$46</c:f>
              <c:numCache>
                <c:formatCode>0.0</c:formatCode>
                <c:ptCount val="5"/>
                <c:pt idx="0">
                  <c:v>5.75</c:v>
                </c:pt>
                <c:pt idx="1">
                  <c:v>9.7915700000000001</c:v>
                </c:pt>
                <c:pt idx="2">
                  <c:v>10.5151</c:v>
                </c:pt>
                <c:pt idx="3">
                  <c:v>18.504660000000001</c:v>
                </c:pt>
                <c:pt idx="4">
                  <c:v>16.322289999999999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33-4236-9296-8862B52C33DF}"/>
            </c:ext>
          </c:extLst>
        </c:ser>
        <c:ser>
          <c:idx val="5"/>
          <c:order val="3"/>
          <c:tx>
            <c:strRef>
              <c:f>'19'!$A$47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'19'!$B$43:$F$43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'19'!$B$47:$F$47</c:f>
              <c:numCache>
                <c:formatCode>0.0</c:formatCode>
                <c:ptCount val="5"/>
                <c:pt idx="0">
                  <c:v>1.5138800000000001</c:v>
                </c:pt>
                <c:pt idx="1">
                  <c:v>1.93276</c:v>
                </c:pt>
                <c:pt idx="2">
                  <c:v>2.1571099999999999</c:v>
                </c:pt>
                <c:pt idx="3">
                  <c:v>4.5389400000000002</c:v>
                </c:pt>
                <c:pt idx="4">
                  <c:v>5.5393800000000004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3-4236-9296-8862B52C33DF}"/>
            </c:ext>
          </c:extLst>
        </c:ser>
        <c:ser>
          <c:idx val="1"/>
          <c:order val="4"/>
          <c:tx>
            <c:strRef>
              <c:f>'19'!$A$45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rgbClr val="ED7D31"/>
            </a:solidFill>
          </c:spPr>
          <c:invertIfNegative val="0"/>
          <c:cat>
            <c:strRef>
              <c:f>'19'!$B$43:$F$43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'19'!$B$45:$F$45</c:f>
              <c:numCache>
                <c:formatCode>0.0</c:formatCode>
                <c:ptCount val="5"/>
                <c:pt idx="0">
                  <c:v>0.58325000000000005</c:v>
                </c:pt>
                <c:pt idx="1">
                  <c:v>0.74365000000000003</c:v>
                </c:pt>
                <c:pt idx="2">
                  <c:v>0.52193999999999996</c:v>
                </c:pt>
                <c:pt idx="3">
                  <c:v>1.6412699999999998</c:v>
                </c:pt>
                <c:pt idx="4">
                  <c:v>1.95601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3-4236-9296-8862B52C33DF}"/>
            </c:ext>
          </c:extLst>
        </c:ser>
        <c:ser>
          <c:idx val="2"/>
          <c:order val="5"/>
          <c:tx>
            <c:strRef>
              <c:f>'19'!$A$48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'19'!$B$43:$F$43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'19'!$B$48:$F$48</c:f>
              <c:numCache>
                <c:formatCode>0.0</c:formatCode>
                <c:ptCount val="5"/>
                <c:pt idx="0">
                  <c:v>0.11616</c:v>
                </c:pt>
                <c:pt idx="1">
                  <c:v>0.12304</c:v>
                </c:pt>
                <c:pt idx="2">
                  <c:v>2.9870000000000001E-2</c:v>
                </c:pt>
                <c:pt idx="3">
                  <c:v>0.16697999999999999</c:v>
                </c:pt>
                <c:pt idx="4">
                  <c:v>0.30717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33-4236-9296-8862B52C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921146528"/>
        <c:axId val="-1921139456"/>
      </c:barChart>
      <c:catAx>
        <c:axId val="-19211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921139456"/>
        <c:crosses val="autoZero"/>
        <c:auto val="1"/>
        <c:lblAlgn val="ctr"/>
        <c:lblOffset val="100"/>
        <c:noMultiLvlLbl val="0"/>
      </c:catAx>
      <c:valAx>
        <c:axId val="-1921139456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EEECE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9.2673029484982416E-3"/>
              <c:y val="0.163478607943400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9211465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2016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'19'!$A$52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'19'!$B$51:$F$51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'19'!$B$52:$F$52</c:f>
              <c:numCache>
                <c:formatCode>0.0</c:formatCode>
                <c:ptCount val="5"/>
                <c:pt idx="0">
                  <c:v>87.858772999999999</c:v>
                </c:pt>
                <c:pt idx="1">
                  <c:v>81.210150999999996</c:v>
                </c:pt>
                <c:pt idx="2">
                  <c:v>81.377206999999999</c:v>
                </c:pt>
                <c:pt idx="3">
                  <c:v>53.656185999999991</c:v>
                </c:pt>
                <c:pt idx="4">
                  <c:v>29.755177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0-4558-B8BA-8DF2CD070DAD}"/>
            </c:ext>
          </c:extLst>
        </c:ser>
        <c:ser>
          <c:idx val="3"/>
          <c:order val="1"/>
          <c:tx>
            <c:strRef>
              <c:f>'19'!$A$57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'19'!$B$51:$F$51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'19'!$B$57:$F$57</c:f>
              <c:numCache>
                <c:formatCode>0.0</c:formatCode>
                <c:ptCount val="5"/>
                <c:pt idx="0">
                  <c:v>1.7519340000000001</c:v>
                </c:pt>
                <c:pt idx="1">
                  <c:v>2.5228950000000001</c:v>
                </c:pt>
                <c:pt idx="2">
                  <c:v>6.053223</c:v>
                </c:pt>
                <c:pt idx="3">
                  <c:v>18.933435000000003</c:v>
                </c:pt>
                <c:pt idx="4">
                  <c:v>32.945717000000002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0-4558-B8BA-8DF2CD070DAD}"/>
            </c:ext>
          </c:extLst>
        </c:ser>
        <c:ser>
          <c:idx val="4"/>
          <c:order val="2"/>
          <c:tx>
            <c:strRef>
              <c:f>'19'!$A$54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'19'!$B$51:$F$51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'19'!$B$54:$F$54</c:f>
              <c:numCache>
                <c:formatCode>0.0</c:formatCode>
                <c:ptCount val="5"/>
                <c:pt idx="0">
                  <c:v>7.3826649999999994</c:v>
                </c:pt>
                <c:pt idx="1">
                  <c:v>9.4718890000000009</c:v>
                </c:pt>
                <c:pt idx="2">
                  <c:v>8.473078000000001</c:v>
                </c:pt>
                <c:pt idx="3">
                  <c:v>18.850359000000001</c:v>
                </c:pt>
                <c:pt idx="4">
                  <c:v>28.153103000000002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0-4558-B8BA-8DF2CD070DAD}"/>
            </c:ext>
          </c:extLst>
        </c:ser>
        <c:ser>
          <c:idx val="5"/>
          <c:order val="3"/>
          <c:tx>
            <c:strRef>
              <c:f>'19'!$A$55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'19'!$B$51:$F$51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'19'!$B$55:$F$55</c:f>
              <c:numCache>
                <c:formatCode>0.0</c:formatCode>
                <c:ptCount val="5"/>
                <c:pt idx="0">
                  <c:v>1.8238750000000001</c:v>
                </c:pt>
                <c:pt idx="1">
                  <c:v>4.8573369999999993</c:v>
                </c:pt>
                <c:pt idx="2">
                  <c:v>2.6706319999999999</c:v>
                </c:pt>
                <c:pt idx="3">
                  <c:v>6.6272960000000003</c:v>
                </c:pt>
                <c:pt idx="4">
                  <c:v>8.782684999999999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0-4558-B8BA-8DF2CD070DAD}"/>
            </c:ext>
          </c:extLst>
        </c:ser>
        <c:ser>
          <c:idx val="1"/>
          <c:order val="4"/>
          <c:tx>
            <c:strRef>
              <c:f>'19'!$A$53</c:f>
              <c:strCache>
                <c:ptCount val="1"/>
                <c:pt idx="0">
                  <c:v>Medical products</c:v>
                </c:pt>
              </c:strCache>
            </c:strRef>
          </c:tx>
          <c:invertIfNegative val="0"/>
          <c:cat>
            <c:strRef>
              <c:f>'19'!$B$51:$F$51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'19'!$B$53:$F$53</c:f>
              <c:numCache>
                <c:formatCode>0.0</c:formatCode>
                <c:ptCount val="5"/>
                <c:pt idx="0">
                  <c:v>1.14123</c:v>
                </c:pt>
                <c:pt idx="1">
                  <c:v>1.867572</c:v>
                </c:pt>
                <c:pt idx="2">
                  <c:v>1.308184</c:v>
                </c:pt>
                <c:pt idx="3">
                  <c:v>0.77939700000000001</c:v>
                </c:pt>
                <c:pt idx="4">
                  <c:v>0.15865600000000002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0-4558-B8BA-8DF2CD070DAD}"/>
            </c:ext>
          </c:extLst>
        </c:ser>
        <c:ser>
          <c:idx val="2"/>
          <c:order val="5"/>
          <c:tx>
            <c:strRef>
              <c:f>'19'!$A$56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'19'!$B$51:$F$51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'19'!$B$56:$F$56</c:f>
              <c:numCache>
                <c:formatCode>0.0</c:formatCode>
                <c:ptCount val="5"/>
                <c:pt idx="0">
                  <c:v>4.1523999999999998E-2</c:v>
                </c:pt>
                <c:pt idx="1">
                  <c:v>7.0154999999999995E-2</c:v>
                </c:pt>
                <c:pt idx="2">
                  <c:v>0.117675</c:v>
                </c:pt>
                <c:pt idx="3">
                  <c:v>1.153327</c:v>
                </c:pt>
                <c:pt idx="4">
                  <c:v>0.20466199999999998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D0-4558-B8BA-8DF2CD070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921146528"/>
        <c:axId val="-1921139456"/>
      </c:barChart>
      <c:catAx>
        <c:axId val="-19211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921139456"/>
        <c:crosses val="autoZero"/>
        <c:auto val="1"/>
        <c:lblAlgn val="ctr"/>
        <c:lblOffset val="100"/>
        <c:noMultiLvlLbl val="0"/>
      </c:catAx>
      <c:valAx>
        <c:axId val="-1921139456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EEECE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9.2673029484982416E-3"/>
              <c:y val="0.163478607943400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9211465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2017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'19'!$A$60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'19'!$B$59:$F$59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'19'!$B$60:$F$60</c:f>
              <c:numCache>
                <c:formatCode>0.0</c:formatCode>
                <c:ptCount val="5"/>
                <c:pt idx="0">
                  <c:v>86.507609000000002</c:v>
                </c:pt>
                <c:pt idx="1">
                  <c:v>78.841775999999996</c:v>
                </c:pt>
                <c:pt idx="2">
                  <c:v>70.976787999999999</c:v>
                </c:pt>
                <c:pt idx="3">
                  <c:v>49.730749000000003</c:v>
                </c:pt>
                <c:pt idx="4">
                  <c:v>29.300374000000001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5-4D32-8767-6219FF4142D3}"/>
            </c:ext>
          </c:extLst>
        </c:ser>
        <c:ser>
          <c:idx val="3"/>
          <c:order val="1"/>
          <c:tx>
            <c:strRef>
              <c:f>'19'!$A$65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'19'!$B$59:$F$59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'19'!$B$65:$F$65</c:f>
              <c:numCache>
                <c:formatCode>0.0</c:formatCode>
                <c:ptCount val="5"/>
                <c:pt idx="0">
                  <c:v>3.4934539999999998</c:v>
                </c:pt>
                <c:pt idx="1">
                  <c:v>5.7651630000000003</c:v>
                </c:pt>
                <c:pt idx="2">
                  <c:v>13.311263</c:v>
                </c:pt>
                <c:pt idx="3">
                  <c:v>32.754654000000002</c:v>
                </c:pt>
                <c:pt idx="4">
                  <c:v>54.425383000000004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65-4D32-8767-6219FF4142D3}"/>
            </c:ext>
          </c:extLst>
        </c:ser>
        <c:ser>
          <c:idx val="4"/>
          <c:order val="2"/>
          <c:tx>
            <c:strRef>
              <c:f>'19'!$A$62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'19'!$B$59:$F$59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'19'!$B$62:$F$62</c:f>
              <c:numCache>
                <c:formatCode>0.0</c:formatCode>
                <c:ptCount val="5"/>
                <c:pt idx="0">
                  <c:v>7.042503</c:v>
                </c:pt>
                <c:pt idx="1">
                  <c:v>11.273807</c:v>
                </c:pt>
                <c:pt idx="2">
                  <c:v>10.656839999999999</c:v>
                </c:pt>
                <c:pt idx="3">
                  <c:v>13.682500000000001</c:v>
                </c:pt>
                <c:pt idx="4">
                  <c:v>14.150208000000001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65-4D32-8767-6219FF4142D3}"/>
            </c:ext>
          </c:extLst>
        </c:ser>
        <c:ser>
          <c:idx val="5"/>
          <c:order val="3"/>
          <c:tx>
            <c:strRef>
              <c:f>'19'!$A$63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'19'!$B$59:$F$59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'19'!$B$63:$F$63</c:f>
              <c:numCache>
                <c:formatCode>0.0</c:formatCode>
                <c:ptCount val="5"/>
                <c:pt idx="0">
                  <c:v>1.910034</c:v>
                </c:pt>
                <c:pt idx="1">
                  <c:v>2.401691</c:v>
                </c:pt>
                <c:pt idx="2">
                  <c:v>3.80538</c:v>
                </c:pt>
                <c:pt idx="3">
                  <c:v>2.9936780000000001</c:v>
                </c:pt>
                <c:pt idx="4">
                  <c:v>1.7992190000000001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65-4D32-8767-6219FF4142D3}"/>
            </c:ext>
          </c:extLst>
        </c:ser>
        <c:ser>
          <c:idx val="1"/>
          <c:order val="4"/>
          <c:tx>
            <c:strRef>
              <c:f>'19'!$A$61</c:f>
              <c:strCache>
                <c:ptCount val="1"/>
                <c:pt idx="0">
                  <c:v>Medical products</c:v>
                </c:pt>
              </c:strCache>
            </c:strRef>
          </c:tx>
          <c:invertIfNegative val="0"/>
          <c:cat>
            <c:strRef>
              <c:f>'19'!$B$59:$F$59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'19'!$B$61:$F$61</c:f>
              <c:numCache>
                <c:formatCode>0.0</c:formatCode>
                <c:ptCount val="5"/>
                <c:pt idx="0">
                  <c:v>0.87197899999999995</c:v>
                </c:pt>
                <c:pt idx="1">
                  <c:v>1.5034219999999998</c:v>
                </c:pt>
                <c:pt idx="2">
                  <c:v>0.70882599999999996</c:v>
                </c:pt>
                <c:pt idx="3">
                  <c:v>0.68885600000000002</c:v>
                </c:pt>
                <c:pt idx="4">
                  <c:v>0.29848000000000002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65-4D32-8767-6219FF4142D3}"/>
            </c:ext>
          </c:extLst>
        </c:ser>
        <c:ser>
          <c:idx val="2"/>
          <c:order val="5"/>
          <c:tx>
            <c:strRef>
              <c:f>'19'!$A$64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'19'!$B$59:$F$59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'19'!$B$64:$F$64</c:f>
              <c:numCache>
                <c:formatCode>0.0</c:formatCode>
                <c:ptCount val="5"/>
                <c:pt idx="0">
                  <c:v>0.17442200000000002</c:v>
                </c:pt>
                <c:pt idx="1">
                  <c:v>0.21414</c:v>
                </c:pt>
                <c:pt idx="2">
                  <c:v>0.54090299999999991</c:v>
                </c:pt>
                <c:pt idx="3">
                  <c:v>0.149563</c:v>
                </c:pt>
                <c:pt idx="4">
                  <c:v>2.6337000000000003E-2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65-4D32-8767-6219FF414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921146528"/>
        <c:axId val="-1921139456"/>
      </c:barChart>
      <c:catAx>
        <c:axId val="-19211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921139456"/>
        <c:crosses val="autoZero"/>
        <c:auto val="1"/>
        <c:lblAlgn val="ctr"/>
        <c:lblOffset val="100"/>
        <c:noMultiLvlLbl val="0"/>
      </c:catAx>
      <c:valAx>
        <c:axId val="-1921139456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EEECE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9.2673029484982416E-3"/>
              <c:y val="0.163478607943400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9211465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'19'!$A$68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'19'!$B$67:$F$67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'19'!$B$68:$F$68</c:f>
              <c:numCache>
                <c:formatCode>0.0</c:formatCode>
                <c:ptCount val="5"/>
                <c:pt idx="0">
                  <c:v>90.38112000000001</c:v>
                </c:pt>
                <c:pt idx="1">
                  <c:v>82.33308000000001</c:v>
                </c:pt>
                <c:pt idx="2">
                  <c:v>76.574529999999996</c:v>
                </c:pt>
                <c:pt idx="3">
                  <c:v>64.597210000000004</c:v>
                </c:pt>
                <c:pt idx="4">
                  <c:v>24.37959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7-48C1-BC41-18E917AEC746}"/>
            </c:ext>
          </c:extLst>
        </c:ser>
        <c:ser>
          <c:idx val="3"/>
          <c:order val="1"/>
          <c:tx>
            <c:strRef>
              <c:f>'19'!$A$73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'19'!$B$67:$F$67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'19'!$B$73:$F$73</c:f>
              <c:numCache>
                <c:formatCode>0.0</c:formatCode>
                <c:ptCount val="5"/>
                <c:pt idx="0">
                  <c:v>1.42232</c:v>
                </c:pt>
                <c:pt idx="1">
                  <c:v>4.9865399999999998</c:v>
                </c:pt>
                <c:pt idx="2">
                  <c:v>9.4148499999999995</c:v>
                </c:pt>
                <c:pt idx="3">
                  <c:v>13.52364</c:v>
                </c:pt>
                <c:pt idx="4">
                  <c:v>58.021979999999992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7-48C1-BC41-18E917AEC746}"/>
            </c:ext>
          </c:extLst>
        </c:ser>
        <c:ser>
          <c:idx val="4"/>
          <c:order val="2"/>
          <c:tx>
            <c:strRef>
              <c:f>'19'!$A$70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'19'!$B$67:$F$67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'19'!$B$70:$F$70</c:f>
              <c:numCache>
                <c:formatCode>0.0</c:formatCode>
                <c:ptCount val="5"/>
                <c:pt idx="0">
                  <c:v>6.36632</c:v>
                </c:pt>
                <c:pt idx="1">
                  <c:v>10.680860000000001</c:v>
                </c:pt>
                <c:pt idx="2">
                  <c:v>6.9645799999999998</c:v>
                </c:pt>
                <c:pt idx="3">
                  <c:v>16.622680000000003</c:v>
                </c:pt>
                <c:pt idx="4">
                  <c:v>10.19665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77-48C1-BC41-18E917AEC746}"/>
            </c:ext>
          </c:extLst>
        </c:ser>
        <c:ser>
          <c:idx val="5"/>
          <c:order val="3"/>
          <c:tx>
            <c:strRef>
              <c:f>'19'!$A$71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'19'!$B$67:$F$67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'19'!$B$71:$F$71</c:f>
              <c:numCache>
                <c:formatCode>0.0</c:formatCode>
                <c:ptCount val="5"/>
                <c:pt idx="0">
                  <c:v>1.14188</c:v>
                </c:pt>
                <c:pt idx="1">
                  <c:v>1.5555299999999999</c:v>
                </c:pt>
                <c:pt idx="2">
                  <c:v>4.48719</c:v>
                </c:pt>
                <c:pt idx="3">
                  <c:v>3.2497799999999999</c:v>
                </c:pt>
                <c:pt idx="4">
                  <c:v>6.2659700000000003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77-48C1-BC41-18E917AEC746}"/>
            </c:ext>
          </c:extLst>
        </c:ser>
        <c:ser>
          <c:idx val="1"/>
          <c:order val="4"/>
          <c:tx>
            <c:strRef>
              <c:f>'19'!$A$69</c:f>
              <c:strCache>
                <c:ptCount val="1"/>
                <c:pt idx="0">
                  <c:v>Medical products</c:v>
                </c:pt>
              </c:strCache>
            </c:strRef>
          </c:tx>
          <c:invertIfNegative val="0"/>
          <c:cat>
            <c:strRef>
              <c:f>'19'!$B$67:$F$67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'19'!$B$69:$F$69</c:f>
              <c:numCache>
                <c:formatCode>0.0</c:formatCode>
                <c:ptCount val="5"/>
                <c:pt idx="0">
                  <c:v>0.23956</c:v>
                </c:pt>
                <c:pt idx="1">
                  <c:v>0.43398999999999999</c:v>
                </c:pt>
                <c:pt idx="2">
                  <c:v>2.0695299999999999</c:v>
                </c:pt>
                <c:pt idx="3">
                  <c:v>1.7054400000000001</c:v>
                </c:pt>
                <c:pt idx="4">
                  <c:v>0.60458999999999996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77-48C1-BC41-18E917AEC746}"/>
            </c:ext>
          </c:extLst>
        </c:ser>
        <c:ser>
          <c:idx val="2"/>
          <c:order val="5"/>
          <c:tx>
            <c:strRef>
              <c:f>'19'!$A$72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'19'!$B$67:$F$67</c:f>
              <c:strCache>
                <c:ptCount val="5"/>
                <c:pt idx="0">
                  <c:v>Poorest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Richest</c:v>
                </c:pt>
              </c:strCache>
            </c:strRef>
          </c:cat>
          <c:val>
            <c:numRef>
              <c:f>'19'!$B$72:$F$72</c:f>
              <c:numCache>
                <c:formatCode>0.0</c:formatCode>
                <c:ptCount val="5"/>
                <c:pt idx="0">
                  <c:v>0.44879000000000002</c:v>
                </c:pt>
                <c:pt idx="1">
                  <c:v>0.01</c:v>
                </c:pt>
                <c:pt idx="2">
                  <c:v>0.48932000000000003</c:v>
                </c:pt>
                <c:pt idx="3">
                  <c:v>0.30125999999999997</c:v>
                </c:pt>
                <c:pt idx="4">
                  <c:v>0.53120999999999996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77-48C1-BC41-18E917AE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921146528"/>
        <c:axId val="-1921139456"/>
      </c:barChart>
      <c:catAx>
        <c:axId val="-19211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921139456"/>
        <c:crosses val="autoZero"/>
        <c:auto val="1"/>
        <c:lblAlgn val="ctr"/>
        <c:lblOffset val="100"/>
        <c:noMultiLvlLbl val="0"/>
      </c:catAx>
      <c:valAx>
        <c:axId val="-1921139456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rgbClr val="EEECE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Catastrophic OOPs (%)</a:t>
                </a:r>
              </a:p>
            </c:rich>
          </c:tx>
          <c:layout>
            <c:manualLayout>
              <c:xMode val="edge"/>
              <c:yMode val="edge"/>
              <c:x val="9.2673853542537942E-3"/>
              <c:y val="0.221192278463047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9211465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Poorest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'20'!$B$4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'20'!$A$5:$A$13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'20'!$B$5:$B$13</c:f>
              <c:numCache>
                <c:formatCode>0.0</c:formatCode>
                <c:ptCount val="9"/>
                <c:pt idx="0">
                  <c:v>84.8</c:v>
                </c:pt>
                <c:pt idx="1">
                  <c:v>87.3</c:v>
                </c:pt>
                <c:pt idx="2">
                  <c:v>87.2</c:v>
                </c:pt>
                <c:pt idx="3">
                  <c:v>88.6</c:v>
                </c:pt>
                <c:pt idx="4">
                  <c:v>88.8</c:v>
                </c:pt>
                <c:pt idx="5">
                  <c:v>91</c:v>
                </c:pt>
                <c:pt idx="6">
                  <c:v>87.858769999999993</c:v>
                </c:pt>
                <c:pt idx="7">
                  <c:v>86.50761</c:v>
                </c:pt>
                <c:pt idx="8">
                  <c:v>90.38112000000001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DF-4D89-8A6A-E11E2C6F6CD2}"/>
            </c:ext>
          </c:extLst>
        </c:ser>
        <c:ser>
          <c:idx val="5"/>
          <c:order val="1"/>
          <c:tx>
            <c:strRef>
              <c:f>'20'!$G$4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'20'!$A$5:$A$13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'20'!$G$5:$G$13</c:f>
              <c:numCache>
                <c:formatCode>0.0</c:formatCode>
                <c:ptCount val="9"/>
                <c:pt idx="0">
                  <c:v>2.2999999999999998</c:v>
                </c:pt>
                <c:pt idx="1">
                  <c:v>1.5</c:v>
                </c:pt>
                <c:pt idx="2">
                  <c:v>3.2</c:v>
                </c:pt>
                <c:pt idx="3">
                  <c:v>3.1</c:v>
                </c:pt>
                <c:pt idx="4">
                  <c:v>1.5</c:v>
                </c:pt>
                <c:pt idx="5">
                  <c:v>1</c:v>
                </c:pt>
                <c:pt idx="6">
                  <c:v>1.7519300000000002</c:v>
                </c:pt>
                <c:pt idx="7">
                  <c:v>3.4934500000000002</c:v>
                </c:pt>
                <c:pt idx="8">
                  <c:v>1.42232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FDF-4D89-8A6A-E11E2C6F6CD2}"/>
            </c:ext>
          </c:extLst>
        </c:ser>
        <c:ser>
          <c:idx val="2"/>
          <c:order val="2"/>
          <c:tx>
            <c:strRef>
              <c:f>'20'!$D$4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'20'!$A$5:$A$13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'20'!$D$5:$D$13</c:f>
              <c:numCache>
                <c:formatCode>0.0</c:formatCode>
                <c:ptCount val="9"/>
                <c:pt idx="0">
                  <c:v>9.4</c:v>
                </c:pt>
                <c:pt idx="1">
                  <c:v>9</c:v>
                </c:pt>
                <c:pt idx="2">
                  <c:v>6.9</c:v>
                </c:pt>
                <c:pt idx="3">
                  <c:v>6</c:v>
                </c:pt>
                <c:pt idx="4">
                  <c:v>7.3</c:v>
                </c:pt>
                <c:pt idx="5">
                  <c:v>5.8</c:v>
                </c:pt>
                <c:pt idx="6">
                  <c:v>7.3826600000000004</c:v>
                </c:pt>
                <c:pt idx="7">
                  <c:v>7.0425000000000004</c:v>
                </c:pt>
                <c:pt idx="8">
                  <c:v>6.36632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DF-4D89-8A6A-E11E2C6F6CD2}"/>
            </c:ext>
          </c:extLst>
        </c:ser>
        <c:ser>
          <c:idx val="3"/>
          <c:order val="3"/>
          <c:tx>
            <c:strRef>
              <c:f>'20'!$E$4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'20'!$A$5:$A$13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'20'!$E$5:$E$13</c:f>
              <c:numCache>
                <c:formatCode>0.0</c:formatCode>
                <c:ptCount val="9"/>
                <c:pt idx="0">
                  <c:v>2.2999999999999998</c:v>
                </c:pt>
                <c:pt idx="1">
                  <c:v>1.4</c:v>
                </c:pt>
                <c:pt idx="2">
                  <c:v>2.2000000000000002</c:v>
                </c:pt>
                <c:pt idx="3">
                  <c:v>1.8</c:v>
                </c:pt>
                <c:pt idx="4">
                  <c:v>1.8</c:v>
                </c:pt>
                <c:pt idx="5">
                  <c:v>1.5</c:v>
                </c:pt>
                <c:pt idx="6">
                  <c:v>1.8238700000000001</c:v>
                </c:pt>
                <c:pt idx="7">
                  <c:v>1.9100300000000001</c:v>
                </c:pt>
                <c:pt idx="8">
                  <c:v>1.14188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FDF-4D89-8A6A-E11E2C6F6CD2}"/>
            </c:ext>
          </c:extLst>
        </c:ser>
        <c:ser>
          <c:idx val="1"/>
          <c:order val="4"/>
          <c:tx>
            <c:strRef>
              <c:f>'20'!$C$4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'20'!$A$5:$A$13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'20'!$C$5:$C$13</c:f>
              <c:numCache>
                <c:formatCode>0.0</c:formatCode>
                <c:ptCount val="9"/>
                <c:pt idx="0">
                  <c:v>0.6</c:v>
                </c:pt>
                <c:pt idx="1">
                  <c:v>0.3</c:v>
                </c:pt>
                <c:pt idx="2">
                  <c:v>0.4</c:v>
                </c:pt>
                <c:pt idx="3">
                  <c:v>0.3</c:v>
                </c:pt>
                <c:pt idx="4">
                  <c:v>0.5</c:v>
                </c:pt>
                <c:pt idx="5">
                  <c:v>0.6</c:v>
                </c:pt>
                <c:pt idx="6">
                  <c:v>1.14123</c:v>
                </c:pt>
                <c:pt idx="7">
                  <c:v>0.87197999999999998</c:v>
                </c:pt>
                <c:pt idx="8">
                  <c:v>0.23956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DF-4D89-8A6A-E11E2C6F6CD2}"/>
            </c:ext>
          </c:extLst>
        </c:ser>
        <c:ser>
          <c:idx val="4"/>
          <c:order val="5"/>
          <c:tx>
            <c:strRef>
              <c:f>'20'!$F$4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'20'!$A$5:$A$13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'20'!$F$5:$F$13</c:f>
              <c:numCache>
                <c:formatCode>0.0</c:formatCode>
                <c:ptCount val="9"/>
                <c:pt idx="0">
                  <c:v>0.6</c:v>
                </c:pt>
                <c:pt idx="1">
                  <c:v>0.5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4.1520000000000001E-2</c:v>
                </c:pt>
                <c:pt idx="7">
                  <c:v>0.17441999999999999</c:v>
                </c:pt>
                <c:pt idx="8">
                  <c:v>0.44879000000000002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FDF-4D89-8A6A-E11E2C6F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4768"/>
        <c:axId val="-1608802592"/>
      </c:barChart>
      <c:catAx>
        <c:axId val="-160880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1608802592"/>
        <c:crosses val="autoZero"/>
        <c:auto val="1"/>
        <c:lblAlgn val="ctr"/>
        <c:lblOffset val="100"/>
        <c:noMultiLvlLbl val="0"/>
      </c:catAx>
      <c:valAx>
        <c:axId val="-1608802592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Catastrophic OOPs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08804768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7996644832406647"/>
          <c:y val="0.25463607911536967"/>
          <c:w val="0.2065120914150084"/>
          <c:h val="0.547664216491303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2nd quintile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'20'!$B$19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'20'!$A$20:$A$28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'20'!$B$20:$B$28</c:f>
              <c:numCache>
                <c:formatCode>0.0</c:formatCode>
                <c:ptCount val="9"/>
                <c:pt idx="0">
                  <c:v>76.911200000000008</c:v>
                </c:pt>
                <c:pt idx="1">
                  <c:v>76.904290000000003</c:v>
                </c:pt>
                <c:pt idx="2">
                  <c:v>80.807510000000008</c:v>
                </c:pt>
                <c:pt idx="3">
                  <c:v>83.03631</c:v>
                </c:pt>
                <c:pt idx="4">
                  <c:v>82.567900000000009</c:v>
                </c:pt>
                <c:pt idx="5">
                  <c:v>85.487859999999998</c:v>
                </c:pt>
                <c:pt idx="6">
                  <c:v>82.08493</c:v>
                </c:pt>
                <c:pt idx="7">
                  <c:v>81.008099999999999</c:v>
                </c:pt>
                <c:pt idx="8">
                  <c:v>82.803430000000006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F-4526-8C54-9ED0103D5145}"/>
            </c:ext>
          </c:extLst>
        </c:ser>
        <c:ser>
          <c:idx val="5"/>
          <c:order val="1"/>
          <c:tx>
            <c:strRef>
              <c:f>'20'!$G$19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'20'!$A$20:$A$28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'20'!$G$20:$G$28</c:f>
              <c:numCache>
                <c:formatCode>0.0</c:formatCode>
                <c:ptCount val="9"/>
                <c:pt idx="0">
                  <c:v>7.0166900000000005</c:v>
                </c:pt>
                <c:pt idx="1">
                  <c:v>7.6786199999999996</c:v>
                </c:pt>
                <c:pt idx="2">
                  <c:v>5.6101000000000001</c:v>
                </c:pt>
                <c:pt idx="3">
                  <c:v>6.4328800000000008</c:v>
                </c:pt>
                <c:pt idx="4">
                  <c:v>2.50657</c:v>
                </c:pt>
                <c:pt idx="5">
                  <c:v>1.9211099999999999</c:v>
                </c:pt>
                <c:pt idx="6">
                  <c:v>2.2627100000000002</c:v>
                </c:pt>
                <c:pt idx="7">
                  <c:v>6.3741199999999996</c:v>
                </c:pt>
                <c:pt idx="8">
                  <c:v>3.7369100000000004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8F-4526-8C54-9ED0103D5145}"/>
            </c:ext>
          </c:extLst>
        </c:ser>
        <c:ser>
          <c:idx val="2"/>
          <c:order val="2"/>
          <c:tx>
            <c:strRef>
              <c:f>'20'!$D$19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'20'!$A$20:$A$28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'20'!$D$20:$D$28</c:f>
              <c:numCache>
                <c:formatCode>0.0</c:formatCode>
                <c:ptCount val="9"/>
                <c:pt idx="0">
                  <c:v>11.5245</c:v>
                </c:pt>
                <c:pt idx="1">
                  <c:v>11.276389999999999</c:v>
                </c:pt>
                <c:pt idx="2">
                  <c:v>9.8091800000000013</c:v>
                </c:pt>
                <c:pt idx="3">
                  <c:v>7.55966</c:v>
                </c:pt>
                <c:pt idx="4">
                  <c:v>11.0847</c:v>
                </c:pt>
                <c:pt idx="5">
                  <c:v>9.7915700000000001</c:v>
                </c:pt>
                <c:pt idx="6">
                  <c:v>8.9756600000000013</c:v>
                </c:pt>
                <c:pt idx="7">
                  <c:v>9.3850800000000003</c:v>
                </c:pt>
                <c:pt idx="8">
                  <c:v>11.82647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8F-4526-8C54-9ED0103D5145}"/>
            </c:ext>
          </c:extLst>
        </c:ser>
        <c:ser>
          <c:idx val="3"/>
          <c:order val="3"/>
          <c:tx>
            <c:strRef>
              <c:f>'20'!$E$19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'20'!$A$20:$A$28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'20'!$E$20:$E$28</c:f>
              <c:numCache>
                <c:formatCode>0.0</c:formatCode>
                <c:ptCount val="9"/>
                <c:pt idx="0">
                  <c:v>3.49762</c:v>
                </c:pt>
                <c:pt idx="1">
                  <c:v>3.0929100000000003</c:v>
                </c:pt>
                <c:pt idx="2">
                  <c:v>1.63663</c:v>
                </c:pt>
                <c:pt idx="3">
                  <c:v>1.42405</c:v>
                </c:pt>
                <c:pt idx="4">
                  <c:v>2.55308</c:v>
                </c:pt>
                <c:pt idx="5">
                  <c:v>1.93276</c:v>
                </c:pt>
                <c:pt idx="6">
                  <c:v>4.3811200000000001</c:v>
                </c:pt>
                <c:pt idx="7">
                  <c:v>1.47695</c:v>
                </c:pt>
                <c:pt idx="8">
                  <c:v>1.2040199999999999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8F-4526-8C54-9ED0103D5145}"/>
            </c:ext>
          </c:extLst>
        </c:ser>
        <c:ser>
          <c:idx val="1"/>
          <c:order val="4"/>
          <c:tx>
            <c:strRef>
              <c:f>'20'!$C$19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'20'!$A$20:$A$28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'20'!$C$20:$C$28</c:f>
              <c:numCache>
                <c:formatCode>0.0</c:formatCode>
                <c:ptCount val="9"/>
                <c:pt idx="0">
                  <c:v>0.33229999999999998</c:v>
                </c:pt>
                <c:pt idx="1">
                  <c:v>0.78919000000000006</c:v>
                </c:pt>
                <c:pt idx="2">
                  <c:v>0.52825</c:v>
                </c:pt>
                <c:pt idx="3">
                  <c:v>1.04104</c:v>
                </c:pt>
                <c:pt idx="4">
                  <c:v>1.2420599999999999</c:v>
                </c:pt>
                <c:pt idx="5">
                  <c:v>0.74365000000000003</c:v>
                </c:pt>
                <c:pt idx="6">
                  <c:v>2.2955799999999997</c:v>
                </c:pt>
                <c:pt idx="7">
                  <c:v>1.49268</c:v>
                </c:pt>
                <c:pt idx="8">
                  <c:v>0.41791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8F-4526-8C54-9ED0103D5145}"/>
            </c:ext>
          </c:extLst>
        </c:ser>
        <c:ser>
          <c:idx val="4"/>
          <c:order val="5"/>
          <c:tx>
            <c:strRef>
              <c:f>'20'!$F$19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'20'!$A$20:$A$28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'20'!$F$20:$F$28</c:f>
              <c:numCache>
                <c:formatCode>0.0</c:formatCode>
                <c:ptCount val="9"/>
                <c:pt idx="0">
                  <c:v>0.7177</c:v>
                </c:pt>
                <c:pt idx="1">
                  <c:v>0.2586</c:v>
                </c:pt>
                <c:pt idx="2">
                  <c:v>1.6083299999999998</c:v>
                </c:pt>
                <c:pt idx="3">
                  <c:v>0.50606000000000007</c:v>
                </c:pt>
                <c:pt idx="4">
                  <c:v>4.5679999999999998E-2</c:v>
                </c:pt>
                <c:pt idx="5">
                  <c:v>0.12304</c:v>
                </c:pt>
                <c:pt idx="6">
                  <c:v>0</c:v>
                </c:pt>
                <c:pt idx="7">
                  <c:v>0.26307000000000003</c:v>
                </c:pt>
                <c:pt idx="8">
                  <c:v>1.1270000000000001E-2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8F-4526-8C54-9ED0103D5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4768"/>
        <c:axId val="-1608802592"/>
      </c:barChart>
      <c:catAx>
        <c:axId val="-160880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1608802592"/>
        <c:crosses val="autoZero"/>
        <c:auto val="1"/>
        <c:lblAlgn val="ctr"/>
        <c:lblOffset val="100"/>
        <c:noMultiLvlLbl val="0"/>
      </c:catAx>
      <c:valAx>
        <c:axId val="-1608802592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Catastrophic</a:t>
                </a:r>
                <a:r>
                  <a:rPr lang="en-US" baseline="0"/>
                  <a:t> OOPs (%)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08804768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3rd quintile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'20'!$B$36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'20'!$A$37:$A$45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'20'!$B$37:$B$45</c:f>
              <c:numCache>
                <c:formatCode>0.0</c:formatCode>
                <c:ptCount val="9"/>
                <c:pt idx="0">
                  <c:v>66.954570000000004</c:v>
                </c:pt>
                <c:pt idx="1">
                  <c:v>71.560199999999995</c:v>
                </c:pt>
                <c:pt idx="2">
                  <c:v>70.348150000000004</c:v>
                </c:pt>
                <c:pt idx="3">
                  <c:v>71.586380000000005</c:v>
                </c:pt>
                <c:pt idx="4">
                  <c:v>71.267809999999997</c:v>
                </c:pt>
                <c:pt idx="5">
                  <c:v>77.367629999999991</c:v>
                </c:pt>
                <c:pt idx="6">
                  <c:v>81.687460000000002</c:v>
                </c:pt>
                <c:pt idx="7">
                  <c:v>73.583259999999996</c:v>
                </c:pt>
                <c:pt idx="8">
                  <c:v>76.461359999999999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A-4453-9475-7DFD249C9BE3}"/>
            </c:ext>
          </c:extLst>
        </c:ser>
        <c:ser>
          <c:idx val="5"/>
          <c:order val="1"/>
          <c:tx>
            <c:strRef>
              <c:f>'20'!$G$36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'20'!$A$37:$A$45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'20'!$G$37:$G$45</c:f>
              <c:numCache>
                <c:formatCode>0.0</c:formatCode>
                <c:ptCount val="9"/>
                <c:pt idx="0">
                  <c:v>17.869029999999999</c:v>
                </c:pt>
                <c:pt idx="1">
                  <c:v>15.46782</c:v>
                </c:pt>
                <c:pt idx="2">
                  <c:v>14.370949999999999</c:v>
                </c:pt>
                <c:pt idx="3">
                  <c:v>13.581760000000001</c:v>
                </c:pt>
                <c:pt idx="4">
                  <c:v>9.9724599999999999</c:v>
                </c:pt>
                <c:pt idx="5">
                  <c:v>9.4083299999999994</c:v>
                </c:pt>
                <c:pt idx="6">
                  <c:v>6.4089099999999997</c:v>
                </c:pt>
                <c:pt idx="7">
                  <c:v>13.08061</c:v>
                </c:pt>
                <c:pt idx="8">
                  <c:v>9.8878599999999999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6A-4453-9475-7DFD249C9BE3}"/>
            </c:ext>
          </c:extLst>
        </c:ser>
        <c:ser>
          <c:idx val="2"/>
          <c:order val="2"/>
          <c:tx>
            <c:strRef>
              <c:f>'20'!$D$36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'20'!$A$37:$A$45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'20'!$D$37:$D$45</c:f>
              <c:numCache>
                <c:formatCode>0.0</c:formatCode>
                <c:ptCount val="9"/>
                <c:pt idx="0">
                  <c:v>10.888580000000001</c:v>
                </c:pt>
                <c:pt idx="1">
                  <c:v>9.0148799999999998</c:v>
                </c:pt>
                <c:pt idx="2">
                  <c:v>10.62223</c:v>
                </c:pt>
                <c:pt idx="3">
                  <c:v>11.05875</c:v>
                </c:pt>
                <c:pt idx="4">
                  <c:v>10.88442</c:v>
                </c:pt>
                <c:pt idx="5">
                  <c:v>10.5151</c:v>
                </c:pt>
                <c:pt idx="6">
                  <c:v>7.3215399999999997</c:v>
                </c:pt>
                <c:pt idx="7">
                  <c:v>11.194890000000001</c:v>
                </c:pt>
                <c:pt idx="8">
                  <c:v>7.0771200000000007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6A-4453-9475-7DFD249C9BE3}"/>
            </c:ext>
          </c:extLst>
        </c:ser>
        <c:ser>
          <c:idx val="3"/>
          <c:order val="3"/>
          <c:tx>
            <c:strRef>
              <c:f>'20'!$E$36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'20'!$A$37:$A$45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'20'!$E$37:$E$45</c:f>
              <c:numCache>
                <c:formatCode>0.0</c:formatCode>
                <c:ptCount val="9"/>
                <c:pt idx="0">
                  <c:v>2.9980899999999999</c:v>
                </c:pt>
                <c:pt idx="1">
                  <c:v>2.2103999999999999</c:v>
                </c:pt>
                <c:pt idx="2">
                  <c:v>2.3606100000000003</c:v>
                </c:pt>
                <c:pt idx="3">
                  <c:v>2.5030299999999999</c:v>
                </c:pt>
                <c:pt idx="4">
                  <c:v>5.6611799999999999</c:v>
                </c:pt>
                <c:pt idx="5">
                  <c:v>2.1571099999999999</c:v>
                </c:pt>
                <c:pt idx="6">
                  <c:v>3.1983400000000004</c:v>
                </c:pt>
                <c:pt idx="7">
                  <c:v>1.1840299999999999</c:v>
                </c:pt>
                <c:pt idx="8">
                  <c:v>3.7669800000000002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A-4453-9475-7DFD249C9BE3}"/>
            </c:ext>
          </c:extLst>
        </c:ser>
        <c:ser>
          <c:idx val="1"/>
          <c:order val="4"/>
          <c:tx>
            <c:strRef>
              <c:f>'20'!$C$36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'20'!$A$37:$A$45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'20'!$C$37:$C$45</c:f>
              <c:numCache>
                <c:formatCode>0.0</c:formatCode>
                <c:ptCount val="9"/>
                <c:pt idx="0">
                  <c:v>0.25790999999999997</c:v>
                </c:pt>
                <c:pt idx="1">
                  <c:v>0.59258999999999995</c:v>
                </c:pt>
                <c:pt idx="2">
                  <c:v>1.1507000000000001</c:v>
                </c:pt>
                <c:pt idx="3">
                  <c:v>0.76163999999999998</c:v>
                </c:pt>
                <c:pt idx="4">
                  <c:v>0.42027999999999999</c:v>
                </c:pt>
                <c:pt idx="5">
                  <c:v>0.52193999999999996</c:v>
                </c:pt>
                <c:pt idx="6">
                  <c:v>1.3628100000000001</c:v>
                </c:pt>
                <c:pt idx="7">
                  <c:v>0.69210000000000005</c:v>
                </c:pt>
                <c:pt idx="8">
                  <c:v>2.3063899999999999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6A-4453-9475-7DFD249C9BE3}"/>
            </c:ext>
          </c:extLst>
        </c:ser>
        <c:ser>
          <c:idx val="4"/>
          <c:order val="5"/>
          <c:tx>
            <c:strRef>
              <c:f>'20'!$F$36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'20'!$A$37:$A$45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'20'!$F$37:$F$45</c:f>
              <c:numCache>
                <c:formatCode>0.0</c:formatCode>
                <c:ptCount val="9"/>
                <c:pt idx="0">
                  <c:v>1.03183</c:v>
                </c:pt>
                <c:pt idx="1">
                  <c:v>1.15411</c:v>
                </c:pt>
                <c:pt idx="2">
                  <c:v>1.14737</c:v>
                </c:pt>
                <c:pt idx="3">
                  <c:v>0.50842999999999994</c:v>
                </c:pt>
                <c:pt idx="4">
                  <c:v>1.79386</c:v>
                </c:pt>
                <c:pt idx="5">
                  <c:v>2.9870000000000001E-2</c:v>
                </c:pt>
                <c:pt idx="6">
                  <c:v>2.095E-2</c:v>
                </c:pt>
                <c:pt idx="7">
                  <c:v>0.2651</c:v>
                </c:pt>
                <c:pt idx="8">
                  <c:v>0.50027999999999995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6A-4453-9475-7DFD249C9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4768"/>
        <c:axId val="-1608802592"/>
      </c:barChart>
      <c:catAx>
        <c:axId val="-160880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1608802592"/>
        <c:crosses val="autoZero"/>
        <c:auto val="1"/>
        <c:lblAlgn val="ctr"/>
        <c:lblOffset val="100"/>
        <c:noMultiLvlLbl val="0"/>
      </c:catAx>
      <c:valAx>
        <c:axId val="-1608802592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Catastrophic OOPs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08804768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 b="1" i="0" u="none" strike="noStrike" baseline="0">
                <a:effectLst/>
              </a:rPr>
              <a:t>Needed hospitalization in the last year but not hospitalized due to cost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'3b'!$B$2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'3b'!$A$3:$A$12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'3b'!$B$3:$B$12</c:f>
              <c:numCache>
                <c:formatCode>0.0%</c:formatCode>
                <c:ptCount val="10"/>
                <c:pt idx="0">
                  <c:v>2.5999999999999999E-2</c:v>
                </c:pt>
                <c:pt idx="2">
                  <c:v>2.5999999999999999E-2</c:v>
                </c:pt>
                <c:pt idx="3">
                  <c:v>2.5000000000000001E-2</c:v>
                </c:pt>
                <c:pt idx="5">
                  <c:v>3.4000000000000002E-2</c:v>
                </c:pt>
                <c:pt idx="6">
                  <c:v>1.7999999999999999E-2</c:v>
                </c:pt>
                <c:pt idx="7">
                  <c:v>2.3E-2</c:v>
                </c:pt>
                <c:pt idx="8">
                  <c:v>2.8000000000000001E-2</c:v>
                </c:pt>
                <c:pt idx="9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01-4336-BC24-5A9F1834CC73}"/>
            </c:ext>
          </c:extLst>
        </c:ser>
        <c:ser>
          <c:idx val="1"/>
          <c:order val="1"/>
          <c:tx>
            <c:strRef>
              <c:f>'3b'!$C$2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'3b'!$A$3:$A$12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'3b'!$C$3:$C$12</c:f>
              <c:numCache>
                <c:formatCode>0.0%</c:formatCode>
                <c:ptCount val="10"/>
                <c:pt idx="0">
                  <c:v>1.2E-2</c:v>
                </c:pt>
                <c:pt idx="2">
                  <c:v>1.0999999999999999E-2</c:v>
                </c:pt>
                <c:pt idx="3">
                  <c:v>1.2999999999999999E-2</c:v>
                </c:pt>
                <c:pt idx="5">
                  <c:v>1.4E-2</c:v>
                </c:pt>
                <c:pt idx="6">
                  <c:v>1.4E-2</c:v>
                </c:pt>
                <c:pt idx="7">
                  <c:v>1.0999999999999999E-2</c:v>
                </c:pt>
                <c:pt idx="8">
                  <c:v>7.0000000000000001E-3</c:v>
                </c:pt>
                <c:pt idx="9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01-4336-BC24-5A9F1834CC73}"/>
            </c:ext>
          </c:extLst>
        </c:ser>
        <c:ser>
          <c:idx val="2"/>
          <c:order val="2"/>
          <c:tx>
            <c:strRef>
              <c:f>'3b'!$D$2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'3b'!$A$3:$A$12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'3b'!$D$3:$D$12</c:f>
              <c:numCache>
                <c:formatCode>0.0%</c:formatCode>
                <c:ptCount val="10"/>
                <c:pt idx="0">
                  <c:v>7.0000000000000001E-3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5">
                  <c:v>7.0000000000000001E-3</c:v>
                </c:pt>
                <c:pt idx="6">
                  <c:v>8.9999999999999993E-3</c:v>
                </c:pt>
                <c:pt idx="7">
                  <c:v>5.0000000000000001E-3</c:v>
                </c:pt>
                <c:pt idx="8">
                  <c:v>8.0000000000000002E-3</c:v>
                </c:pt>
                <c:pt idx="9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01-4336-BC24-5A9F1834C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-1439941744"/>
        <c:axId val="-1439942288"/>
      </c:barChart>
      <c:catAx>
        <c:axId val="-14399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2288"/>
        <c:crosses val="autoZero"/>
        <c:auto val="1"/>
        <c:lblAlgn val="ctr"/>
        <c:lblOffset val="100"/>
        <c:noMultiLvlLbl val="0"/>
      </c:catAx>
      <c:valAx>
        <c:axId val="-1439942288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1744"/>
        <c:crosses val="autoZero"/>
        <c:crossBetween val="between"/>
        <c:majorUnit val="1.0000000000000002E-2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4th quintile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'20'!$B$51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'20'!$A$52:$A$60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'20'!$B$52:$B$60</c:f>
              <c:numCache>
                <c:formatCode>0.0</c:formatCode>
                <c:ptCount val="9"/>
                <c:pt idx="0">
                  <c:v>53.21772</c:v>
                </c:pt>
                <c:pt idx="1">
                  <c:v>59.399749999999997</c:v>
                </c:pt>
                <c:pt idx="2">
                  <c:v>52.42991</c:v>
                </c:pt>
                <c:pt idx="3">
                  <c:v>57.08811</c:v>
                </c:pt>
                <c:pt idx="4">
                  <c:v>68.331739999999996</c:v>
                </c:pt>
                <c:pt idx="5">
                  <c:v>62.890599999999999</c:v>
                </c:pt>
                <c:pt idx="6">
                  <c:v>54.361919999999998</c:v>
                </c:pt>
                <c:pt idx="7">
                  <c:v>49.879639999999995</c:v>
                </c:pt>
                <c:pt idx="8">
                  <c:v>66.52521999999999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17C-44E9-94AB-5B546F377E75}"/>
            </c:ext>
          </c:extLst>
        </c:ser>
        <c:ser>
          <c:idx val="5"/>
          <c:order val="1"/>
          <c:tx>
            <c:strRef>
              <c:f>'20'!$G$51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'20'!$A$52:$A$60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'20'!$G$52:$G$60</c:f>
              <c:numCache>
                <c:formatCode>0.0</c:formatCode>
                <c:ptCount val="9"/>
                <c:pt idx="0">
                  <c:v>28.767060000000001</c:v>
                </c:pt>
                <c:pt idx="1">
                  <c:v>26.710529999999999</c:v>
                </c:pt>
                <c:pt idx="2">
                  <c:v>29.842390000000002</c:v>
                </c:pt>
                <c:pt idx="3">
                  <c:v>22.938110000000002</c:v>
                </c:pt>
                <c:pt idx="4">
                  <c:v>9.2347999999999999</c:v>
                </c:pt>
                <c:pt idx="5">
                  <c:v>12.25755</c:v>
                </c:pt>
                <c:pt idx="6">
                  <c:v>20.732590000000002</c:v>
                </c:pt>
                <c:pt idx="7">
                  <c:v>33.835209999999996</c:v>
                </c:pt>
                <c:pt idx="8">
                  <c:v>12.164769999999999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17C-44E9-94AB-5B546F377E75}"/>
            </c:ext>
          </c:extLst>
        </c:ser>
        <c:ser>
          <c:idx val="2"/>
          <c:order val="2"/>
          <c:tx>
            <c:strRef>
              <c:f>'20'!$D$51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'20'!$A$52:$A$60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'20'!$D$52:$D$60</c:f>
              <c:numCache>
                <c:formatCode>0.0</c:formatCode>
                <c:ptCount val="9"/>
                <c:pt idx="0">
                  <c:v>15.087580000000001</c:v>
                </c:pt>
                <c:pt idx="1">
                  <c:v>10.524000000000001</c:v>
                </c:pt>
                <c:pt idx="2">
                  <c:v>9.1990600000000011</c:v>
                </c:pt>
                <c:pt idx="3">
                  <c:v>13.588179999999999</c:v>
                </c:pt>
                <c:pt idx="4">
                  <c:v>13.896100000000001</c:v>
                </c:pt>
                <c:pt idx="5">
                  <c:v>18.504660000000001</c:v>
                </c:pt>
                <c:pt idx="6">
                  <c:v>16.259509999999999</c:v>
                </c:pt>
                <c:pt idx="7">
                  <c:v>12.618389999999998</c:v>
                </c:pt>
                <c:pt idx="8">
                  <c:v>15.61603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7C-44E9-94AB-5B546F377E75}"/>
            </c:ext>
          </c:extLst>
        </c:ser>
        <c:ser>
          <c:idx val="3"/>
          <c:order val="3"/>
          <c:tx>
            <c:strRef>
              <c:f>'20'!$E$51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'20'!$A$52:$A$60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'20'!$E$52:$E$60</c:f>
              <c:numCache>
                <c:formatCode>0.0</c:formatCode>
                <c:ptCount val="9"/>
                <c:pt idx="0">
                  <c:v>2.0840800000000002</c:v>
                </c:pt>
                <c:pt idx="1">
                  <c:v>2.4858700000000002</c:v>
                </c:pt>
                <c:pt idx="2">
                  <c:v>5.6871900000000002</c:v>
                </c:pt>
                <c:pt idx="3">
                  <c:v>4.9811300000000003</c:v>
                </c:pt>
                <c:pt idx="4">
                  <c:v>6.6873199999999997</c:v>
                </c:pt>
                <c:pt idx="5">
                  <c:v>4.5389400000000002</c:v>
                </c:pt>
                <c:pt idx="6">
                  <c:v>6.9822499999999996</c:v>
                </c:pt>
                <c:pt idx="7">
                  <c:v>2.80993</c:v>
                </c:pt>
                <c:pt idx="8">
                  <c:v>3.4929000000000001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17C-44E9-94AB-5B546F377E75}"/>
            </c:ext>
          </c:extLst>
        </c:ser>
        <c:ser>
          <c:idx val="1"/>
          <c:order val="4"/>
          <c:tx>
            <c:strRef>
              <c:f>'20'!$C$51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'20'!$A$52:$A$60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'20'!$C$52:$C$60</c:f>
              <c:numCache>
                <c:formatCode>0.0</c:formatCode>
                <c:ptCount val="9"/>
                <c:pt idx="0">
                  <c:v>0.10541</c:v>
                </c:pt>
                <c:pt idx="1">
                  <c:v>0.27108000000000004</c:v>
                </c:pt>
                <c:pt idx="2">
                  <c:v>0.27481</c:v>
                </c:pt>
                <c:pt idx="3">
                  <c:v>0.86730999999999991</c:v>
                </c:pt>
                <c:pt idx="4">
                  <c:v>1.5712899999999999</c:v>
                </c:pt>
                <c:pt idx="5">
                  <c:v>1.6412699999999998</c:v>
                </c:pt>
                <c:pt idx="6">
                  <c:v>0.72062000000000004</c:v>
                </c:pt>
                <c:pt idx="7">
                  <c:v>0.43406</c:v>
                </c:pt>
                <c:pt idx="8">
                  <c:v>1.8834599999999999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17C-44E9-94AB-5B546F377E75}"/>
            </c:ext>
          </c:extLst>
        </c:ser>
        <c:ser>
          <c:idx val="4"/>
          <c:order val="5"/>
          <c:tx>
            <c:strRef>
              <c:f>'20'!$F$51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'20'!$A$52:$A$60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'20'!$F$52:$F$60</c:f>
              <c:numCache>
                <c:formatCode>0.0</c:formatCode>
                <c:ptCount val="9"/>
                <c:pt idx="0">
                  <c:v>0.73814999999999997</c:v>
                </c:pt>
                <c:pt idx="1">
                  <c:v>0.60876000000000008</c:v>
                </c:pt>
                <c:pt idx="2">
                  <c:v>2.5666499999999997</c:v>
                </c:pt>
                <c:pt idx="3">
                  <c:v>0.53715000000000002</c:v>
                </c:pt>
                <c:pt idx="4">
                  <c:v>0.27874000000000004</c:v>
                </c:pt>
                <c:pt idx="5">
                  <c:v>0.16697999999999999</c:v>
                </c:pt>
                <c:pt idx="6">
                  <c:v>0.94311</c:v>
                </c:pt>
                <c:pt idx="7">
                  <c:v>0.42276999999999998</c:v>
                </c:pt>
                <c:pt idx="8">
                  <c:v>0.31762999999999997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17C-44E9-94AB-5B546F377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4768"/>
        <c:axId val="-1608802592"/>
      </c:barChart>
      <c:catAx>
        <c:axId val="-160880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1608802592"/>
        <c:crosses val="autoZero"/>
        <c:auto val="1"/>
        <c:lblAlgn val="ctr"/>
        <c:lblOffset val="100"/>
        <c:noMultiLvlLbl val="0"/>
      </c:catAx>
      <c:valAx>
        <c:axId val="-1608802592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Catastrophic OOPs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08804768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Richest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'20'!$B$65</c:f>
              <c:strCache>
                <c:ptCount val="1"/>
                <c:pt idx="0">
                  <c:v>Medicines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'20'!$A$66:$A$74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'20'!$B$66:$B$74</c:f>
              <c:numCache>
                <c:formatCode>0.0</c:formatCode>
                <c:ptCount val="9"/>
                <c:pt idx="0">
                  <c:v>29.471499999999999</c:v>
                </c:pt>
                <c:pt idx="1">
                  <c:v>16.719829999999998</c:v>
                </c:pt>
                <c:pt idx="2">
                  <c:v>24.592700000000001</c:v>
                </c:pt>
                <c:pt idx="3">
                  <c:v>29.766480000000001</c:v>
                </c:pt>
                <c:pt idx="4">
                  <c:v>26.775829999999999</c:v>
                </c:pt>
                <c:pt idx="5">
                  <c:v>26.576699999999999</c:v>
                </c:pt>
                <c:pt idx="6">
                  <c:v>29.546939999999999</c:v>
                </c:pt>
                <c:pt idx="7">
                  <c:v>29.63204</c:v>
                </c:pt>
                <c:pt idx="8">
                  <c:v>23.9528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FF3-4135-A4AF-F02E385256C3}"/>
            </c:ext>
          </c:extLst>
        </c:ser>
        <c:ser>
          <c:idx val="5"/>
          <c:order val="1"/>
          <c:tx>
            <c:strRef>
              <c:f>'20'!$G$65</c:f>
              <c:strCache>
                <c:ptCount val="1"/>
                <c:pt idx="0">
                  <c:v>Inpatient care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'20'!$A$66:$A$74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'20'!$G$66:$G$74</c:f>
              <c:numCache>
                <c:formatCode>0.0</c:formatCode>
                <c:ptCount val="9"/>
                <c:pt idx="0">
                  <c:v>52.33999</c:v>
                </c:pt>
                <c:pt idx="1">
                  <c:v>71.46844999999999</c:v>
                </c:pt>
                <c:pt idx="2">
                  <c:v>54.943480000000001</c:v>
                </c:pt>
                <c:pt idx="3">
                  <c:v>50.683500000000002</c:v>
                </c:pt>
                <c:pt idx="4">
                  <c:v>55.103360000000002</c:v>
                </c:pt>
                <c:pt idx="5">
                  <c:v>49.298450000000003</c:v>
                </c:pt>
                <c:pt idx="6">
                  <c:v>33.789390000000004</c:v>
                </c:pt>
                <c:pt idx="7">
                  <c:v>53.921709999999997</c:v>
                </c:pt>
                <c:pt idx="8">
                  <c:v>58.159879999999994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FF3-4135-A4AF-F02E385256C3}"/>
            </c:ext>
          </c:extLst>
        </c:ser>
        <c:ser>
          <c:idx val="2"/>
          <c:order val="2"/>
          <c:tx>
            <c:strRef>
              <c:f>'20'!$D$65</c:f>
              <c:strCache>
                <c:ptCount val="1"/>
                <c:pt idx="0">
                  <c:v>Outpatient care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'20'!$A$66:$A$74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'20'!$D$66:$D$74</c:f>
              <c:numCache>
                <c:formatCode>0.0</c:formatCode>
                <c:ptCount val="9"/>
                <c:pt idx="0">
                  <c:v>13.785620000000002</c:v>
                </c:pt>
                <c:pt idx="1">
                  <c:v>8.7390499999999989</c:v>
                </c:pt>
                <c:pt idx="2">
                  <c:v>17.057120000000001</c:v>
                </c:pt>
                <c:pt idx="3">
                  <c:v>17.017589999999998</c:v>
                </c:pt>
                <c:pt idx="4">
                  <c:v>12.498239999999999</c:v>
                </c:pt>
                <c:pt idx="5">
                  <c:v>16.322289999999999</c:v>
                </c:pt>
                <c:pt idx="6">
                  <c:v>27.625349999999997</c:v>
                </c:pt>
                <c:pt idx="7">
                  <c:v>14.31345</c:v>
                </c:pt>
                <c:pt idx="8">
                  <c:v>10.46059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FF3-4135-A4AF-F02E385256C3}"/>
            </c:ext>
          </c:extLst>
        </c:ser>
        <c:ser>
          <c:idx val="3"/>
          <c:order val="3"/>
          <c:tx>
            <c:strRef>
              <c:f>'20'!$E$65</c:f>
              <c:strCache>
                <c:ptCount val="1"/>
                <c:pt idx="0">
                  <c:v>Dental care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'20'!$A$66:$A$74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'20'!$E$66:$E$74</c:f>
              <c:numCache>
                <c:formatCode>0.0</c:formatCode>
                <c:ptCount val="9"/>
                <c:pt idx="0">
                  <c:v>3.3994900000000001</c:v>
                </c:pt>
                <c:pt idx="1">
                  <c:v>2.7231800000000002</c:v>
                </c:pt>
                <c:pt idx="2">
                  <c:v>2.9376699999999998</c:v>
                </c:pt>
                <c:pt idx="3">
                  <c:v>2.3981700000000004</c:v>
                </c:pt>
                <c:pt idx="4">
                  <c:v>3.6263999999999998</c:v>
                </c:pt>
                <c:pt idx="5">
                  <c:v>5.5393800000000004</c:v>
                </c:pt>
                <c:pt idx="6">
                  <c:v>8.6792700000000007</c:v>
                </c:pt>
                <c:pt idx="7">
                  <c:v>1.8123500000000001</c:v>
                </c:pt>
                <c:pt idx="8">
                  <c:v>6.2845300000000011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FF3-4135-A4AF-F02E385256C3}"/>
            </c:ext>
          </c:extLst>
        </c:ser>
        <c:ser>
          <c:idx val="1"/>
          <c:order val="4"/>
          <c:tx>
            <c:strRef>
              <c:f>'20'!$C$65</c:f>
              <c:strCache>
                <c:ptCount val="1"/>
                <c:pt idx="0">
                  <c:v>Medical products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'20'!$A$66:$A$74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'20'!$C$66:$C$74</c:f>
              <c:numCache>
                <c:formatCode>0.0</c:formatCode>
                <c:ptCount val="9"/>
                <c:pt idx="0">
                  <c:v>0.37480000000000002</c:v>
                </c:pt>
                <c:pt idx="1">
                  <c:v>1.119E-2</c:v>
                </c:pt>
                <c:pt idx="2">
                  <c:v>9.8139999999999991E-2</c:v>
                </c:pt>
                <c:pt idx="3">
                  <c:v>6.0429999999999998E-2</c:v>
                </c:pt>
                <c:pt idx="4">
                  <c:v>0.86617</c:v>
                </c:pt>
                <c:pt idx="5">
                  <c:v>1.95601</c:v>
                </c:pt>
                <c:pt idx="6">
                  <c:v>0.15678999999999998</c:v>
                </c:pt>
                <c:pt idx="7">
                  <c:v>0.29391</c:v>
                </c:pt>
                <c:pt idx="8">
                  <c:v>0.60799999999999998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FF3-4135-A4AF-F02E385256C3}"/>
            </c:ext>
          </c:extLst>
        </c:ser>
        <c:ser>
          <c:idx val="4"/>
          <c:order val="5"/>
          <c:tx>
            <c:strRef>
              <c:f>'20'!$F$65</c:f>
              <c:strCache>
                <c:ptCount val="1"/>
                <c:pt idx="0">
                  <c:v>Diagnostic tests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'20'!$A$66:$A$74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'20'!$F$66:$F$74</c:f>
              <c:numCache>
                <c:formatCode>0.0</c:formatCode>
                <c:ptCount val="9"/>
                <c:pt idx="0">
                  <c:v>0.62860000000000005</c:v>
                </c:pt>
                <c:pt idx="1">
                  <c:v>0.33829999999999999</c:v>
                </c:pt>
                <c:pt idx="2">
                  <c:v>0.37089</c:v>
                </c:pt>
                <c:pt idx="3">
                  <c:v>7.3830000000000007E-2</c:v>
                </c:pt>
                <c:pt idx="4">
                  <c:v>1.13001</c:v>
                </c:pt>
                <c:pt idx="5">
                  <c:v>0.30717</c:v>
                </c:pt>
                <c:pt idx="6">
                  <c:v>0.20224999999999999</c:v>
                </c:pt>
                <c:pt idx="7">
                  <c:v>2.6529999999999998E-2</c:v>
                </c:pt>
                <c:pt idx="8">
                  <c:v>0.53420000000000001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FF3-4135-A4AF-F02E38525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4768"/>
        <c:axId val="-1608802592"/>
      </c:barChart>
      <c:catAx>
        <c:axId val="-160880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1608802592"/>
        <c:crosses val="autoZero"/>
        <c:auto val="1"/>
        <c:lblAlgn val="ctr"/>
        <c:lblOffset val="100"/>
        <c:noMultiLvlLbl val="0"/>
      </c:catAx>
      <c:valAx>
        <c:axId val="-1608802592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Catastrophic OOPs (%)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7241178186060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08804768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'21'!$B$4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C00000"/>
            </a:solidFill>
            <a:ln w="28575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'21'!$A$5:$A$13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'21'!$B$5:$B$13</c:f>
              <c:numCache>
                <c:formatCode>0.0</c:formatCode>
                <c:ptCount val="9"/>
                <c:pt idx="0">
                  <c:v>11.22251</c:v>
                </c:pt>
                <c:pt idx="1">
                  <c:v>10.48789</c:v>
                </c:pt>
                <c:pt idx="2">
                  <c:v>8.9340500000000009</c:v>
                </c:pt>
                <c:pt idx="3">
                  <c:v>7.9217999999999993</c:v>
                </c:pt>
                <c:pt idx="4">
                  <c:v>10.621980000000001</c:v>
                </c:pt>
                <c:pt idx="5">
                  <c:v>11.99048</c:v>
                </c:pt>
                <c:pt idx="6">
                  <c:v>10.63546</c:v>
                </c:pt>
                <c:pt idx="7">
                  <c:v>13.458329999999998</c:v>
                </c:pt>
                <c:pt idx="8">
                  <c:v>11.62538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2-423D-BB73-15B9DF1B9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8809120"/>
        <c:axId val="-1608808576"/>
      </c:barChart>
      <c:catAx>
        <c:axId val="-160880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-1608808576"/>
        <c:crosses val="autoZero"/>
        <c:auto val="1"/>
        <c:lblAlgn val="ctr"/>
        <c:lblOffset val="100"/>
        <c:noMultiLvlLbl val="0"/>
      </c:catAx>
      <c:valAx>
        <c:axId val="-1608808576"/>
        <c:scaling>
          <c:orientation val="minMax"/>
          <c:max val="14"/>
        </c:scaling>
        <c:delete val="1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 budget (%)</a:t>
                </a:r>
              </a:p>
            </c:rich>
          </c:tx>
          <c:layout>
            <c:manualLayout>
              <c:xMode val="edge"/>
              <c:yMode val="edge"/>
              <c:x val="1.7730496453900709E-3"/>
              <c:y val="0.3318267713642092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-1608809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35860274057135E-2"/>
          <c:y val="3.8548235376573765E-2"/>
          <c:w val="0.77152088032958288"/>
          <c:h val="0.8844253815709634"/>
        </c:manualLayout>
      </c:layout>
      <c:lineChart>
        <c:grouping val="standard"/>
        <c:varyColors val="0"/>
        <c:ser>
          <c:idx val="4"/>
          <c:order val="0"/>
          <c:tx>
            <c:strRef>
              <c:f>'22'!$A$8</c:f>
              <c:strCache>
                <c:ptCount val="1"/>
                <c:pt idx="0">
                  <c:v>Richest</c:v>
                </c:pt>
              </c:strCache>
            </c:strRef>
          </c:tx>
          <c:spPr>
            <a:ln w="25400" cap="rnd">
              <a:solidFill>
                <a:srgbClr val="E0BCB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E0BCBC"/>
              </a:solidFill>
              <a:ln w="9525">
                <a:solidFill>
                  <a:srgbClr val="E0BCBC"/>
                </a:solidFill>
              </a:ln>
              <a:effectLst/>
            </c:spPr>
          </c:marker>
          <c:cat>
            <c:numRef>
              <c:f>'22'!$B$3:$J$3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'22'!$B$8:$J$8</c:f>
              <c:numCache>
                <c:formatCode>0.00</c:formatCode>
                <c:ptCount val="9"/>
                <c:pt idx="0">
                  <c:v>54.217559999999999</c:v>
                </c:pt>
                <c:pt idx="1">
                  <c:v>62.632390000000001</c:v>
                </c:pt>
                <c:pt idx="2">
                  <c:v>55.932210000000005</c:v>
                </c:pt>
                <c:pt idx="3">
                  <c:v>55.440920000000006</c:v>
                </c:pt>
                <c:pt idx="4">
                  <c:v>54.038039999999995</c:v>
                </c:pt>
                <c:pt idx="5">
                  <c:v>54.288400000000003</c:v>
                </c:pt>
                <c:pt idx="6">
                  <c:v>50.663860000000007</c:v>
                </c:pt>
                <c:pt idx="7">
                  <c:v>51.544469999999997</c:v>
                </c:pt>
                <c:pt idx="8">
                  <c:v>54.229320000000001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A-4B32-B775-70D8C5B8BAB7}"/>
            </c:ext>
          </c:extLst>
        </c:ser>
        <c:ser>
          <c:idx val="3"/>
          <c:order val="1"/>
          <c:tx>
            <c:strRef>
              <c:f>'22'!$A$7</c:f>
              <c:strCache>
                <c:ptCount val="1"/>
                <c:pt idx="0">
                  <c:v>4th</c:v>
                </c:pt>
              </c:strCache>
            </c:strRef>
          </c:tx>
          <c:spPr>
            <a:ln w="25400" cap="rnd">
              <a:solidFill>
                <a:srgbClr val="D1939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D19392"/>
              </a:solidFill>
              <a:ln w="9525">
                <a:solidFill>
                  <a:srgbClr val="D19392"/>
                </a:solidFill>
              </a:ln>
              <a:effectLst/>
            </c:spPr>
          </c:marker>
          <c:cat>
            <c:numRef>
              <c:f>'22'!$B$3:$J$3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'22'!$B$7:$J$7</c:f>
              <c:numCache>
                <c:formatCode>0.00</c:formatCode>
                <c:ptCount val="9"/>
                <c:pt idx="0">
                  <c:v>41.947710000000001</c:v>
                </c:pt>
                <c:pt idx="1">
                  <c:v>42.220980000000004</c:v>
                </c:pt>
                <c:pt idx="2">
                  <c:v>44.813829999999996</c:v>
                </c:pt>
                <c:pt idx="3">
                  <c:v>41.395429999999998</c:v>
                </c:pt>
                <c:pt idx="4">
                  <c:v>42.356850000000001</c:v>
                </c:pt>
                <c:pt idx="5">
                  <c:v>40.680569999999996</c:v>
                </c:pt>
                <c:pt idx="6">
                  <c:v>42.400210000000001</c:v>
                </c:pt>
                <c:pt idx="7">
                  <c:v>42.37912</c:v>
                </c:pt>
                <c:pt idx="8">
                  <c:v>42.119309999999999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A-4B32-B775-70D8C5B8BAB7}"/>
            </c:ext>
          </c:extLst>
        </c:ser>
        <c:ser>
          <c:idx val="2"/>
          <c:order val="2"/>
          <c:tx>
            <c:strRef>
              <c:f>'22'!$A$6</c:f>
              <c:strCache>
                <c:ptCount val="1"/>
                <c:pt idx="0">
                  <c:v>3rd</c:v>
                </c:pt>
              </c:strCache>
            </c:strRef>
          </c:tx>
          <c:spPr>
            <a:ln w="25400" cap="rnd">
              <a:solidFill>
                <a:srgbClr val="C0504D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C0504D"/>
              </a:solidFill>
              <a:ln w="9525">
                <a:solidFill>
                  <a:srgbClr val="C0504D"/>
                </a:solidFill>
              </a:ln>
              <a:effectLst/>
            </c:spPr>
          </c:marker>
          <c:cat>
            <c:numRef>
              <c:f>'22'!$B$3:$J$3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'22'!$B$6:$J$6</c:f>
              <c:numCache>
                <c:formatCode>0.00</c:formatCode>
                <c:ptCount val="9"/>
                <c:pt idx="0">
                  <c:v>38.974510000000002</c:v>
                </c:pt>
                <c:pt idx="1">
                  <c:v>37.322109999999995</c:v>
                </c:pt>
                <c:pt idx="2">
                  <c:v>36.932409999999997</c:v>
                </c:pt>
                <c:pt idx="3">
                  <c:v>38.676159999999996</c:v>
                </c:pt>
                <c:pt idx="4">
                  <c:v>38.7301</c:v>
                </c:pt>
                <c:pt idx="5">
                  <c:v>39.471879999999999</c:v>
                </c:pt>
                <c:pt idx="6">
                  <c:v>38.133489999999995</c:v>
                </c:pt>
                <c:pt idx="7">
                  <c:v>37.153880000000001</c:v>
                </c:pt>
                <c:pt idx="8">
                  <c:v>36.415330000000004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A-4B32-B775-70D8C5B8BAB7}"/>
            </c:ext>
          </c:extLst>
        </c:ser>
        <c:ser>
          <c:idx val="1"/>
          <c:order val="3"/>
          <c:tx>
            <c:strRef>
              <c:f>'22'!$A$5</c:f>
              <c:strCache>
                <c:ptCount val="1"/>
                <c:pt idx="0">
                  <c:v>2nd</c:v>
                </c:pt>
              </c:strCache>
            </c:strRef>
          </c:tx>
          <c:spPr>
            <a:ln w="25400" cap="rnd">
              <a:solidFill>
                <a:srgbClr val="AA464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AA4643"/>
              </a:solidFill>
              <a:ln w="9525">
                <a:solidFill>
                  <a:srgbClr val="AA4643"/>
                </a:solidFill>
              </a:ln>
              <a:effectLst/>
            </c:spPr>
          </c:marker>
          <c:cat>
            <c:numRef>
              <c:f>'22'!$B$3:$J$3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'22'!$B$5:$J$5</c:f>
              <c:numCache>
                <c:formatCode>0.00</c:formatCode>
                <c:ptCount val="9"/>
                <c:pt idx="0">
                  <c:v>31.228390000000001</c:v>
                </c:pt>
                <c:pt idx="1">
                  <c:v>29.077029999999997</c:v>
                </c:pt>
                <c:pt idx="2">
                  <c:v>31.60407</c:v>
                </c:pt>
                <c:pt idx="3">
                  <c:v>33.372579999999999</c:v>
                </c:pt>
                <c:pt idx="4">
                  <c:v>31.367040000000003</c:v>
                </c:pt>
                <c:pt idx="5">
                  <c:v>31.226739999999996</c:v>
                </c:pt>
                <c:pt idx="6">
                  <c:v>30.875170000000001</c:v>
                </c:pt>
                <c:pt idx="7">
                  <c:v>30.528199999999998</c:v>
                </c:pt>
                <c:pt idx="8">
                  <c:v>29.40746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0A-4B32-B775-70D8C5B8BAB7}"/>
            </c:ext>
          </c:extLst>
        </c:ser>
        <c:ser>
          <c:idx val="0"/>
          <c:order val="4"/>
          <c:tx>
            <c:strRef>
              <c:f>'22'!$A$4</c:f>
              <c:strCache>
                <c:ptCount val="1"/>
                <c:pt idx="0">
                  <c:v>Poorest</c:v>
                </c:pt>
              </c:strCache>
            </c:strRef>
          </c:tx>
          <c:spPr>
            <a:ln w="25400" cap="rnd">
              <a:solidFill>
                <a:srgbClr val="903A38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903A38"/>
              </a:solidFill>
              <a:ln w="9525">
                <a:solidFill>
                  <a:srgbClr val="903A38"/>
                </a:solidFill>
              </a:ln>
              <a:effectLst/>
            </c:spPr>
          </c:marker>
          <c:cat>
            <c:numRef>
              <c:f>'22'!$B$3:$J$3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'22'!$B$4:$J$4</c:f>
              <c:numCache>
                <c:formatCode>0.00</c:formatCode>
                <c:ptCount val="9"/>
                <c:pt idx="0">
                  <c:v>16.040489999999998</c:v>
                </c:pt>
                <c:pt idx="1">
                  <c:v>15.2171</c:v>
                </c:pt>
                <c:pt idx="2">
                  <c:v>15.75088</c:v>
                </c:pt>
                <c:pt idx="3">
                  <c:v>15.907080000000001</c:v>
                </c:pt>
                <c:pt idx="4">
                  <c:v>16.255890000000001</c:v>
                </c:pt>
                <c:pt idx="5">
                  <c:v>18.56916</c:v>
                </c:pt>
                <c:pt idx="6">
                  <c:v>17.956849999999999</c:v>
                </c:pt>
                <c:pt idx="7">
                  <c:v>19.083490000000001</c:v>
                </c:pt>
                <c:pt idx="8">
                  <c:v>17.551569999999998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0A-4B32-B775-70D8C5B8B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8808032"/>
        <c:axId val="-1435741568"/>
      </c:lineChart>
      <c:catAx>
        <c:axId val="-16088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5741568"/>
        <c:crosses val="autoZero"/>
        <c:auto val="1"/>
        <c:lblAlgn val="ctr"/>
        <c:lblOffset val="100"/>
        <c:noMultiLvlLbl val="0"/>
      </c:catAx>
      <c:valAx>
        <c:axId val="-143574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Household budget (%)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8120261009040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6088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D4A4AC"/>
              </a:solidFill>
              <a:ln w="25400">
                <a:solidFill>
                  <a:srgbClr val="D4A4AC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1F27-4A6F-AF27-49E90820AA1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1F27-4A6F-AF27-49E90820AA1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2-1F27-4A6F-AF27-49E90820AA1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3-1F27-4A6F-AF27-49E90820AA1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4-1F27-4A6F-AF27-49E90820AA1E}"/>
              </c:ext>
            </c:extLst>
          </c:dPt>
          <c:dPt>
            <c:idx val="20"/>
            <c:marker>
              <c:spPr>
                <a:solidFill>
                  <a:srgbClr val="C00000"/>
                </a:solidFill>
                <a:ln w="25400"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366-47F4-BE50-CBBA7A42A7B8}"/>
              </c:ext>
            </c:extLst>
          </c:dPt>
          <c:dLbls>
            <c:dLbl>
              <c:idx val="0"/>
              <c:layout>
                <c:manualLayout>
                  <c:x val="-0.1172058076637579"/>
                  <c:y val="1.8188321978620432E-2"/>
                </c:manualLayout>
              </c:layout>
              <c:tx>
                <c:rich>
                  <a:bodyPr/>
                  <a:lstStyle/>
                  <a:p>
                    <a:pPr algn="r">
                      <a:defRPr/>
                    </a:pPr>
                    <a:r>
                      <a:rPr lang="en-US"/>
                      <a:t>Slovenia (2015)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4968500643818"/>
                      <c:h val="6.59142842993682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366-47F4-BE50-CBBA7A42A7B8}"/>
                </c:ext>
              </c:extLst>
            </c:dLbl>
            <c:dLbl>
              <c:idx val="1"/>
              <c:layout>
                <c:manualLayout>
                  <c:x val="-2.0717783551836486E-2"/>
                  <c:y val="3.0599450515728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Czechia (2012)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27-4A6F-AF27-49E90820AA1E}"/>
                </c:ext>
              </c:extLst>
            </c:dLbl>
            <c:dLbl>
              <c:idx val="2"/>
              <c:layout>
                <c:manualLayout>
                  <c:x val="-0.15770691045216098"/>
                  <c:y val="-4.47289310908814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Ireland</a:t>
                    </a:r>
                    <a:r>
                      <a:rPr lang="en-US" baseline="0"/>
                      <a:t> (2016)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27-4A6F-AF27-49E90820AA1E}"/>
                </c:ext>
              </c:extLst>
            </c:dLbl>
            <c:dLbl>
              <c:idx val="3"/>
              <c:layout>
                <c:manualLayout>
                  <c:x val="2.0911752404851143E-3"/>
                  <c:y val="-4.351610095735421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United Kingdom (2014)</a:t>
                    </a:r>
                  </a:p>
                </c:rich>
              </c:tx>
              <c:numFmt formatCode="#,##0.0" sourceLinked="0"/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66-47F4-BE50-CBBA7A42A7B8}"/>
                </c:ext>
              </c:extLst>
            </c:dLbl>
            <c:dLbl>
              <c:idx val="4"/>
              <c:layout>
                <c:manualLayout>
                  <c:x val="-8.3647009619405716E-3"/>
                  <c:y val="-1.30548302872064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Sweden (2012)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27-4A6F-AF27-49E90820AA1E}"/>
                </c:ext>
              </c:extLst>
            </c:dLbl>
            <c:dLbl>
              <c:idx val="5"/>
              <c:layout>
                <c:manualLayout>
                  <c:x val="-0.14282047464655154"/>
                  <c:y val="-2.8412829585962298E-3"/>
                </c:manualLayout>
              </c:layout>
              <c:tx>
                <c:rich>
                  <a:bodyPr/>
                  <a:lstStyle/>
                  <a:p>
                    <a:pPr algn="r">
                      <a:defRPr/>
                    </a:pPr>
                    <a:r>
                      <a:rPr lang="en-US"/>
                      <a:t>France (2011)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8285236302802"/>
                      <c:h val="5.9175739824974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366-47F4-BE50-CBBA7A42A7B8}"/>
                </c:ext>
              </c:extLst>
            </c:dLbl>
            <c:dLbl>
              <c:idx val="6"/>
              <c:layout>
                <c:manualLayout>
                  <c:x val="-0.16269343370974487"/>
                  <c:y val="-2.48933505953265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Germany (2013)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27-4A6F-AF27-49E90820AA1E}"/>
                </c:ext>
              </c:extLst>
            </c:dLbl>
            <c:dLbl>
              <c:idx val="7"/>
              <c:layout>
                <c:manualLayout>
                  <c:x val="-7.3609368465078137E-3"/>
                  <c:y val="1.12309074573225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Austria (2015)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27-4A6F-AF27-49E90820AA1E}"/>
                </c:ext>
              </c:extLst>
            </c:dLbl>
            <c:dLbl>
              <c:idx val="8"/>
              <c:layout>
                <c:manualLayout>
                  <c:x val="-4.182350480970458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Cyprus (2015) 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27-4A6F-AF27-49E90820AA1E}"/>
                </c:ext>
              </c:extLst>
            </c:dLbl>
            <c:dLbl>
              <c:idx val="9"/>
              <c:layout>
                <c:manualLayout>
                  <c:x val="-1.8820577164366373E-2"/>
                  <c:y val="-2.013392193900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Slovakia (2012)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7-4A6F-AF27-49E90820AA1E}"/>
                </c:ext>
              </c:extLst>
            </c:dLbl>
            <c:dLbl>
              <c:idx val="10"/>
              <c:layout>
                <c:manualLayout>
                  <c:x val="-0.16001672940192388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Croatia (2014)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27-4A6F-AF27-49E90820AA1E}"/>
                </c:ext>
              </c:extLst>
            </c:dLbl>
            <c:dLbl>
              <c:idx val="11"/>
              <c:layout>
                <c:manualLayout>
                  <c:x val="-0.1547784177542425"/>
                  <c:y val="-8.235903660174657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Turkey</a:t>
                    </a:r>
                    <a:r>
                      <a:rPr lang="en-US" baseline="0"/>
                      <a:t> (2014)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27-4A6F-AF27-49E90820AA1E}"/>
                </c:ext>
              </c:extLst>
            </c:dLbl>
            <c:dLbl>
              <c:idx val="12"/>
              <c:layout>
                <c:manualLayout>
                  <c:x val="-0.15794646591384362"/>
                  <c:y val="-2.24618149146451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Estonia (2015)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27-4A6F-AF27-49E90820AA1E}"/>
                </c:ext>
              </c:extLst>
            </c:dLbl>
            <c:dLbl>
              <c:idx val="13"/>
              <c:layout>
                <c:manualLayout>
                  <c:x val="-0.15586582887929476"/>
                  <c:y val="-8.235903660174657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Poland (2014)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27-4A6F-AF27-49E90820AA1E}"/>
                </c:ext>
              </c:extLst>
            </c:dLbl>
            <c:dLbl>
              <c:idx val="14"/>
              <c:layout>
                <c:manualLayout>
                  <c:x val="-6.2735257214555345E-3"/>
                  <c:y val="-8.235903660174657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Greece (2016)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27-4A6F-AF27-49E90820AA1E}"/>
                </c:ext>
              </c:extLst>
            </c:dLbl>
            <c:dLbl>
              <c:idx val="15"/>
              <c:layout>
                <c:manualLayout>
                  <c:x val="-0.1715600167294019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Lithuania (2016)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27-4A6F-AF27-49E90820AA1E}"/>
                </c:ext>
              </c:extLst>
            </c:dLbl>
            <c:dLbl>
              <c:idx val="16"/>
              <c:layout>
                <c:manualLayout>
                  <c:x val="-8.427518548889042E-3"/>
                  <c:y val="1.1230907457321728E-3"/>
                </c:manualLayout>
              </c:layout>
              <c:tx>
                <c:rich>
                  <a:bodyPr/>
                  <a:lstStyle/>
                  <a:p>
                    <a:pPr algn="l">
                      <a:defRPr/>
                    </a:pPr>
                    <a:r>
                      <a:rPr lang="en-US"/>
                      <a:t>Portugal (2015)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3914680050187"/>
                      <c:h val="5.9175739824974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F27-4A6F-AF27-49E90820AA1E}"/>
                </c:ext>
              </c:extLst>
            </c:dLbl>
            <c:dLbl>
              <c:idx val="17"/>
              <c:layout>
                <c:manualLayout>
                  <c:x val="-8.3647009619406115E-3"/>
                  <c:y val="-4.11795183008732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Hungary (2015)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27-4A6F-AF27-49E90820AA1E}"/>
                </c:ext>
              </c:extLst>
            </c:dLbl>
            <c:dLbl>
              <c:idx val="18"/>
              <c:layout>
                <c:manualLayout>
                  <c:x val="-1.1993844984532549E-2"/>
                  <c:y val="-6.4729821508160536E-3"/>
                </c:manualLayout>
              </c:layout>
              <c:tx>
                <c:rich>
                  <a:bodyPr/>
                  <a:lstStyle/>
                  <a:p>
                    <a:pPr algn="l">
                      <a:defRPr/>
                    </a:pPr>
                    <a:r>
                      <a:rPr lang="en-US"/>
                      <a:t>Kyrgyzstan (2014)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15801051844681"/>
                      <c:h val="5.46833768420456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366-47F4-BE50-CBBA7A42A7B8}"/>
                </c:ext>
              </c:extLst>
            </c:dLbl>
            <c:dLbl>
              <c:idx val="19"/>
              <c:layout>
                <c:manualLayout>
                  <c:x val="-0.16118977774836976"/>
                  <c:y val="-6.25782227784734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Latvia (2016)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F27-4A6F-AF27-49E90820AA1E}"/>
                </c:ext>
              </c:extLst>
            </c:dLbl>
            <c:dLbl>
              <c:idx val="20"/>
              <c:layout>
                <c:manualLayout>
                  <c:x val="-3.3846872082166198E-2"/>
                  <c:y val="2.4712608598343812E-2"/>
                </c:manualLayout>
              </c:layout>
              <c:tx>
                <c:rich>
                  <a:bodyPr/>
                  <a:lstStyle/>
                  <a:p>
                    <a:pPr algn="l">
                      <a:defRPr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Georgia (2017)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61967254093239"/>
                      <c:h val="4.60701133288571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366-47F4-BE50-CBBA7A42A7B8}"/>
                </c:ext>
              </c:extLst>
            </c:dLbl>
            <c:dLbl>
              <c:idx val="21"/>
              <c:layout>
                <c:manualLayout>
                  <c:x val="-3.9180720352254868E-4"/>
                  <c:y val="3.7169882066628461E-2"/>
                </c:manualLayout>
              </c:layout>
              <c:tx>
                <c:rich>
                  <a:bodyPr/>
                  <a:lstStyle/>
                  <a:p>
                    <a:pPr algn="l">
                      <a:defRPr/>
                    </a:pPr>
                    <a:r>
                      <a:rPr lang="en-US"/>
                      <a:t>Albania (2015)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583520221829227E-2"/>
                      <c:h val="6.1421921316439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9366-47F4-BE50-CBBA7A42A7B8}"/>
                </c:ext>
              </c:extLst>
            </c:dLbl>
            <c:dLbl>
              <c:idx val="22"/>
              <c:layout>
                <c:manualLayout>
                  <c:x val="-0.22731000536697618"/>
                  <c:y val="-6.4599483204134467E-3"/>
                </c:manualLayout>
              </c:layout>
              <c:tx>
                <c:rich>
                  <a:bodyPr/>
                  <a:lstStyle/>
                  <a:p>
                    <a:pPr algn="l">
                      <a:defRPr/>
                    </a:pPr>
                    <a:r>
                      <a:rPr lang="en-US"/>
                      <a:t>Republic of Moldova (2016)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66-47F4-BE50-CBBA7A42A7B8}"/>
                </c:ext>
              </c:extLst>
            </c:dLbl>
            <c:dLbl>
              <c:idx val="23"/>
              <c:layout>
                <c:manualLayout>
                  <c:x val="-0.16210790464240904"/>
                  <c:y val="-2.05897591504366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Ukraine (2015)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27-4A6F-AF27-49E90820AA1E}"/>
                </c:ext>
              </c:extLst>
            </c:dLbl>
            <c:dLbl>
              <c:idx val="24"/>
              <c:layout>
                <c:manualLayout>
                  <c:x val="-0.20500844703069582"/>
                  <c:y val="1.0850694444444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Netherlands (2013)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27-4A6F-AF27-49E90820AA1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1"/>
            <c:dispEq val="0"/>
            <c:trendlineLbl>
              <c:layout>
                <c:manualLayout>
                  <c:x val="2.6635809482409428E-2"/>
                  <c:y val="0.72820310111838427"/>
                </c:manualLayout>
              </c:layout>
              <c:numFmt formatCode="#,##0.00" sourceLinked="0"/>
            </c:trendlineLbl>
          </c:trendline>
          <c:xVal>
            <c:numRef>
              <c:f>'23'!$B$4:$B$27</c:f>
              <c:numCache>
                <c:formatCode>0.0</c:formatCode>
                <c:ptCount val="24"/>
                <c:pt idx="0">
                  <c:v>12.524119102693509</c:v>
                </c:pt>
                <c:pt idx="1">
                  <c:v>15.291488381324989</c:v>
                </c:pt>
                <c:pt idx="2" formatCode="#,##0.0">
                  <c:v>12.990589940000001</c:v>
                </c:pt>
                <c:pt idx="3">
                  <c:v>14.688427331272125</c:v>
                </c:pt>
                <c:pt idx="4">
                  <c:v>15.404254052216718</c:v>
                </c:pt>
                <c:pt idx="5">
                  <c:v>7.5007828261141203</c:v>
                </c:pt>
                <c:pt idx="6">
                  <c:v>13.159151176519925</c:v>
                </c:pt>
                <c:pt idx="7" formatCode="#,##0.0">
                  <c:v>17.9240277</c:v>
                </c:pt>
                <c:pt idx="8" formatCode="#,##0.0">
                  <c:v>43.88679552</c:v>
                </c:pt>
                <c:pt idx="9">
                  <c:v>23.233090171278889</c:v>
                </c:pt>
                <c:pt idx="10">
                  <c:v>14.981486755909998</c:v>
                </c:pt>
                <c:pt idx="11">
                  <c:v>17.725115269050793</c:v>
                </c:pt>
                <c:pt idx="12">
                  <c:v>22.772006975509896</c:v>
                </c:pt>
                <c:pt idx="13">
                  <c:v>23.125539769689084</c:v>
                </c:pt>
                <c:pt idx="14" formatCode="#,##0.0">
                  <c:v>34.343696140000006</c:v>
                </c:pt>
                <c:pt idx="15" formatCode="#,##0.0">
                  <c:v>32.339621569999998</c:v>
                </c:pt>
                <c:pt idx="16" formatCode="#,##0.0">
                  <c:v>27.650697260000005</c:v>
                </c:pt>
                <c:pt idx="17">
                  <c:v>29.037430124432152</c:v>
                </c:pt>
                <c:pt idx="18">
                  <c:v>49.978176264155074</c:v>
                </c:pt>
                <c:pt idx="19" formatCode="0.00">
                  <c:v>44.557065950000002</c:v>
                </c:pt>
                <c:pt idx="20" formatCode="General">
                  <c:v>54.8</c:v>
                </c:pt>
                <c:pt idx="21">
                  <c:v>56.925469887099425</c:v>
                </c:pt>
                <c:pt idx="22" formatCode="#,##0.0">
                  <c:v>46.289993569999993</c:v>
                </c:pt>
                <c:pt idx="23" formatCode="#,##0.0">
                  <c:v>47.811215910000001</c:v>
                </c:pt>
              </c:numCache>
            </c:numRef>
          </c:xVal>
          <c:yVal>
            <c:numRef>
              <c:f>'23'!$C$4:$C$27</c:f>
              <c:numCache>
                <c:formatCode>0.00</c:formatCode>
                <c:ptCount val="24"/>
                <c:pt idx="0">
                  <c:v>0.96</c:v>
                </c:pt>
                <c:pt idx="1">
                  <c:v>1.06477</c:v>
                </c:pt>
                <c:pt idx="2">
                  <c:v>1.23109</c:v>
                </c:pt>
                <c:pt idx="3">
                  <c:v>1.43</c:v>
                </c:pt>
                <c:pt idx="4">
                  <c:v>1.81</c:v>
                </c:pt>
                <c:pt idx="5">
                  <c:v>1.86</c:v>
                </c:pt>
                <c:pt idx="6">
                  <c:v>2.3565749999999999</c:v>
                </c:pt>
                <c:pt idx="7">
                  <c:v>3.2</c:v>
                </c:pt>
                <c:pt idx="8">
                  <c:v>5</c:v>
                </c:pt>
                <c:pt idx="9">
                  <c:v>3.4982890000000002</c:v>
                </c:pt>
                <c:pt idx="10">
                  <c:v>3.95</c:v>
                </c:pt>
                <c:pt idx="11">
                  <c:v>5.2010699999999996</c:v>
                </c:pt>
                <c:pt idx="12">
                  <c:v>7.3796509637793397</c:v>
                </c:pt>
                <c:pt idx="13">
                  <c:v>8.64</c:v>
                </c:pt>
                <c:pt idx="14" formatCode="0.0">
                  <c:v>9.714830000000001</c:v>
                </c:pt>
                <c:pt idx="15">
                  <c:v>15.2</c:v>
                </c:pt>
                <c:pt idx="16">
                  <c:v>8.1216000000000008</c:v>
                </c:pt>
                <c:pt idx="17">
                  <c:v>11.627775523218659</c:v>
                </c:pt>
                <c:pt idx="18">
                  <c:v>12.770000000000001</c:v>
                </c:pt>
                <c:pt idx="19">
                  <c:v>12.894789333231524</c:v>
                </c:pt>
                <c:pt idx="20">
                  <c:v>17.600000000000001</c:v>
                </c:pt>
                <c:pt idx="21">
                  <c:v>12.458</c:v>
                </c:pt>
                <c:pt idx="22">
                  <c:v>17.100000000000001</c:v>
                </c:pt>
                <c:pt idx="23">
                  <c:v>14.466544000000001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1F27-4A6F-AF27-49E90820AA1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1435735040"/>
        <c:axId val="-1435742112"/>
      </c:scatterChart>
      <c:valAx>
        <c:axId val="-1435735040"/>
        <c:scaling>
          <c:orientation val="minMax"/>
          <c:max val="6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Out-of-pocket payments as a share of current spending on health (%)</a:t>
                </a:r>
              </a:p>
            </c:rich>
          </c:tx>
          <c:layout>
            <c:manualLayout>
              <c:xMode val="edge"/>
              <c:yMode val="edge"/>
              <c:x val="0.2168101739081176"/>
              <c:y val="0.9494163424124513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435742112"/>
        <c:crosses val="autoZero"/>
        <c:crossBetween val="midCat"/>
        <c:majorUnit val="15"/>
      </c:valAx>
      <c:valAx>
        <c:axId val="-1435742112"/>
        <c:scaling>
          <c:orientation val="minMax"/>
          <c:max val="18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Catastrophic incidence (%)</a:t>
                </a:r>
              </a:p>
            </c:rich>
          </c:tx>
          <c:layout>
            <c:manualLayout>
              <c:xMode val="edge"/>
              <c:yMode val="edge"/>
              <c:x val="1.1990407673860911E-2"/>
              <c:y val="0.294174045364951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4357350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'24'!$B$5</c:f>
              <c:strCache>
                <c:ptCount val="1"/>
                <c:pt idx="0">
                  <c:v>Average cost of meeting basic needs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'24'!$C$4:$K$4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'24'!$C$5:$K$5</c:f>
              <c:numCache>
                <c:formatCode>0.0</c:formatCode>
                <c:ptCount val="9"/>
                <c:pt idx="0">
                  <c:v>177.95542623601011</c:v>
                </c:pt>
                <c:pt idx="1">
                  <c:v>185.55200134252777</c:v>
                </c:pt>
                <c:pt idx="2">
                  <c:v>187.07212437647937</c:v>
                </c:pt>
                <c:pt idx="3">
                  <c:v>204.5015730086017</c:v>
                </c:pt>
                <c:pt idx="4">
                  <c:v>213.0547047713078</c:v>
                </c:pt>
                <c:pt idx="5">
                  <c:v>206.0907</c:v>
                </c:pt>
                <c:pt idx="6">
                  <c:v>212.35799278540568</c:v>
                </c:pt>
                <c:pt idx="7">
                  <c:v>218.48079123993182</c:v>
                </c:pt>
                <c:pt idx="8">
                  <c:v>226.93275665375862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2-4003-811D-D196A812DA07}"/>
            </c:ext>
          </c:extLst>
        </c:ser>
        <c:ser>
          <c:idx val="1"/>
          <c:order val="1"/>
          <c:tx>
            <c:strRef>
              <c:f>'24'!$B$6</c:f>
              <c:strCache>
                <c:ptCount val="1"/>
                <c:pt idx="0">
                  <c:v>Average capacity to pay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'24'!$C$4:$K$4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'24'!$C$6:$K$6</c:f>
              <c:numCache>
                <c:formatCode>0.0</c:formatCode>
                <c:ptCount val="9"/>
                <c:pt idx="0">
                  <c:v>464.95450585580454</c:v>
                </c:pt>
                <c:pt idx="1">
                  <c:v>452.93000326640049</c:v>
                </c:pt>
                <c:pt idx="2">
                  <c:v>476.14514354295136</c:v>
                </c:pt>
                <c:pt idx="3">
                  <c:v>537.35591263467109</c:v>
                </c:pt>
                <c:pt idx="4">
                  <c:v>551.48839440945812</c:v>
                </c:pt>
                <c:pt idx="5">
                  <c:v>525.90390000000002</c:v>
                </c:pt>
                <c:pt idx="6">
                  <c:v>518.54306946883855</c:v>
                </c:pt>
                <c:pt idx="7">
                  <c:v>515.42423508759623</c:v>
                </c:pt>
                <c:pt idx="8">
                  <c:v>481.79194562315826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2-4003-811D-D196A812D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35741024"/>
        <c:axId val="-1435740480"/>
      </c:barChart>
      <c:lineChart>
        <c:grouping val="standard"/>
        <c:varyColors val="0"/>
        <c:ser>
          <c:idx val="2"/>
          <c:order val="2"/>
          <c:tx>
            <c:strRef>
              <c:f>'24'!$B$7</c:f>
              <c:strCache>
                <c:ptCount val="1"/>
                <c:pt idx="0">
                  <c:v>Share of households living below the basic needs line 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4055109-A367-49EA-AE93-224341A6E1C7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DB2-4003-811D-D196A812DA0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00BFBB3-BC8C-49B4-A7CE-7CF86631F976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DB2-4003-811D-D196A812DA0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DD13EFB-19B2-45FE-B925-8586B04770F7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DB2-4003-811D-D196A812DA0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B91F3A2-6880-45CF-93AC-5F97E22DFF55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DB2-4003-811D-D196A812DA0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B923F2B-E9D0-42FC-A238-69095FB867EC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DB2-4003-811D-D196A812DA0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86C1938-E2B8-4FF6-A339-344B1A93D714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DB2-4003-811D-D196A812DA0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E253D41-366E-4E82-9F76-D88127DD8E03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9DB2-4003-811D-D196A812DA0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F5B1DB7-4F3D-49DA-991B-15A7BFD96671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DB2-4003-811D-D196A812DA0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DC15F65-B8EE-47D9-A8DF-A35CA87236EB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9DB2-4003-811D-D196A812DA0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'24'!$C$4:$K$4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'24'!$C$7:$K$7</c:f>
              <c:numCache>
                <c:formatCode>0.00</c:formatCode>
                <c:ptCount val="9"/>
                <c:pt idx="0">
                  <c:v>6.5033900000000004</c:v>
                </c:pt>
                <c:pt idx="1">
                  <c:v>6.9463699999999999</c:v>
                </c:pt>
                <c:pt idx="2">
                  <c:v>5.9250299999999996</c:v>
                </c:pt>
                <c:pt idx="3">
                  <c:v>4.3686199999999999</c:v>
                </c:pt>
                <c:pt idx="4">
                  <c:v>4.6429799999999997</c:v>
                </c:pt>
                <c:pt idx="5">
                  <c:v>3.8960599999999999</c:v>
                </c:pt>
                <c:pt idx="6">
                  <c:v>4.6017700000000001</c:v>
                </c:pt>
                <c:pt idx="7">
                  <c:v>6.2174100000000001</c:v>
                </c:pt>
                <c:pt idx="8">
                  <c:v>5.7786200000000001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DB2-4003-811D-D196A812D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5736128"/>
        <c:axId val="-1435739936"/>
      </c:lineChart>
      <c:catAx>
        <c:axId val="-143574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5740480"/>
        <c:crosses val="autoZero"/>
        <c:auto val="1"/>
        <c:lblAlgn val="ctr"/>
        <c:lblOffset val="100"/>
        <c:noMultiLvlLbl val="0"/>
      </c:catAx>
      <c:valAx>
        <c:axId val="-1435740480"/>
        <c:scaling>
          <c:orientation val="minMax"/>
          <c:max val="80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GEL per month</a:t>
                </a:r>
              </a:p>
            </c:rich>
          </c:tx>
          <c:layout>
            <c:manualLayout>
              <c:xMode val="edge"/>
              <c:yMode val="edge"/>
              <c:x val="1.308409337406573E-2"/>
              <c:y val="0.356577580901127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5741024"/>
        <c:crosses val="autoZero"/>
        <c:crossBetween val="between"/>
      </c:valAx>
      <c:valAx>
        <c:axId val="-14357399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Households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5736128"/>
        <c:crosses val="max"/>
        <c:crossBetween val="between"/>
      </c:valAx>
      <c:catAx>
        <c:axId val="-143573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35739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163875998767"/>
          <c:y val="2.8846967045785942E-2"/>
          <c:w val="0.738721667165399"/>
          <c:h val="0.81135521151330137"/>
        </c:manualLayout>
      </c:layout>
      <c:lineChart>
        <c:grouping val="standard"/>
        <c:varyColors val="0"/>
        <c:ser>
          <c:idx val="2"/>
          <c:order val="0"/>
          <c:tx>
            <c:strRef>
              <c:f>'25'!$C$2</c:f>
              <c:strCache>
                <c:ptCount val="1"/>
                <c:pt idx="0">
                  <c:v>Rural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60000"/>
                  <a:lumOff val="40000"/>
                </a:schemeClr>
              </a:solidFill>
              <a:ln w="6350" cap="flat" cmpd="sng" algn="ctr">
                <a:solidFill>
                  <a:schemeClr val="accent3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'25'!$A$3:$A$11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'25'!$C$3:$C$11</c:f>
              <c:numCache>
                <c:formatCode>0.0</c:formatCode>
                <c:ptCount val="9"/>
                <c:pt idx="0">
                  <c:v>43.320718931338838</c:v>
                </c:pt>
                <c:pt idx="1">
                  <c:v>37.715017072735563</c:v>
                </c:pt>
                <c:pt idx="2">
                  <c:v>35.000776254235113</c:v>
                </c:pt>
                <c:pt idx="3">
                  <c:v>33.378414400181256</c:v>
                </c:pt>
                <c:pt idx="4">
                  <c:v>29.420049475288724</c:v>
                </c:pt>
                <c:pt idx="5">
                  <c:v>26.447122527777751</c:v>
                </c:pt>
                <c:pt idx="6">
                  <c:v>27.431861763093075</c:v>
                </c:pt>
                <c:pt idx="7">
                  <c:v>26.589873650096152</c:v>
                </c:pt>
                <c:pt idx="8">
                  <c:v>23.143043782873434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09-456A-98B7-6C8361F0849B}"/>
            </c:ext>
          </c:extLst>
        </c:ser>
        <c:ser>
          <c:idx val="1"/>
          <c:order val="1"/>
          <c:tx>
            <c:strRef>
              <c:f>'25'!$D$2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'25'!$A$3:$A$11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'25'!$D$3:$D$11</c:f>
              <c:numCache>
                <c:formatCode>0.0</c:formatCode>
                <c:ptCount val="9"/>
                <c:pt idx="0">
                  <c:v>37.331722636078425</c:v>
                </c:pt>
                <c:pt idx="1">
                  <c:v>34.09588143373481</c:v>
                </c:pt>
                <c:pt idx="2">
                  <c:v>30.03721876107975</c:v>
                </c:pt>
                <c:pt idx="3">
                  <c:v>26.215324615115488</c:v>
                </c:pt>
                <c:pt idx="4">
                  <c:v>23.476984084750612</c:v>
                </c:pt>
                <c:pt idx="5">
                  <c:v>21.626422365141565</c:v>
                </c:pt>
                <c:pt idx="6">
                  <c:v>21.982466853047249</c:v>
                </c:pt>
                <c:pt idx="7">
                  <c:v>21.947739322035485</c:v>
                </c:pt>
                <c:pt idx="8">
                  <c:v>20.099951405470751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09-456A-98B7-6C8361F0849B}"/>
            </c:ext>
          </c:extLst>
        </c:ser>
        <c:ser>
          <c:idx val="0"/>
          <c:order val="2"/>
          <c:tx>
            <c:strRef>
              <c:f>'25'!$B$2</c:f>
              <c:strCache>
                <c:ptCount val="1"/>
                <c:pt idx="0">
                  <c:v>Urban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50000"/>
                </a:schemeClr>
              </a:solidFill>
              <a:ln w="6350" cap="flat" cmpd="sng" algn="ctr">
                <a:solidFill>
                  <a:schemeClr val="accent3">
                    <a:tint val="6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'25'!$A$3:$A$11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'25'!$B$3:$B$11</c:f>
              <c:numCache>
                <c:formatCode>0.0</c:formatCode>
                <c:ptCount val="9"/>
                <c:pt idx="0">
                  <c:v>32.71291835538387</c:v>
                </c:pt>
                <c:pt idx="1">
                  <c:v>31.302086889136731</c:v>
                </c:pt>
                <c:pt idx="2">
                  <c:v>26.284106121944163</c:v>
                </c:pt>
                <c:pt idx="3">
                  <c:v>20.807042817161264</c:v>
                </c:pt>
                <c:pt idx="4">
                  <c:v>19.006161652925595</c:v>
                </c:pt>
                <c:pt idx="5">
                  <c:v>18.04551740048181</c:v>
                </c:pt>
                <c:pt idx="6">
                  <c:v>17.987959808891208</c:v>
                </c:pt>
                <c:pt idx="7">
                  <c:v>18.55778859259453</c:v>
                </c:pt>
                <c:pt idx="8">
                  <c:v>17.996104944771478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09-456A-98B7-6C8361F08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2279664"/>
        <c:axId val="-1672275856"/>
      </c:lineChart>
      <c:catAx>
        <c:axId val="-167227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672275856"/>
        <c:crosses val="autoZero"/>
        <c:auto val="1"/>
        <c:lblAlgn val="ctr"/>
        <c:lblOffset val="100"/>
        <c:noMultiLvlLbl val="0"/>
      </c:catAx>
      <c:valAx>
        <c:axId val="-1672275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635773506467363E-3"/>
              <c:y val="0.400432280958611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672279664"/>
        <c:crosses val="autoZero"/>
        <c:crossBetween val="midCat"/>
        <c:majorUnit val="10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2369235737473"/>
          <c:y val="2.8846852740223871E-2"/>
          <c:w val="0.53489654135041032"/>
          <c:h val="0.81135521151330137"/>
        </c:manualLayout>
      </c:layout>
      <c:lineChart>
        <c:grouping val="standard"/>
        <c:varyColors val="0"/>
        <c:ser>
          <c:idx val="4"/>
          <c:order val="0"/>
          <c:tx>
            <c:strRef>
              <c:f>'26'!$A$8</c:f>
              <c:strCache>
                <c:ptCount val="1"/>
                <c:pt idx="0">
                  <c:v>Average monthly salary</c:v>
                </c:pt>
              </c:strCache>
            </c:strRef>
          </c:tx>
          <c:spPr>
            <a:ln w="19050" cap="rnd" cmpd="sng" algn="ctr">
              <a:solidFill>
                <a:schemeClr val="accent3">
                  <a:shade val="53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shade val="53000"/>
                </a:schemeClr>
              </a:solidFill>
              <a:ln w="6350" cap="flat" cmpd="sng" algn="ctr">
                <a:solidFill>
                  <a:schemeClr val="accent3">
                    <a:shade val="53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'26'!$B$3:$J$3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'26'!$B$8:$J$8</c:f>
              <c:numCache>
                <c:formatCode>General</c:formatCode>
                <c:ptCount val="9"/>
                <c:pt idx="0">
                  <c:v>597.6</c:v>
                </c:pt>
                <c:pt idx="1">
                  <c:v>636</c:v>
                </c:pt>
                <c:pt idx="2">
                  <c:v>712.5</c:v>
                </c:pt>
                <c:pt idx="3">
                  <c:v>773.1</c:v>
                </c:pt>
                <c:pt idx="4">
                  <c:v>818</c:v>
                </c:pt>
                <c:pt idx="5">
                  <c:v>900.4</c:v>
                </c:pt>
                <c:pt idx="6">
                  <c:v>940</c:v>
                </c:pt>
                <c:pt idx="7">
                  <c:v>999.1</c:v>
                </c:pt>
                <c:pt idx="8">
                  <c:v>1068.3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E-459B-B3C8-9807775F1F39}"/>
            </c:ext>
          </c:extLst>
        </c:ser>
        <c:ser>
          <c:idx val="2"/>
          <c:order val="1"/>
          <c:tx>
            <c:strRef>
              <c:f>'[6]26'!$A$4</c:f>
              <c:strCache>
                <c:ptCount val="1"/>
                <c:pt idx="0">
                  <c:v>2011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50000"/>
                </a:schemeClr>
              </a:solidFill>
              <a:ln w="6350" cap="flat" cmpd="sng" algn="ctr">
                <a:solidFill>
                  <a:schemeClr val="accent3">
                    <a:tint val="6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'[6]26'!$B$3:$J$3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'[6]26'!$B$4:$J$4</c:f>
              <c:numCache>
                <c:formatCode>General</c:formatCode>
                <c:ptCount val="9"/>
                <c:pt idx="0">
                  <c:v>31.302086889136731</c:v>
                </c:pt>
                <c:pt idx="1">
                  <c:v>37.715017072735563</c:v>
                </c:pt>
                <c:pt idx="2">
                  <c:v>34.09588143373481</c:v>
                </c:pt>
                <c:pt idx="3">
                  <c:v>781.25525884005538</c:v>
                </c:pt>
                <c:pt idx="4">
                  <c:v>869.22492476696993</c:v>
                </c:pt>
                <c:pt idx="5">
                  <c:v>912.65739293834838</c:v>
                </c:pt>
                <c:pt idx="6">
                  <c:v>944.0713512944493</c:v>
                </c:pt>
                <c:pt idx="7">
                  <c:v>954.83938956333259</c:v>
                </c:pt>
                <c:pt idx="8">
                  <c:v>1004.9512567585738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E-459B-B3C8-9807775F1F39}"/>
            </c:ext>
          </c:extLst>
        </c:ser>
        <c:ser>
          <c:idx val="0"/>
          <c:order val="2"/>
          <c:tx>
            <c:strRef>
              <c:f>'[6]26'!$A$5</c:f>
              <c:strCache>
                <c:ptCount val="1"/>
                <c:pt idx="0">
                  <c:v>2012</c:v>
                </c:pt>
              </c:strCache>
            </c:strRef>
          </c:tx>
          <c:spPr>
            <a:ln w="19050" cap="rnd" cmpd="sng" algn="ctr">
              <a:solidFill>
                <a:schemeClr val="accent3">
                  <a:tint val="54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6350" cap="flat" cmpd="sng" algn="ctr">
                <a:solidFill>
                  <a:schemeClr val="accent3">
                    <a:shade val="6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'[6]26'!$B$3:$J$3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'[6]26'!$B$5:$J$5</c:f>
              <c:numCache>
                <c:formatCode>General</c:formatCode>
                <c:ptCount val="9"/>
                <c:pt idx="0">
                  <c:v>26.284106121944163</c:v>
                </c:pt>
                <c:pt idx="1">
                  <c:v>35.000776254235113</c:v>
                </c:pt>
                <c:pt idx="2">
                  <c:v>30.03721876107975</c:v>
                </c:pt>
                <c:pt idx="3">
                  <c:v>851.98209989146198</c:v>
                </c:pt>
                <c:pt idx="4">
                  <c:v>949.11395259745075</c:v>
                </c:pt>
                <c:pt idx="5">
                  <c:v>1007.467193244561</c:v>
                </c:pt>
                <c:pt idx="6">
                  <c:v>1041.2459555396258</c:v>
                </c:pt>
                <c:pt idx="7">
                  <c:v>1056.5575319006732</c:v>
                </c:pt>
                <c:pt idx="8">
                  <c:v>1087.3448576206431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E-459B-B3C8-9807775F1F39}"/>
            </c:ext>
          </c:extLst>
        </c:ser>
        <c:ser>
          <c:idx val="1"/>
          <c:order val="3"/>
          <c:tx>
            <c:strRef>
              <c:f>'[6]26'!$A$6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 cmpd="sng" algn="ctr">
              <a:solidFill>
                <a:schemeClr val="accent3">
                  <a:tint val="77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75000"/>
                </a:schemeClr>
              </a:solidFill>
              <a:ln w="6350" cap="flat" cmpd="sng" algn="ctr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'[6]26'!$B$3:$J$3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'[6]26'!$B$6:$J$6</c:f>
              <c:numCache>
                <c:formatCode>General</c:formatCode>
                <c:ptCount val="9"/>
                <c:pt idx="0">
                  <c:v>20.807042817161264</c:v>
                </c:pt>
                <c:pt idx="1">
                  <c:v>33.378414400181256</c:v>
                </c:pt>
                <c:pt idx="2">
                  <c:v>26.215324615115488</c:v>
                </c:pt>
                <c:pt idx="3">
                  <c:v>683.81626435320322</c:v>
                </c:pt>
                <c:pt idx="4">
                  <c:v>758.81589088247449</c:v>
                </c:pt>
                <c:pt idx="5">
                  <c:v>780.56732484873407</c:v>
                </c:pt>
                <c:pt idx="6">
                  <c:v>805.24451446132605</c:v>
                </c:pt>
                <c:pt idx="7">
                  <c:v>809.3862040634649</c:v>
                </c:pt>
                <c:pt idx="8">
                  <c:v>880.30331190767731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5E-459B-B3C8-9807775F1F39}"/>
            </c:ext>
          </c:extLst>
        </c:ser>
        <c:ser>
          <c:idx val="3"/>
          <c:order val="4"/>
          <c:tx>
            <c:strRef>
              <c:f>'26'!$A$7</c:f>
              <c:strCache>
                <c:ptCount val="1"/>
                <c:pt idx="0">
                  <c:v>Subsistence minimum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60000"/>
                  <a:lumOff val="40000"/>
                </a:schemeClr>
              </a:solidFill>
              <a:ln w="6350" cap="flat" cmpd="sng" algn="ctr">
                <a:solidFill>
                  <a:schemeClr val="accent3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'26'!$B$3:$J$3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'26'!$B$7:$J$7</c:f>
              <c:numCache>
                <c:formatCode>General</c:formatCode>
                <c:ptCount val="9"/>
                <c:pt idx="0">
                  <c:v>134.30000000000001</c:v>
                </c:pt>
                <c:pt idx="1">
                  <c:v>157.80000000000001</c:v>
                </c:pt>
                <c:pt idx="2">
                  <c:v>151.19999999999999</c:v>
                </c:pt>
                <c:pt idx="3">
                  <c:v>149</c:v>
                </c:pt>
                <c:pt idx="4">
                  <c:v>154.5</c:v>
                </c:pt>
                <c:pt idx="5">
                  <c:v>161.1</c:v>
                </c:pt>
                <c:pt idx="6">
                  <c:v>160.1</c:v>
                </c:pt>
                <c:pt idx="7">
                  <c:v>170.8</c:v>
                </c:pt>
                <c:pt idx="8">
                  <c:v>174.3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5E-459B-B3C8-9807775F1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89611488"/>
        <c:axId val="-489604416"/>
      </c:lineChart>
      <c:catAx>
        <c:axId val="-489611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489604416"/>
        <c:crosses val="autoZero"/>
        <c:auto val="1"/>
        <c:lblAlgn val="ctr"/>
        <c:lblOffset val="100"/>
        <c:noMultiLvlLbl val="0"/>
      </c:catAx>
      <c:valAx>
        <c:axId val="-4896044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GEL per month</a:t>
                </a:r>
              </a:p>
            </c:rich>
          </c:tx>
          <c:layout>
            <c:manualLayout>
              <c:xMode val="edge"/>
              <c:yMode val="edge"/>
              <c:x val="2.1740980332902947E-3"/>
              <c:y val="0.217885921103047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48961148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35631786714913"/>
          <c:y val="0.1698005575976575"/>
          <c:w val="0.30664377299051487"/>
          <c:h val="0.522220337667489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'27'!$A$3</c:f>
              <c:strCache>
                <c:ptCount val="1"/>
                <c:pt idx="0">
                  <c:v>Public spending (% GDP)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'27'!$B$1:$S$1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'27'!$B$3:$S$3</c:f>
              <c:numCache>
                <c:formatCode>_(* #,##0.0_);_(* \(#,##0.0\);_(* "-"??_);_(@_)</c:formatCode>
                <c:ptCount val="18"/>
                <c:pt idx="0">
                  <c:v>17.392023830000003</c:v>
                </c:pt>
                <c:pt idx="1">
                  <c:v>17.290979919999998</c:v>
                </c:pt>
                <c:pt idx="2">
                  <c:v>16.429721030000003</c:v>
                </c:pt>
                <c:pt idx="3">
                  <c:v>16.534329750000001</c:v>
                </c:pt>
                <c:pt idx="4">
                  <c:v>19.381107490000002</c:v>
                </c:pt>
                <c:pt idx="5">
                  <c:v>22.21839773</c:v>
                </c:pt>
                <c:pt idx="6">
                  <c:v>23.292240750000005</c:v>
                </c:pt>
                <c:pt idx="7">
                  <c:v>28.427680360000004</c:v>
                </c:pt>
                <c:pt idx="8">
                  <c:v>32.665792920000001</c:v>
                </c:pt>
                <c:pt idx="9">
                  <c:v>35.811186480000003</c:v>
                </c:pt>
                <c:pt idx="10">
                  <c:v>33.061755770000005</c:v>
                </c:pt>
                <c:pt idx="11">
                  <c:v>29.087249419999999</c:v>
                </c:pt>
                <c:pt idx="12">
                  <c:v>29.567776209999998</c:v>
                </c:pt>
                <c:pt idx="13">
                  <c:v>28.867284989999995</c:v>
                </c:pt>
                <c:pt idx="14">
                  <c:v>29.940653839999992</c:v>
                </c:pt>
                <c:pt idx="15">
                  <c:v>29.364529539999999</c:v>
                </c:pt>
                <c:pt idx="16">
                  <c:v>29.880396129999998</c:v>
                </c:pt>
                <c:pt idx="17">
                  <c:v>29.719660740000002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2-452A-BF94-C0510E41F1B7}"/>
            </c:ext>
          </c:extLst>
        </c:ser>
        <c:ser>
          <c:idx val="4"/>
          <c:order val="1"/>
          <c:tx>
            <c:strRef>
              <c:f>'27'!$A$4</c:f>
              <c:strCache>
                <c:ptCount val="1"/>
                <c:pt idx="0">
                  <c:v>Public spending on health (% public spending)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'27'!$B$1:$S$1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'27'!$B$4:$S$4</c:f>
              <c:numCache>
                <c:formatCode>_(* #,##0.0_);_(* \(#,##0.0\);_(* "-"??_);_(@_)</c:formatCode>
                <c:ptCount val="18"/>
                <c:pt idx="0">
                  <c:v>4.8525214200000004</c:v>
                </c:pt>
                <c:pt idx="1">
                  <c:v>6.7504329700000003</c:v>
                </c:pt>
                <c:pt idx="2">
                  <c:v>7.0204076799999999</c:v>
                </c:pt>
                <c:pt idx="3">
                  <c:v>7.1327686300000011</c:v>
                </c:pt>
                <c:pt idx="4">
                  <c:v>6.25</c:v>
                </c:pt>
                <c:pt idx="5">
                  <c:v>5.5770721399999994</c:v>
                </c:pt>
                <c:pt idx="6">
                  <c:v>5.2303862600000004</c:v>
                </c:pt>
                <c:pt idx="7">
                  <c:v>3.9536328299999992</c:v>
                </c:pt>
                <c:pt idx="8">
                  <c:v>4.830685139999999</c:v>
                </c:pt>
                <c:pt idx="9">
                  <c:v>5.8841795900000005</c:v>
                </c:pt>
                <c:pt idx="10">
                  <c:v>6.1533975600000002</c:v>
                </c:pt>
                <c:pt idx="11">
                  <c:v>5.0416607899999999</c:v>
                </c:pt>
                <c:pt idx="12">
                  <c:v>5.5060100600000013</c:v>
                </c:pt>
                <c:pt idx="13">
                  <c:v>6.8516125700000003</c:v>
                </c:pt>
                <c:pt idx="14">
                  <c:v>7.7795600900000013</c:v>
                </c:pt>
                <c:pt idx="15">
                  <c:v>9.6085796400000003</c:v>
                </c:pt>
                <c:pt idx="16">
                  <c:v>10.326514240000002</c:v>
                </c:pt>
                <c:pt idx="17">
                  <c:v>9.5190257999999996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2-452A-BF94-C0510E41F1B7}"/>
            </c:ext>
          </c:extLst>
        </c:ser>
        <c:ser>
          <c:idx val="0"/>
          <c:order val="2"/>
          <c:tx>
            <c:strRef>
              <c:f>'27'!$A$2</c:f>
              <c:strCache>
                <c:ptCount val="1"/>
                <c:pt idx="0">
                  <c:v>Public spending on health (% GDP)</c:v>
                </c:pt>
              </c:strCache>
            </c:strRef>
          </c:tx>
          <c:spPr>
            <a:ln>
              <a:solidFill>
                <a:srgbClr val="FFC901"/>
              </a:solidFill>
            </a:ln>
          </c:spPr>
          <c:marker>
            <c:symbol val="circle"/>
            <c:size val="8"/>
            <c:spPr>
              <a:solidFill>
                <a:srgbClr val="FFC901"/>
              </a:solidFill>
              <a:ln>
                <a:solidFill>
                  <a:srgbClr val="FFC901"/>
                </a:solidFill>
              </a:ln>
            </c:spPr>
          </c:marker>
          <c:cat>
            <c:strRef>
              <c:f>'27'!$B$1:$S$1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'27'!$B$2:$S$2</c:f>
              <c:numCache>
                <c:formatCode>_(* #,##0.0_);_(* \(#,##0.0\);_(* "-"??_);_(@_)</c:formatCode>
                <c:ptCount val="18"/>
                <c:pt idx="0">
                  <c:v>0.84395163999999989</c:v>
                </c:pt>
                <c:pt idx="1">
                  <c:v>1.1672160599999999</c:v>
                </c:pt>
                <c:pt idx="2">
                  <c:v>1.1534335600000001</c:v>
                </c:pt>
                <c:pt idx="3">
                  <c:v>1.1793555000000002</c:v>
                </c:pt>
                <c:pt idx="4">
                  <c:v>1.2113192100000001</c:v>
                </c:pt>
                <c:pt idx="5">
                  <c:v>1.2391361000000001</c:v>
                </c:pt>
                <c:pt idx="6">
                  <c:v>1.2182741199999998</c:v>
                </c:pt>
                <c:pt idx="7">
                  <c:v>1.1239261600000001</c:v>
                </c:pt>
                <c:pt idx="8">
                  <c:v>1.5779815899999998</c:v>
                </c:pt>
                <c:pt idx="9">
                  <c:v>2.1071944199999999</c:v>
                </c:pt>
                <c:pt idx="10">
                  <c:v>2.0344212100000001</c:v>
                </c:pt>
                <c:pt idx="11">
                  <c:v>1.4664804899999999</c:v>
                </c:pt>
                <c:pt idx="12">
                  <c:v>1.6280047899999999</c:v>
                </c:pt>
                <c:pt idx="13">
                  <c:v>1.9778747600000002</c:v>
                </c:pt>
                <c:pt idx="14">
                  <c:v>2.3292512900000002</c:v>
                </c:pt>
                <c:pt idx="15">
                  <c:v>2.8215141299999997</c:v>
                </c:pt>
                <c:pt idx="16">
                  <c:v>3.0856034800000005</c:v>
                </c:pt>
                <c:pt idx="17">
                  <c:v>2.82902217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2-452A-BF94-C0510E41F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99297136"/>
        <c:axId val="-499296048"/>
      </c:lineChart>
      <c:catAx>
        <c:axId val="-49929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499296048"/>
        <c:crosses val="autoZero"/>
        <c:auto val="1"/>
        <c:lblAlgn val="ctr"/>
        <c:lblOffset val="100"/>
        <c:noMultiLvlLbl val="0"/>
      </c:catAx>
      <c:valAx>
        <c:axId val="-499296048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7181363842553189E-3"/>
              <c:y val="0.4171795486807039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-4992971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885061485807319"/>
          <c:y val="0.33045338875517921"/>
          <c:w val="0.3095072105853951"/>
          <c:h val="0.487784178826585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1635767213783E-2"/>
          <c:y val="4.2176532857500414E-2"/>
          <c:w val="0.85781767798890285"/>
          <c:h val="0.84452047989269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'28'!$D$1</c:f>
              <c:strCache>
                <c:ptCount val="1"/>
                <c:pt idx="0">
                  <c:v>Public spending on health as a share of GDP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00B050"/>
              </a:solidFill>
              <a:ln w="19050">
                <a:solidFill>
                  <a:schemeClr val="bg1"/>
                </a:solidFill>
              </a:ln>
              <a:effectLst/>
            </c:spPr>
          </c:marker>
          <c:dPt>
            <c:idx val="42"/>
            <c:marker>
              <c:symbol val="circle"/>
              <c:size val="12"/>
              <c:spPr>
                <a:solidFill>
                  <a:srgbClr val="C00000"/>
                </a:solidFill>
                <a:ln w="19050">
                  <a:solidFill>
                    <a:schemeClr val="bg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C93-4CDA-9511-9E53437E36F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552805E-DEEC-4AA3-A7EE-3E14AF6E6EA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C93-4CDA-9511-9E53437E36F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CBA566C-3E4A-45FA-B5A3-93D296772C8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C93-4CDA-9511-9E53437E36F8}"/>
                </c:ext>
              </c:extLst>
            </c:dLbl>
            <c:dLbl>
              <c:idx val="2"/>
              <c:layout>
                <c:manualLayout>
                  <c:x val="-2.9066684520427821E-2"/>
                  <c:y val="-3.0820351086448702E-2"/>
                </c:manualLayout>
              </c:layout>
              <c:tx>
                <c:rich>
                  <a:bodyPr/>
                  <a:lstStyle/>
                  <a:p>
                    <a:fld id="{4849B0A8-A664-4816-8B74-64191DA39B8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C93-4CDA-9511-9E53437E36F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12E6A10-70DF-417B-A7B4-5744327C459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C93-4CDA-9511-9E53437E36F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992F68C-6578-46F9-A6DC-38C885EC536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C93-4CDA-9511-9E53437E36F8}"/>
                </c:ext>
              </c:extLst>
            </c:dLbl>
            <c:dLbl>
              <c:idx val="5"/>
              <c:layout>
                <c:manualLayout>
                  <c:x val="-9.3017902106922144E-3"/>
                  <c:y val="-2.3419037693276752E-2"/>
                </c:manualLayout>
              </c:layout>
              <c:tx>
                <c:rich>
                  <a:bodyPr/>
                  <a:lstStyle/>
                  <a:p>
                    <a:fld id="{22A3DD74-33E1-48CC-87F2-DC405BEEE23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C93-4CDA-9511-9E53437E36F8}"/>
                </c:ext>
              </c:extLst>
            </c:dLbl>
            <c:dLbl>
              <c:idx val="6"/>
              <c:layout>
                <c:manualLayout>
                  <c:x val="8.4999384651065334E-3"/>
                  <c:y val="2.227172588519807E-2"/>
                </c:manualLayout>
              </c:layout>
              <c:tx>
                <c:rich>
                  <a:bodyPr/>
                  <a:lstStyle/>
                  <a:p>
                    <a:fld id="{0BEA3C23-B636-4DD2-A0CF-A3BB9692222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53013958699986E-2"/>
                      <c:h val="4.930519480175384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C93-4CDA-9511-9E53437E36F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DD025F0-7B04-4111-8E99-3CE49771CBF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C93-4CDA-9511-9E53437E36F8}"/>
                </c:ext>
              </c:extLst>
            </c:dLbl>
            <c:dLbl>
              <c:idx val="8"/>
              <c:layout>
                <c:manualLayout>
                  <c:x val="-6.629510213590077E-3"/>
                  <c:y val="-1.1106049553832922E-2"/>
                </c:manualLayout>
              </c:layout>
              <c:tx>
                <c:rich>
                  <a:bodyPr/>
                  <a:lstStyle/>
                  <a:p>
                    <a:fld id="{CCDC95F1-B86A-4704-8042-B6B96B7ED77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C93-4CDA-9511-9E53437E36F8}"/>
                </c:ext>
              </c:extLst>
            </c:dLbl>
            <c:dLbl>
              <c:idx val="9"/>
              <c:layout>
                <c:manualLayout>
                  <c:x val="-8.5265887427789622E-2"/>
                  <c:y val="-3.0820363060788118E-2"/>
                </c:manualLayout>
              </c:layout>
              <c:tx>
                <c:rich>
                  <a:bodyPr/>
                  <a:lstStyle/>
                  <a:p>
                    <a:fld id="{E0DF7A0A-8929-4F78-BF2E-AEDAA590101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C93-4CDA-9511-9E53437E36F8}"/>
                </c:ext>
              </c:extLst>
            </c:dLbl>
            <c:dLbl>
              <c:idx val="10"/>
              <c:layout>
                <c:manualLayout>
                  <c:x val="-4.569844103156305E-2"/>
                  <c:y val="-2.5886152214965305E-2"/>
                </c:manualLayout>
              </c:layout>
              <c:tx>
                <c:rich>
                  <a:bodyPr/>
                  <a:lstStyle/>
                  <a:p>
                    <a:fld id="{08C53529-BA14-44F5-B95B-225A9F84251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C93-4CDA-9511-9E53437E36F8}"/>
                </c:ext>
              </c:extLst>
            </c:dLbl>
            <c:dLbl>
              <c:idx val="11"/>
              <c:layout>
                <c:manualLayout>
                  <c:x val="-2.2092004807211917E-2"/>
                  <c:y val="3.3350007333322322E-2"/>
                </c:manualLayout>
              </c:layout>
              <c:tx>
                <c:rich>
                  <a:bodyPr/>
                  <a:lstStyle/>
                  <a:p>
                    <a:fld id="{CC82D59F-3320-4F24-8CCF-F0ADD113108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C93-4CDA-9511-9E53437E36F8}"/>
                </c:ext>
              </c:extLst>
            </c:dLbl>
            <c:dLbl>
              <c:idx val="12"/>
              <c:layout>
                <c:manualLayout>
                  <c:x val="-5.5740889033186469E-3"/>
                  <c:y val="4.7144057508331463E-4"/>
                </c:manualLayout>
              </c:layout>
              <c:tx>
                <c:rich>
                  <a:bodyPr/>
                  <a:lstStyle/>
                  <a:p>
                    <a:fld id="{F5C413CB-0341-4EF8-9EDF-B25E8FA0591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428065479784511E-2"/>
                      <c:h val="3.696966688810890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C93-4CDA-9511-9E53437E36F8}"/>
                </c:ext>
              </c:extLst>
            </c:dLbl>
            <c:dLbl>
              <c:idx val="13"/>
              <c:layout>
                <c:manualLayout>
                  <c:x val="-4.6557227197049966E-2"/>
                  <c:y val="-3.084572761738116E-2"/>
                </c:manualLayout>
              </c:layout>
              <c:tx>
                <c:rich>
                  <a:bodyPr/>
                  <a:lstStyle/>
                  <a:p>
                    <a:fld id="{02D85473-01E7-4916-A913-772347ABCAB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448268751546346E-2"/>
                      <c:h val="3.45025530646002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C93-4CDA-9511-9E53437E36F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626EF2F-A9B3-4A58-A2DF-BE809CDE1A0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C93-4CDA-9511-9E53437E36F8}"/>
                </c:ext>
              </c:extLst>
            </c:dLbl>
            <c:dLbl>
              <c:idx val="15"/>
              <c:layout>
                <c:manualLayout>
                  <c:x val="-1.5713683326965373E-3"/>
                  <c:y val="-9.5339097190415955E-3"/>
                </c:manualLayout>
              </c:layout>
              <c:tx>
                <c:rich>
                  <a:bodyPr/>
                  <a:lstStyle/>
                  <a:p>
                    <a:fld id="{EF31575E-8926-4D32-A0FC-32896A1D9F8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C93-4CDA-9511-9E53437E36F8}"/>
                </c:ext>
              </c:extLst>
            </c:dLbl>
            <c:dLbl>
              <c:idx val="16"/>
              <c:layout>
                <c:manualLayout>
                  <c:x val="-4.2655265335201677E-2"/>
                  <c:y val="-4.0722270827257705E-2"/>
                </c:manualLayout>
              </c:layout>
              <c:tx>
                <c:rich>
                  <a:bodyPr/>
                  <a:lstStyle/>
                  <a:p>
                    <a:fld id="{17B6B2DD-F554-4E7C-B8C4-B25D113D1A7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DC93-4CDA-9511-9E53437E36F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609298D-6C6D-4D70-B23E-EC6280DFD9B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C93-4CDA-9511-9E53437E36F8}"/>
                </c:ext>
              </c:extLst>
            </c:dLbl>
            <c:dLbl>
              <c:idx val="18"/>
              <c:layout>
                <c:manualLayout>
                  <c:x val="-5.6829844111270705E-2"/>
                  <c:y val="-3.1748548354418288E-2"/>
                </c:manualLayout>
              </c:layout>
              <c:tx>
                <c:rich>
                  <a:bodyPr/>
                  <a:lstStyle/>
                  <a:p>
                    <a:fld id="{D3F1F7FF-1D64-4EE9-9E71-7D55066EB74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DC93-4CDA-9511-9E53437E36F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B298DC64-75A4-4D80-B499-2F9780C0B0A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C93-4CDA-9511-9E53437E36F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C0260F8-D889-45BF-A712-35A8D117196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C93-4CDA-9511-9E53437E36F8}"/>
                </c:ext>
              </c:extLst>
            </c:dLbl>
            <c:dLbl>
              <c:idx val="21"/>
              <c:layout>
                <c:manualLayout>
                  <c:x val="-3.9793121179035711E-2"/>
                  <c:y val="-3.2366100459271158E-2"/>
                </c:manualLayout>
              </c:layout>
              <c:tx>
                <c:rich>
                  <a:bodyPr/>
                  <a:lstStyle/>
                  <a:p>
                    <a:fld id="{6CFAD85C-46C9-40C8-8E57-CB78B90CBF4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DC93-4CDA-9511-9E53437E36F8}"/>
                </c:ext>
              </c:extLst>
            </c:dLbl>
            <c:dLbl>
              <c:idx val="22"/>
              <c:layout>
                <c:manualLayout>
                  <c:x val="-3.2906178933670732E-2"/>
                  <c:y val="2.3503595955773556E-2"/>
                </c:manualLayout>
              </c:layout>
              <c:tx>
                <c:rich>
                  <a:bodyPr/>
                  <a:lstStyle/>
                  <a:p>
                    <a:fld id="{5A318043-3A45-4A64-8658-5CBDDDE66B7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DC93-4CDA-9511-9E53437E36F8}"/>
                </c:ext>
              </c:extLst>
            </c:dLbl>
            <c:dLbl>
              <c:idx val="23"/>
              <c:layout>
                <c:manualLayout>
                  <c:x val="8.5063241790872979E-3"/>
                  <c:y val="6.1737832269920653E-3"/>
                </c:manualLayout>
              </c:layout>
              <c:tx>
                <c:rich>
                  <a:bodyPr/>
                  <a:lstStyle/>
                  <a:p>
                    <a:fld id="{8418D5ED-ACD4-418F-ADDD-46BDF1785F5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DC93-4CDA-9511-9E53437E36F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58F3186-E03E-4FC5-94DC-64F8781A912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C93-4CDA-9511-9E53437E36F8}"/>
                </c:ext>
              </c:extLst>
            </c:dLbl>
            <c:dLbl>
              <c:idx val="25"/>
              <c:layout>
                <c:manualLayout>
                  <c:x val="-2.9606206788553722E-2"/>
                  <c:y val="-2.0994495356411999E-2"/>
                </c:manualLayout>
              </c:layout>
              <c:tx>
                <c:rich>
                  <a:bodyPr/>
                  <a:lstStyle/>
                  <a:p>
                    <a:fld id="{4C555ABE-60FD-4525-9756-1D672F6DDA6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DC93-4CDA-9511-9E53437E36F8}"/>
                </c:ext>
              </c:extLst>
            </c:dLbl>
            <c:dLbl>
              <c:idx val="26"/>
              <c:layout>
                <c:manualLayout>
                  <c:x val="-4.6662375787060929E-2"/>
                  <c:y val="-6.1969001900836901E-3"/>
                </c:manualLayout>
              </c:layout>
              <c:tx>
                <c:rich>
                  <a:bodyPr/>
                  <a:lstStyle/>
                  <a:p>
                    <a:fld id="{265A0107-0275-4F97-905F-F09353CEA36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DC93-4CDA-9511-9E53437E36F8}"/>
                </c:ext>
              </c:extLst>
            </c:dLbl>
            <c:dLbl>
              <c:idx val="27"/>
              <c:layout>
                <c:manualLayout>
                  <c:x val="-4.3080392680555676E-2"/>
                  <c:y val="-2.8400840369599535E-2"/>
                </c:manualLayout>
              </c:layout>
              <c:tx>
                <c:rich>
                  <a:bodyPr/>
                  <a:lstStyle/>
                  <a:p>
                    <a:fld id="{2FE2C76A-D695-4127-9973-B35C746D22D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DC93-4CDA-9511-9E53437E36F8}"/>
                </c:ext>
              </c:extLst>
            </c:dLbl>
            <c:dLbl>
              <c:idx val="28"/>
              <c:layout>
                <c:manualLayout>
                  <c:x val="-4.6601149949348462E-2"/>
                  <c:y val="-3.0882960092453251E-2"/>
                </c:manualLayout>
              </c:layout>
              <c:tx>
                <c:rich>
                  <a:bodyPr/>
                  <a:lstStyle/>
                  <a:p>
                    <a:fld id="{B82A5E8C-6327-459B-AA7F-455FE3794D1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DC93-4CDA-9511-9E53437E36F8}"/>
                </c:ext>
              </c:extLst>
            </c:dLbl>
            <c:dLbl>
              <c:idx val="29"/>
              <c:layout>
                <c:manualLayout>
                  <c:x val="-5.6099526466989189E-3"/>
                  <c:y val="-6.1617982523502072E-3"/>
                </c:manualLayout>
              </c:layout>
              <c:tx>
                <c:rich>
                  <a:bodyPr/>
                  <a:lstStyle/>
                  <a:p>
                    <a:fld id="{528011BF-9F50-46CF-B34F-4219C548E4F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DC93-4CDA-9511-9E53437E36F8}"/>
                </c:ext>
              </c:extLst>
            </c:dLbl>
            <c:dLbl>
              <c:idx val="30"/>
              <c:layout>
                <c:manualLayout>
                  <c:x val="-8.8494699728794007E-3"/>
                  <c:y val="2.282766314921492E-2"/>
                </c:manualLayout>
              </c:layout>
              <c:tx>
                <c:rich>
                  <a:bodyPr/>
                  <a:lstStyle/>
                  <a:p>
                    <a:fld id="{26EA1F05-D510-4F79-A75F-F7F23ACEE56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DC93-4CDA-9511-9E53437E36F8}"/>
                </c:ext>
              </c:extLst>
            </c:dLbl>
            <c:dLbl>
              <c:idx val="31"/>
              <c:layout>
                <c:manualLayout>
                  <c:x val="-6.9981409290781421E-2"/>
                  <c:y val="1.2545502996807339E-3"/>
                </c:manualLayout>
              </c:layout>
              <c:tx>
                <c:rich>
                  <a:bodyPr/>
                  <a:lstStyle/>
                  <a:p>
                    <a:fld id="{D3A9254C-7F9F-4325-96A3-3CC0DC047D4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DC93-4CDA-9511-9E53437E36F8}"/>
                </c:ext>
              </c:extLst>
            </c:dLbl>
            <c:dLbl>
              <c:idx val="32"/>
              <c:layout>
                <c:manualLayout>
                  <c:x val="-6.1373938638880188E-2"/>
                  <c:y val="-1.6050262988391371E-2"/>
                </c:manualLayout>
              </c:layout>
              <c:tx>
                <c:rich>
                  <a:bodyPr/>
                  <a:lstStyle/>
                  <a:p>
                    <a:fld id="{612B0C7E-DB9B-40F9-B38A-792F9839339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DC93-4CDA-9511-9E53437E36F8}"/>
                </c:ext>
              </c:extLst>
            </c:dLbl>
            <c:dLbl>
              <c:idx val="33"/>
              <c:layout>
                <c:manualLayout>
                  <c:x val="-7.809934076776927E-3"/>
                  <c:y val="-1.2175658843293984E-3"/>
                </c:manualLayout>
              </c:layout>
              <c:tx>
                <c:rich>
                  <a:bodyPr/>
                  <a:lstStyle/>
                  <a:p>
                    <a:fld id="{8C85ECF8-D39D-45F7-A05D-F140BB76EB2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DC93-4CDA-9511-9E53437E36F8}"/>
                </c:ext>
              </c:extLst>
            </c:dLbl>
            <c:dLbl>
              <c:idx val="34"/>
              <c:layout>
                <c:manualLayout>
                  <c:x val="-4.0254116910131275E-2"/>
                  <c:y val="-1.8522379172401775E-2"/>
                </c:manualLayout>
              </c:layout>
              <c:tx>
                <c:rich>
                  <a:bodyPr/>
                  <a:lstStyle/>
                  <a:p>
                    <a:fld id="{7F0C4E73-2A3D-4348-9A46-0895FA59E5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DC93-4CDA-9511-9E53437E36F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A18BA951-F69C-4B6C-9E9E-0267CFE0B0D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DC93-4CDA-9511-9E53437E36F8}"/>
                </c:ext>
              </c:extLst>
            </c:dLbl>
            <c:dLbl>
              <c:idx val="36"/>
              <c:layout>
                <c:manualLayout>
                  <c:x val="4.9256425076455697E-3"/>
                  <c:y val="-1.6050360012704618E-2"/>
                </c:manualLayout>
              </c:layout>
              <c:tx>
                <c:rich>
                  <a:bodyPr/>
                  <a:lstStyle/>
                  <a:p>
                    <a:fld id="{C7B0A05C-6DDF-4E2F-838B-B4725269412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DC93-4CDA-9511-9E53437E36F8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0F2EEF2-49B7-4FD7-8DBA-9EF52BF687C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DC93-4CDA-9511-9E53437E36F8}"/>
                </c:ext>
              </c:extLst>
            </c:dLbl>
            <c:dLbl>
              <c:idx val="38"/>
              <c:layout>
                <c:manualLayout>
                  <c:x val="4.7564559493874798E-3"/>
                  <c:y val="6.1862158794110424E-3"/>
                </c:manualLayout>
              </c:layout>
              <c:tx>
                <c:rich>
                  <a:bodyPr/>
                  <a:lstStyle/>
                  <a:p>
                    <a:fld id="{0B7CC01A-6929-4CC5-8A9E-9D15AA2B301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DC93-4CDA-9511-9E53437E36F8}"/>
                </c:ext>
              </c:extLst>
            </c:dLbl>
            <c:dLbl>
              <c:idx val="39"/>
              <c:layout>
                <c:manualLayout>
                  <c:x val="-4.5733151151704961E-2"/>
                  <c:y val="-2.3481589475759772E-2"/>
                </c:manualLayout>
              </c:layout>
              <c:tx>
                <c:rich>
                  <a:bodyPr/>
                  <a:lstStyle/>
                  <a:p>
                    <a:fld id="{7C79FC06-0EFC-4EE6-AAA6-D95AD1876BF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DC93-4CDA-9511-9E53437E36F8}"/>
                </c:ext>
              </c:extLst>
            </c:dLbl>
            <c:dLbl>
              <c:idx val="40"/>
              <c:layout>
                <c:manualLayout>
                  <c:x val="-6.472576812192822E-2"/>
                  <c:y val="5.0680099317696674E-2"/>
                </c:manualLayout>
              </c:layout>
              <c:tx>
                <c:rich>
                  <a:bodyPr/>
                  <a:lstStyle/>
                  <a:p>
                    <a:fld id="{65AF5A1B-57CF-4483-BC1A-11CE1FB62F7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DC93-4CDA-9511-9E53437E36F8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2B367D20-2AD6-4AAC-9379-CCD5A47C633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DC93-4CDA-9511-9E53437E36F8}"/>
                </c:ext>
              </c:extLst>
            </c:dLbl>
            <c:dLbl>
              <c:idx val="42"/>
              <c:layout>
                <c:manualLayout>
                  <c:x val="-5.6358919334116254E-3"/>
                  <c:y val="1.3735895421798006E-2"/>
                </c:manualLayout>
              </c:layout>
              <c:tx>
                <c:rich>
                  <a:bodyPr/>
                  <a:lstStyle/>
                  <a:p>
                    <a:fld id="{909908D6-9795-46A2-8EF6-05A18DCB00C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C93-4CDA-9511-9E53437E36F8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BBDF1194-A6C9-4693-8536-01D88503B11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C93-4CDA-9511-9E53437E36F8}"/>
                </c:ext>
              </c:extLst>
            </c:dLbl>
            <c:dLbl>
              <c:idx val="44"/>
              <c:layout>
                <c:manualLayout>
                  <c:x val="-2.050866444853934E-2"/>
                  <c:y val="-6.1493064425422054E-3"/>
                </c:manualLayout>
              </c:layout>
              <c:tx>
                <c:rich>
                  <a:bodyPr/>
                  <a:lstStyle/>
                  <a:p>
                    <a:fld id="{ABC2214E-63BD-4D63-A733-C40831A6A17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218637764782376E-2"/>
                      <c:h val="3.45025530646002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DC93-4CDA-9511-9E53437E36F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465E41D1-6B64-4B6C-A037-0F48806E25D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DC93-4CDA-9511-9E53437E36F8}"/>
                </c:ext>
              </c:extLst>
            </c:dLbl>
            <c:dLbl>
              <c:idx val="46"/>
              <c:layout>
                <c:manualLayout>
                  <c:x val="-3.4320930088197289E-2"/>
                  <c:y val="-2.6036023908086223E-2"/>
                </c:manualLayout>
              </c:layout>
              <c:tx>
                <c:rich>
                  <a:bodyPr/>
                  <a:lstStyle/>
                  <a:p>
                    <a:fld id="{BC8840B4-F272-47CC-820A-FE94C31CA98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DC93-4CDA-9511-9E53437E36F8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7E5D2B50-2113-4114-913D-CC9239649DE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DC93-4CDA-9511-9E53437E36F8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6BBD74FB-3E05-49BD-B54F-589E319FD1B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DC93-4CDA-9511-9E53437E36F8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C93-4CDA-9511-9E53437E3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17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3334785096202385E-2"/>
                  <c:y val="0.68306281287695159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'28'!$C$4:$C$53</c:f>
              <c:numCache>
                <c:formatCode>General</c:formatCode>
                <c:ptCount val="50"/>
                <c:pt idx="0">
                  <c:v>77176.810877440003</c:v>
                </c:pt>
                <c:pt idx="1">
                  <c:v>66553.888803400012</c:v>
                </c:pt>
                <c:pt idx="2">
                  <c:v>62403.401719849986</c:v>
                </c:pt>
                <c:pt idx="3">
                  <c:v>59338.335352969982</c:v>
                </c:pt>
                <c:pt idx="4">
                  <c:v>56705.036852349993</c:v>
                </c:pt>
                <c:pt idx="5">
                  <c:v>54580.638793099999</c:v>
                </c:pt>
                <c:pt idx="6">
                  <c:v>54509.728460190003</c:v>
                </c:pt>
                <c:pt idx="7">
                  <c:v>54031.001150569995</c:v>
                </c:pt>
                <c:pt idx="8">
                  <c:v>52660.49156178</c:v>
                </c:pt>
                <c:pt idx="9">
                  <c:v>51726.452358560004</c:v>
                </c:pt>
                <c:pt idx="10">
                  <c:v>50745.751685419993</c:v>
                </c:pt>
                <c:pt idx="11">
                  <c:v>49513.859704809998</c:v>
                </c:pt>
                <c:pt idx="12">
                  <c:v>46217.574611000004</c:v>
                </c:pt>
                <c:pt idx="13">
                  <c:v>45042.672749019999</c:v>
                </c:pt>
                <c:pt idx="14">
                  <c:v>44296.367743859984</c:v>
                </c:pt>
                <c:pt idx="15">
                  <c:v>42212.783734839999</c:v>
                </c:pt>
                <c:pt idx="16">
                  <c:v>40945.61221584001</c:v>
                </c:pt>
                <c:pt idx="17">
                  <c:v>40697.424539370004</c:v>
                </c:pt>
                <c:pt idx="18">
                  <c:v>39092.092329749998</c:v>
                </c:pt>
                <c:pt idx="19">
                  <c:v>38075.711334530002</c:v>
                </c:pt>
                <c:pt idx="20">
                  <c:v>36355.01275532</c:v>
                </c:pt>
                <c:pt idx="21">
                  <c:v>36162.047966900005</c:v>
                </c:pt>
                <c:pt idx="22">
                  <c:v>33492.293130580001</c:v>
                </c:pt>
                <c:pt idx="23">
                  <c:v>33024.979233569997</c:v>
                </c:pt>
                <c:pt idx="24">
                  <c:v>32525.016381279995</c:v>
                </c:pt>
                <c:pt idx="25">
                  <c:v>32394.384636750001</c:v>
                </c:pt>
                <c:pt idx="26">
                  <c:v>29932.459439600003</c:v>
                </c:pt>
                <c:pt idx="27">
                  <c:v>28770.43931612001</c:v>
                </c:pt>
                <c:pt idx="28">
                  <c:v>28543.925641449994</c:v>
                </c:pt>
                <c:pt idx="29">
                  <c:v>28247.813146680004</c:v>
                </c:pt>
                <c:pt idx="30">
                  <c:v>28001.825438920001</c:v>
                </c:pt>
                <c:pt idx="31">
                  <c:v>26518.447928310004</c:v>
                </c:pt>
                <c:pt idx="32">
                  <c:v>26273.667654600005</c:v>
                </c:pt>
                <c:pt idx="33">
                  <c:v>26248.230037120004</c:v>
                </c:pt>
                <c:pt idx="34">
                  <c:v>26107.626142349996</c:v>
                </c:pt>
                <c:pt idx="35">
                  <c:v>20871.664811840001</c:v>
                </c:pt>
                <c:pt idx="36">
                  <c:v>19054.238140320002</c:v>
                </c:pt>
                <c:pt idx="37">
                  <c:v>18030.95039061</c:v>
                </c:pt>
                <c:pt idx="38">
                  <c:v>17496.8692185</c:v>
                </c:pt>
                <c:pt idx="39">
                  <c:v>16388.066713720003</c:v>
                </c:pt>
                <c:pt idx="40">
                  <c:v>15290.33456413</c:v>
                </c:pt>
                <c:pt idx="41">
                  <c:v>13125.963742600001</c:v>
                </c:pt>
                <c:pt idx="42">
                  <c:v>10172.345110369999</c:v>
                </c:pt>
                <c:pt idx="43">
                  <c:v>9660.3060866699998</c:v>
                </c:pt>
                <c:pt idx="44">
                  <c:v>8356.8924912300008</c:v>
                </c:pt>
                <c:pt idx="45">
                  <c:v>6982.3094439099996</c:v>
                </c:pt>
                <c:pt idx="46">
                  <c:v>6797.8722409599995</c:v>
                </c:pt>
                <c:pt idx="47">
                  <c:v>3899.9995620300006</c:v>
                </c:pt>
                <c:pt idx="48">
                  <c:v>3201.4042722300005</c:v>
                </c:pt>
              </c:numCache>
            </c:numRef>
          </c:xVal>
          <c:yVal>
            <c:numRef>
              <c:f>'28'!$D$4:$D$53</c:f>
              <c:numCache>
                <c:formatCode>General</c:formatCode>
                <c:ptCount val="50"/>
                <c:pt idx="0">
                  <c:v>5.2657961799999997</c:v>
                </c:pt>
                <c:pt idx="1">
                  <c:v>3.7647426100000003</c:v>
                </c:pt>
                <c:pt idx="2">
                  <c:v>8.9288082099999997</c:v>
                </c:pt>
                <c:pt idx="3">
                  <c:v>6.0125055300000003</c:v>
                </c:pt>
                <c:pt idx="4">
                  <c:v>6.8132853499999992</c:v>
                </c:pt>
                <c:pt idx="5">
                  <c:v>6.5047321299999989</c:v>
                </c:pt>
                <c:pt idx="6">
                  <c:v>8.4933843600000003</c:v>
                </c:pt>
                <c:pt idx="7">
                  <c:v>7.5263752900000016</c:v>
                </c:pt>
                <c:pt idx="8">
                  <c:v>8.7342786799999992</c:v>
                </c:pt>
                <c:pt idx="9">
                  <c:v>9.2221307800000005</c:v>
                </c:pt>
                <c:pt idx="10">
                  <c:v>5.0603728300000004</c:v>
                </c:pt>
                <c:pt idx="11">
                  <c:v>7.9832501400000009</c:v>
                </c:pt>
                <c:pt idx="12">
                  <c:v>7.0658626599999987</c:v>
                </c:pt>
                <c:pt idx="13">
                  <c:v>7.6487107300000003</c:v>
                </c:pt>
                <c:pt idx="14">
                  <c:v>8.721329690000001</c:v>
                </c:pt>
                <c:pt idx="15">
                  <c:v>5.8911986400000007</c:v>
                </c:pt>
                <c:pt idx="16">
                  <c:v>6.5327205700000004</c:v>
                </c:pt>
                <c:pt idx="17">
                  <c:v>4.7130045899999988</c:v>
                </c:pt>
                <c:pt idx="18">
                  <c:v>6.2658677100000002</c:v>
                </c:pt>
                <c:pt idx="19">
                  <c:v>5.9115400299999994</c:v>
                </c:pt>
                <c:pt idx="20">
                  <c:v>2.83386183</c:v>
                </c:pt>
                <c:pt idx="21">
                  <c:v>5.8791108099999994</c:v>
                </c:pt>
                <c:pt idx="22">
                  <c:v>4.8007392900000001</c:v>
                </c:pt>
                <c:pt idx="23">
                  <c:v>4.2269849799999992</c:v>
                </c:pt>
                <c:pt idx="24">
                  <c:v>5.9428620299999988</c:v>
                </c:pt>
                <c:pt idx="25">
                  <c:v>5.3335928900000003</c:v>
                </c:pt>
                <c:pt idx="26">
                  <c:v>4.5118069599999995</c:v>
                </c:pt>
                <c:pt idx="27">
                  <c:v>4.7291059500000001</c:v>
                </c:pt>
                <c:pt idx="28">
                  <c:v>4.8391504299999992</c:v>
                </c:pt>
                <c:pt idx="29">
                  <c:v>3.4032352000000001</c:v>
                </c:pt>
                <c:pt idx="30">
                  <c:v>3.2765104800000002</c:v>
                </c:pt>
                <c:pt idx="31">
                  <c:v>4.0533933600000003</c:v>
                </c:pt>
                <c:pt idx="32">
                  <c:v>3.0511527100000002</c:v>
                </c:pt>
                <c:pt idx="33">
                  <c:v>1.9402602899999999</c:v>
                </c:pt>
                <c:pt idx="34">
                  <c:v>5.6232428600000004</c:v>
                </c:pt>
                <c:pt idx="35">
                  <c:v>4.1992230399999997</c:v>
                </c:pt>
                <c:pt idx="36">
                  <c:v>4.1458940499999999</c:v>
                </c:pt>
                <c:pt idx="37">
                  <c:v>1.5449026800000003</c:v>
                </c:pt>
                <c:pt idx="38">
                  <c:v>1.00491285</c:v>
                </c:pt>
                <c:pt idx="39">
                  <c:v>4.7833099399999996</c:v>
                </c:pt>
                <c:pt idx="40">
                  <c:v>4.0830359500000002</c:v>
                </c:pt>
                <c:pt idx="41">
                  <c:v>6.2952575699999995</c:v>
                </c:pt>
                <c:pt idx="42">
                  <c:v>2.82902217</c:v>
                </c:pt>
                <c:pt idx="43">
                  <c:v>1.3725060200000001</c:v>
                </c:pt>
                <c:pt idx="44">
                  <c:v>3.0795931800000007</c:v>
                </c:pt>
                <c:pt idx="45">
                  <c:v>2.77740002</c:v>
                </c:pt>
                <c:pt idx="46">
                  <c:v>3.5497460399999996</c:v>
                </c:pt>
                <c:pt idx="47">
                  <c:v>2.3476746100000008</c:v>
                </c:pt>
                <c:pt idx="48">
                  <c:v>2.0966396300000003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'28'!$A$4:$A$52</c15:f>
                <c15:dlblRangeCache>
                  <c:ptCount val="49"/>
                  <c:pt idx="0">
                    <c:v>Ireland</c:v>
                  </c:pt>
                  <c:pt idx="1">
                    <c:v>Switzerland</c:v>
                  </c:pt>
                  <c:pt idx="2">
                    <c:v>Norway</c:v>
                  </c:pt>
                  <c:pt idx="3">
                    <c:v>San Marino</c:v>
                  </c:pt>
                  <c:pt idx="4">
                    <c:v>Iceland</c:v>
                  </c:pt>
                  <c:pt idx="5">
                    <c:v>Netherlands</c:v>
                  </c:pt>
                  <c:pt idx="6">
                    <c:v>Denmark</c:v>
                  </c:pt>
                  <c:pt idx="7">
                    <c:v>Austria</c:v>
                  </c:pt>
                  <c:pt idx="8">
                    <c:v>Germany</c:v>
                  </c:pt>
                  <c:pt idx="9">
                    <c:v>Sweden</c:v>
                  </c:pt>
                  <c:pt idx="10">
                    <c:v>Andorra</c:v>
                  </c:pt>
                  <c:pt idx="11">
                    <c:v>Belgium</c:v>
                  </c:pt>
                  <c:pt idx="12">
                    <c:v>Finland</c:v>
                  </c:pt>
                  <c:pt idx="13">
                    <c:v>United Kingdom</c:v>
                  </c:pt>
                  <c:pt idx="14">
                    <c:v>France</c:v>
                  </c:pt>
                  <c:pt idx="15">
                    <c:v>Malta</c:v>
                  </c:pt>
                  <c:pt idx="16">
                    <c:v>Italy</c:v>
                  </c:pt>
                  <c:pt idx="17">
                    <c:v>Israel</c:v>
                  </c:pt>
                  <c:pt idx="18">
                    <c:v>Spain</c:v>
                  </c:pt>
                  <c:pt idx="19">
                    <c:v>Czechia</c:v>
                  </c:pt>
                  <c:pt idx="20">
                    <c:v>Cyprus</c:v>
                  </c:pt>
                  <c:pt idx="21">
                    <c:v>Slovenia</c:v>
                  </c:pt>
                  <c:pt idx="22">
                    <c:v>Estonia</c:v>
                  </c:pt>
                  <c:pt idx="23">
                    <c:v>Lithuania</c:v>
                  </c:pt>
                  <c:pt idx="24">
                    <c:v>Portugal</c:v>
                  </c:pt>
                  <c:pt idx="25">
                    <c:v>Slovakia</c:v>
                  </c:pt>
                  <c:pt idx="26">
                    <c:v>Poland</c:v>
                  </c:pt>
                  <c:pt idx="27">
                    <c:v>Hungary</c:v>
                  </c:pt>
                  <c:pt idx="28">
                    <c:v>Greece</c:v>
                  </c:pt>
                  <c:pt idx="29">
                    <c:v>Latvia</c:v>
                  </c:pt>
                  <c:pt idx="30">
                    <c:v>Turkey</c:v>
                  </c:pt>
                  <c:pt idx="31">
                    <c:v>Romania</c:v>
                  </c:pt>
                  <c:pt idx="32">
                    <c:v>Russian Federation</c:v>
                  </c:pt>
                  <c:pt idx="33">
                    <c:v>Kazakhstan</c:v>
                  </c:pt>
                  <c:pt idx="34">
                    <c:v>Croatia</c:v>
                  </c:pt>
                  <c:pt idx="35">
                    <c:v>Bulgaria</c:v>
                  </c:pt>
                  <c:pt idx="36">
                    <c:v>Belarus</c:v>
                  </c:pt>
                  <c:pt idx="37">
                    <c:v>Turkmenistan</c:v>
                  </c:pt>
                  <c:pt idx="38">
                    <c:v>Azerbaijan</c:v>
                  </c:pt>
                  <c:pt idx="39">
                    <c:v>Serbia</c:v>
                  </c:pt>
                  <c:pt idx="40">
                    <c:v>North Macedonia</c:v>
                  </c:pt>
                  <c:pt idx="41">
                    <c:v>Bosnia and Herzegovina</c:v>
                  </c:pt>
                  <c:pt idx="42">
                    <c:v>Georgia</c:v>
                  </c:pt>
                  <c:pt idx="43">
                    <c:v>Armenia</c:v>
                  </c:pt>
                  <c:pt idx="44">
                    <c:v>Ukraine</c:v>
                  </c:pt>
                  <c:pt idx="45">
                    <c:v>Uzbekistan</c:v>
                  </c:pt>
                  <c:pt idx="46">
                    <c:v>Republic of Moldova</c:v>
                  </c:pt>
                  <c:pt idx="47">
                    <c:v>Kyrgyzstan</c:v>
                  </c:pt>
                  <c:pt idx="48">
                    <c:v>Tajikistan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4-DC93-4CDA-9511-9E53437E36F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854374496"/>
        <c:axId val="854377120"/>
      </c:scatterChart>
      <c:valAx>
        <c:axId val="854374496"/>
        <c:scaling>
          <c:orientation val="minMax"/>
          <c:max val="8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GDP per capita (PPP$)</a:t>
                </a:r>
              </a:p>
            </c:rich>
          </c:tx>
          <c:layout>
            <c:manualLayout>
              <c:xMode val="edge"/>
              <c:yMode val="edge"/>
              <c:x val="0.43351466346486967"/>
              <c:y val="0.962321670846160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\ 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4377120"/>
        <c:crosses val="autoZero"/>
        <c:crossBetween val="midCat"/>
      </c:valAx>
      <c:valAx>
        <c:axId val="8543771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Public spending on health (% GDP)</a:t>
                </a:r>
              </a:p>
            </c:rich>
          </c:tx>
          <c:layout>
            <c:manualLayout>
              <c:xMode val="edge"/>
              <c:yMode val="edge"/>
              <c:x val="3.2663427255792033E-3"/>
              <c:y val="0.203978682902074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4374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 b="1">
                <a:effectLst/>
              </a:rPr>
              <a:t>Medicine was prescribed but not purchased due to cost</a:t>
            </a:r>
            <a:endParaRPr lang="en-GB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'3c'!$B$2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'3c'!$A$3:$A$12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'3c'!$B$3:$B$12</c:f>
              <c:numCache>
                <c:formatCode>0.0%</c:formatCode>
                <c:ptCount val="10"/>
                <c:pt idx="0">
                  <c:v>0.13100000000000001</c:v>
                </c:pt>
                <c:pt idx="2">
                  <c:v>0.126</c:v>
                </c:pt>
                <c:pt idx="3">
                  <c:v>0.13600000000000001</c:v>
                </c:pt>
                <c:pt idx="5">
                  <c:v>0.217</c:v>
                </c:pt>
                <c:pt idx="6">
                  <c:v>0.14199999999999999</c:v>
                </c:pt>
                <c:pt idx="7">
                  <c:v>0.111</c:v>
                </c:pt>
                <c:pt idx="8">
                  <c:v>9.4E-2</c:v>
                </c:pt>
                <c:pt idx="9">
                  <c:v>0.10299999999999999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95-472C-AEB8-0F19E5002D14}"/>
            </c:ext>
          </c:extLst>
        </c:ser>
        <c:ser>
          <c:idx val="1"/>
          <c:order val="1"/>
          <c:tx>
            <c:strRef>
              <c:f>'3c'!$C$2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'3c'!$A$3:$A$12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'3c'!$C$3:$C$12</c:f>
              <c:numCache>
                <c:formatCode>0.0%</c:formatCode>
                <c:ptCount val="10"/>
                <c:pt idx="0">
                  <c:v>0.10199999999999999</c:v>
                </c:pt>
                <c:pt idx="2">
                  <c:v>8.5000000000000006E-2</c:v>
                </c:pt>
                <c:pt idx="3">
                  <c:v>0.121</c:v>
                </c:pt>
                <c:pt idx="5">
                  <c:v>0.186</c:v>
                </c:pt>
                <c:pt idx="6">
                  <c:v>0.11899999999999999</c:v>
                </c:pt>
                <c:pt idx="7">
                  <c:v>9.7000000000000003E-2</c:v>
                </c:pt>
                <c:pt idx="8">
                  <c:v>7.5999999999999998E-2</c:v>
                </c:pt>
                <c:pt idx="9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95-472C-AEB8-0F19E5002D14}"/>
            </c:ext>
          </c:extLst>
        </c:ser>
        <c:ser>
          <c:idx val="2"/>
          <c:order val="2"/>
          <c:tx>
            <c:strRef>
              <c:f>'3c'!$D$2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'3c'!$A$3:$A$12</c:f>
              <c:strCache>
                <c:ptCount val="10"/>
                <c:pt idx="0">
                  <c:v>Total</c:v>
                </c:pt>
                <c:pt idx="2">
                  <c:v>Urban</c:v>
                </c:pt>
                <c:pt idx="3">
                  <c:v>Rural</c:v>
                </c:pt>
                <c:pt idx="5">
                  <c:v>Poorest</c:v>
                </c:pt>
                <c:pt idx="6">
                  <c:v>2nd</c:v>
                </c:pt>
                <c:pt idx="7">
                  <c:v>3rd</c:v>
                </c:pt>
                <c:pt idx="8">
                  <c:v>4th</c:v>
                </c:pt>
                <c:pt idx="9">
                  <c:v>Richest</c:v>
                </c:pt>
              </c:strCache>
            </c:strRef>
          </c:cat>
          <c:val>
            <c:numRef>
              <c:f>'3c'!$D$3:$D$12</c:f>
              <c:numCache>
                <c:formatCode>0.0%</c:formatCode>
                <c:ptCount val="10"/>
                <c:pt idx="0">
                  <c:v>2.4E-2</c:v>
                </c:pt>
                <c:pt idx="2">
                  <c:v>2.1000000000000001E-2</c:v>
                </c:pt>
                <c:pt idx="3">
                  <c:v>2.8000000000000001E-2</c:v>
                </c:pt>
                <c:pt idx="5">
                  <c:v>0.152</c:v>
                </c:pt>
                <c:pt idx="6">
                  <c:v>9.9000000000000005E-2</c:v>
                </c:pt>
                <c:pt idx="7">
                  <c:v>9.5000000000000001E-2</c:v>
                </c:pt>
                <c:pt idx="8">
                  <c:v>7.8E-2</c:v>
                </c:pt>
                <c:pt idx="9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95-472C-AEB8-0F19E5002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-1439941744"/>
        <c:axId val="-1439942288"/>
      </c:barChart>
      <c:catAx>
        <c:axId val="-143994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2288"/>
        <c:crosses val="autoZero"/>
        <c:auto val="1"/>
        <c:lblAlgn val="ctr"/>
        <c:lblOffset val="100"/>
        <c:noMultiLvlLbl val="0"/>
      </c:catAx>
      <c:valAx>
        <c:axId val="-1439942288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1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65960326416285E-2"/>
          <c:y val="4.2168622894396775E-2"/>
          <c:w val="0.85781767798890285"/>
          <c:h val="0.84452047989269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'29'!$D$1</c:f>
              <c:strCache>
                <c:ptCount val="1"/>
                <c:pt idx="0">
                  <c:v>Out-of-pocket payments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00B050"/>
              </a:solidFill>
              <a:ln w="19050">
                <a:solidFill>
                  <a:schemeClr val="bg1"/>
                </a:solidFill>
              </a:ln>
              <a:effectLst/>
            </c:spPr>
          </c:marker>
          <c:dPt>
            <c:idx val="42"/>
            <c:marker>
              <c:symbol val="circle"/>
              <c:size val="12"/>
              <c:spPr>
                <a:solidFill>
                  <a:srgbClr val="C00000"/>
                </a:solidFill>
                <a:ln w="19050">
                  <a:solidFill>
                    <a:schemeClr val="bg1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7A-4CC3-B796-68DB22D7231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CBEEF0F-C488-4E4D-8491-E60763ABA0D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67A-4CC3-B796-68DB22D7231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EE5D547-D583-4584-A24D-78E21E5CBBC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67A-4CC3-B796-68DB22D7231B}"/>
                </c:ext>
              </c:extLst>
            </c:dLbl>
            <c:dLbl>
              <c:idx val="2"/>
              <c:layout>
                <c:manualLayout>
                  <c:x val="-2.9066684520427821E-2"/>
                  <c:y val="-3.0820351086448702E-2"/>
                </c:manualLayout>
              </c:layout>
              <c:tx>
                <c:rich>
                  <a:bodyPr/>
                  <a:lstStyle/>
                  <a:p>
                    <a:fld id="{AA260413-AEF2-44EC-B936-C2FE7A8BAC6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67A-4CC3-B796-68DB22D7231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6492A27-B77C-4B47-9A32-B5E63DEC5DF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67A-4CC3-B796-68DB22D7231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85FB2C1-0CAC-4155-AE7D-F2A2CB66BFE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67A-4CC3-B796-68DB22D7231B}"/>
                </c:ext>
              </c:extLst>
            </c:dLbl>
            <c:dLbl>
              <c:idx val="5"/>
              <c:layout>
                <c:manualLayout>
                  <c:x val="-9.3017902106922144E-3"/>
                  <c:y val="-2.3419037693276752E-2"/>
                </c:manualLayout>
              </c:layout>
              <c:tx>
                <c:rich>
                  <a:bodyPr/>
                  <a:lstStyle/>
                  <a:p>
                    <a:fld id="{2A70A4B2-3633-48CF-B761-45009DDEE3A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67A-4CC3-B796-68DB22D7231B}"/>
                </c:ext>
              </c:extLst>
            </c:dLbl>
            <c:dLbl>
              <c:idx val="6"/>
              <c:layout>
                <c:manualLayout>
                  <c:x val="1.4288110424593764E-3"/>
                  <c:y val="2.2271689976167759E-2"/>
                </c:manualLayout>
              </c:layout>
              <c:tx>
                <c:rich>
                  <a:bodyPr/>
                  <a:lstStyle/>
                  <a:p>
                    <a:fld id="{FE214CFB-14BE-4E61-BD9C-93A9B17207B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387884741705546E-2"/>
                      <c:h val="4.930512298369322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67A-4CC3-B796-68DB22D7231B}"/>
                </c:ext>
              </c:extLst>
            </c:dLbl>
            <c:dLbl>
              <c:idx val="7"/>
              <c:layout>
                <c:manualLayout>
                  <c:x val="-6.5962008405889797E-2"/>
                  <c:y val="-4.360236368510513E-2"/>
                </c:manualLayout>
              </c:layout>
              <c:tx>
                <c:rich>
                  <a:bodyPr/>
                  <a:lstStyle/>
                  <a:p>
                    <a:fld id="{F4CF264E-020F-4D86-A010-7491F092E8C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67A-4CC3-B796-68DB22D7231B}"/>
                </c:ext>
              </c:extLst>
            </c:dLbl>
            <c:dLbl>
              <c:idx val="8"/>
              <c:layout>
                <c:manualLayout>
                  <c:x val="-6.629510213590077E-3"/>
                  <c:y val="-1.1106049553832922E-2"/>
                </c:manualLayout>
              </c:layout>
              <c:tx>
                <c:rich>
                  <a:bodyPr/>
                  <a:lstStyle/>
                  <a:p>
                    <a:fld id="{62DEC8F7-5191-4759-97D1-60B242EC634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67A-4CC3-B796-68DB22D7231B}"/>
                </c:ext>
              </c:extLst>
            </c:dLbl>
            <c:dLbl>
              <c:idx val="9"/>
              <c:layout>
                <c:manualLayout>
                  <c:x val="-8.5265887427789622E-2"/>
                  <c:y val="-3.0820363060788118E-2"/>
                </c:manualLayout>
              </c:layout>
              <c:tx>
                <c:rich>
                  <a:bodyPr/>
                  <a:lstStyle/>
                  <a:p>
                    <a:fld id="{DC638E60-2B32-4B05-806F-B5FC0EAD0DE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67A-4CC3-B796-68DB22D7231B}"/>
                </c:ext>
              </c:extLst>
            </c:dLbl>
            <c:dLbl>
              <c:idx val="10"/>
              <c:layout>
                <c:manualLayout>
                  <c:x val="-4.569844103156305E-2"/>
                  <c:y val="-2.5886152214965305E-2"/>
                </c:manualLayout>
              </c:layout>
              <c:tx>
                <c:rich>
                  <a:bodyPr/>
                  <a:lstStyle/>
                  <a:p>
                    <a:fld id="{27D3B3BB-42F3-456E-BD6A-F2E1F7C1A43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67A-4CC3-B796-68DB22D7231B}"/>
                </c:ext>
              </c:extLst>
            </c:dLbl>
            <c:dLbl>
              <c:idx val="11"/>
              <c:layout>
                <c:manualLayout>
                  <c:x val="-2.2092004807211917E-2"/>
                  <c:y val="3.3350007333322322E-2"/>
                </c:manualLayout>
              </c:layout>
              <c:tx>
                <c:rich>
                  <a:bodyPr/>
                  <a:lstStyle/>
                  <a:p>
                    <a:fld id="{F6F07B0E-532A-4B89-9898-A9E9472DFC0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67A-4CC3-B796-68DB22D7231B}"/>
                </c:ext>
              </c:extLst>
            </c:dLbl>
            <c:dLbl>
              <c:idx val="12"/>
              <c:layout>
                <c:manualLayout>
                  <c:x val="-4.7884857123396919E-3"/>
                  <c:y val="-1.9718089606399754E-2"/>
                </c:manualLayout>
              </c:layout>
              <c:tx>
                <c:rich>
                  <a:bodyPr/>
                  <a:lstStyle/>
                  <a:p>
                    <a:fld id="{00A5C687-2F59-4BBB-8654-9BECD7DBD85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14297507766313E-2"/>
                      <c:h val="3.696965752899090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67A-4CC3-B796-68DB22D7231B}"/>
                </c:ext>
              </c:extLst>
            </c:dLbl>
            <c:dLbl>
              <c:idx val="13"/>
              <c:layout>
                <c:manualLayout>
                  <c:x val="-4.6557227197049966E-2"/>
                  <c:y val="-3.084572761738116E-2"/>
                </c:manualLayout>
              </c:layout>
              <c:tx>
                <c:rich>
                  <a:bodyPr/>
                  <a:lstStyle/>
                  <a:p>
                    <a:fld id="{E9DFC6F5-17E5-457E-9E14-38418D78286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448268751546346E-2"/>
                      <c:h val="3.45025530646002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67A-4CC3-B796-68DB22D7231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BB7BEA2-03FB-4B28-AA49-8235CF71488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67A-4CC3-B796-68DB22D7231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740AA70-0568-4CAB-B903-6677E13E05A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67A-4CC3-B796-68DB22D7231B}"/>
                </c:ext>
              </c:extLst>
            </c:dLbl>
            <c:dLbl>
              <c:idx val="16"/>
              <c:layout>
                <c:manualLayout>
                  <c:x val="-4.2655265335201677E-2"/>
                  <c:y val="-4.0722270827257705E-2"/>
                </c:manualLayout>
              </c:layout>
              <c:tx>
                <c:rich>
                  <a:bodyPr/>
                  <a:lstStyle/>
                  <a:p>
                    <a:fld id="{2F8A5E0A-075B-4077-A02D-3055AFB6055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67A-4CC3-B796-68DB22D7231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3AECCAF-48C4-4439-B072-68BF9B47050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67A-4CC3-B796-68DB22D7231B}"/>
                </c:ext>
              </c:extLst>
            </c:dLbl>
            <c:dLbl>
              <c:idx val="18"/>
              <c:layout>
                <c:manualLayout>
                  <c:x val="-5.5259366608907047E-2"/>
                  <c:y val="-1.6017724300104848E-2"/>
                </c:manualLayout>
              </c:layout>
              <c:tx>
                <c:rich>
                  <a:bodyPr/>
                  <a:lstStyle/>
                  <a:p>
                    <a:fld id="{78FEBFFF-DA0D-4898-B6B7-DA928224DBA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D67A-4CC3-B796-68DB22D7231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7A-4CC3-B796-68DB22D7231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26BA943-AC5C-4E4E-855E-D3AE6051DFA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67A-4CC3-B796-68DB22D7231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3F397D4-B269-491D-A377-35C789058D3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67A-4CC3-B796-68DB22D7231B}"/>
                </c:ext>
              </c:extLst>
            </c:dLbl>
            <c:dLbl>
              <c:idx val="22"/>
              <c:layout>
                <c:manualLayout>
                  <c:x val="-3.2906178933670732E-2"/>
                  <c:y val="2.3503595955773556E-2"/>
                </c:manualLayout>
              </c:layout>
              <c:tx>
                <c:rich>
                  <a:bodyPr/>
                  <a:lstStyle/>
                  <a:p>
                    <a:fld id="{D0F3308B-5B45-456D-A5F9-D3D91DE50E1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D67A-4CC3-B796-68DB22D7231B}"/>
                </c:ext>
              </c:extLst>
            </c:dLbl>
            <c:dLbl>
              <c:idx val="23"/>
              <c:layout>
                <c:manualLayout>
                  <c:x val="8.5063241790872979E-3"/>
                  <c:y val="6.1737832269920653E-3"/>
                </c:manualLayout>
              </c:layout>
              <c:tx>
                <c:rich>
                  <a:bodyPr/>
                  <a:lstStyle/>
                  <a:p>
                    <a:fld id="{E301B05A-D38D-418D-8027-6F8F85C5412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D67A-4CC3-B796-68DB22D7231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C039B7A-FC44-4174-84A6-8A7DFE7FF8E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D67A-4CC3-B796-68DB22D7231B}"/>
                </c:ext>
              </c:extLst>
            </c:dLbl>
            <c:dLbl>
              <c:idx val="25"/>
              <c:layout>
                <c:manualLayout>
                  <c:x val="-2.9606206788553722E-2"/>
                  <c:y val="-2.0994495356411999E-2"/>
                </c:manualLayout>
              </c:layout>
              <c:tx>
                <c:rich>
                  <a:bodyPr/>
                  <a:lstStyle/>
                  <a:p>
                    <a:fld id="{B78591D8-8659-4528-80AB-A04967B2E49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D67A-4CC3-B796-68DB22D7231B}"/>
                </c:ext>
              </c:extLst>
            </c:dLbl>
            <c:dLbl>
              <c:idx val="26"/>
              <c:layout>
                <c:manualLayout>
                  <c:x val="-4.6662375787060929E-2"/>
                  <c:y val="-6.1969001900836901E-3"/>
                </c:manualLayout>
              </c:layout>
              <c:tx>
                <c:rich>
                  <a:bodyPr/>
                  <a:lstStyle/>
                  <a:p>
                    <a:fld id="{93CF16C1-527B-4019-9D74-F7BB8CD06A7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D67A-4CC3-B796-68DB22D7231B}"/>
                </c:ext>
              </c:extLst>
            </c:dLbl>
            <c:dLbl>
              <c:idx val="27"/>
              <c:layout>
                <c:manualLayout>
                  <c:x val="-4.3080392680555676E-2"/>
                  <c:y val="-2.8400840369599535E-2"/>
                </c:manualLayout>
              </c:layout>
              <c:tx>
                <c:rich>
                  <a:bodyPr/>
                  <a:lstStyle/>
                  <a:p>
                    <a:fld id="{3BA0C9BD-6FE0-4665-9857-4DF48CBE924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D67A-4CC3-B796-68DB22D7231B}"/>
                </c:ext>
              </c:extLst>
            </c:dLbl>
            <c:dLbl>
              <c:idx val="28"/>
              <c:layout>
                <c:manualLayout>
                  <c:x val="-4.6601149949348462E-2"/>
                  <c:y val="-3.0882960092453251E-2"/>
                </c:manualLayout>
              </c:layout>
              <c:tx>
                <c:rich>
                  <a:bodyPr/>
                  <a:lstStyle/>
                  <a:p>
                    <a:fld id="{784A72E2-39EE-4BCB-8FE5-10C785B60C5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D67A-4CC3-B796-68DB22D7231B}"/>
                </c:ext>
              </c:extLst>
            </c:dLbl>
            <c:dLbl>
              <c:idx val="29"/>
              <c:layout>
                <c:manualLayout>
                  <c:x val="-5.6099526466989189E-3"/>
                  <c:y val="-6.1617982523502072E-3"/>
                </c:manualLayout>
              </c:layout>
              <c:tx>
                <c:rich>
                  <a:bodyPr/>
                  <a:lstStyle/>
                  <a:p>
                    <a:fld id="{BB460B95-D9E2-450F-B300-56F9347459C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D67A-4CC3-B796-68DB22D7231B}"/>
                </c:ext>
              </c:extLst>
            </c:dLbl>
            <c:dLbl>
              <c:idx val="30"/>
              <c:layout>
                <c:manualLayout>
                  <c:x val="-8.8494686092098502E-3"/>
                  <c:y val="-8.6339144363604299E-3"/>
                </c:manualLayout>
              </c:layout>
              <c:tx>
                <c:rich>
                  <a:bodyPr/>
                  <a:lstStyle/>
                  <a:p>
                    <a:fld id="{01B685C0-20B4-4669-BDE9-A6C9A116527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D67A-4CC3-B796-68DB22D7231B}"/>
                </c:ext>
              </c:extLst>
            </c:dLbl>
            <c:dLbl>
              <c:idx val="31"/>
              <c:layout>
                <c:manualLayout>
                  <c:x val="-6.9981409290781421E-2"/>
                  <c:y val="1.2545502996807339E-3"/>
                </c:manualLayout>
              </c:layout>
              <c:tx>
                <c:rich>
                  <a:bodyPr/>
                  <a:lstStyle/>
                  <a:p>
                    <a:fld id="{8E245472-D7B5-48D8-A5D6-65312981082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D67A-4CC3-B796-68DB22D7231B}"/>
                </c:ext>
              </c:extLst>
            </c:dLbl>
            <c:dLbl>
              <c:idx val="32"/>
              <c:layout>
                <c:manualLayout>
                  <c:x val="-6.1373938638880188E-2"/>
                  <c:y val="-1.6050262988391371E-2"/>
                </c:manualLayout>
              </c:layout>
              <c:tx>
                <c:rich>
                  <a:bodyPr/>
                  <a:lstStyle/>
                  <a:p>
                    <a:fld id="{2245A809-8EDB-4C5A-BCFD-AD6C1F9F79D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D67A-4CC3-B796-68DB22D7231B}"/>
                </c:ext>
              </c:extLst>
            </c:dLbl>
            <c:dLbl>
              <c:idx val="33"/>
              <c:layout>
                <c:manualLayout>
                  <c:x val="-7.809934076776927E-3"/>
                  <c:y val="-1.2175658843293984E-3"/>
                </c:manualLayout>
              </c:layout>
              <c:tx>
                <c:rich>
                  <a:bodyPr/>
                  <a:lstStyle/>
                  <a:p>
                    <a:fld id="{49CD720B-9711-488E-8D20-92C332E33BF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D67A-4CC3-B796-68DB22D7231B}"/>
                </c:ext>
              </c:extLst>
            </c:dLbl>
            <c:dLbl>
              <c:idx val="34"/>
              <c:layout>
                <c:manualLayout>
                  <c:x val="-4.0254116910131275E-2"/>
                  <c:y val="-1.8522379172401775E-2"/>
                </c:manualLayout>
              </c:layout>
              <c:tx>
                <c:rich>
                  <a:bodyPr/>
                  <a:lstStyle/>
                  <a:p>
                    <a:fld id="{BDAF66BA-B511-4897-8C2D-2539153F471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D67A-4CC3-B796-68DB22D7231B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DD0CCD94-46F7-4311-9239-96E0C3F0B8E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D67A-4CC3-B796-68DB22D7231B}"/>
                </c:ext>
              </c:extLst>
            </c:dLbl>
            <c:dLbl>
              <c:idx val="36"/>
              <c:layout>
                <c:manualLayout>
                  <c:x val="-2.9269868334440077E-3"/>
                  <c:y val="1.9276827020824245E-3"/>
                </c:manualLayout>
              </c:layout>
              <c:tx>
                <c:rich>
                  <a:bodyPr/>
                  <a:lstStyle/>
                  <a:p>
                    <a:fld id="{A7EECD06-E9D1-4177-B781-46C8C11C36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D67A-4CC3-B796-68DB22D7231B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73FFB009-6C1E-43E5-80ED-88D93BA45A5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D67A-4CC3-B796-68DB22D7231B}"/>
                </c:ext>
              </c:extLst>
            </c:dLbl>
            <c:dLbl>
              <c:idx val="38"/>
              <c:layout>
                <c:manualLayout>
                  <c:x val="4.7564559493874798E-3"/>
                  <c:y val="6.1862158794110424E-3"/>
                </c:manualLayout>
              </c:layout>
              <c:tx>
                <c:rich>
                  <a:bodyPr/>
                  <a:lstStyle/>
                  <a:p>
                    <a:fld id="{E0E9BB24-2B7A-4CFB-B009-9771AE68DE5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D67A-4CC3-B796-68DB22D7231B}"/>
                </c:ext>
              </c:extLst>
            </c:dLbl>
            <c:dLbl>
              <c:idx val="39"/>
              <c:layout>
                <c:manualLayout>
                  <c:x val="-4.5733151151704961E-2"/>
                  <c:y val="-2.3481589475759772E-2"/>
                </c:manualLayout>
              </c:layout>
              <c:tx>
                <c:rich>
                  <a:bodyPr/>
                  <a:lstStyle/>
                  <a:p>
                    <a:fld id="{A625B6DD-DD50-457C-8F65-D7E8F566779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D67A-4CC3-B796-68DB22D7231B}"/>
                </c:ext>
              </c:extLst>
            </c:dLbl>
            <c:dLbl>
              <c:idx val="40"/>
              <c:layout>
                <c:manualLayout>
                  <c:x val="-6.472576812192822E-2"/>
                  <c:y val="5.0680099317696674E-2"/>
                </c:manualLayout>
              </c:layout>
              <c:tx>
                <c:rich>
                  <a:bodyPr/>
                  <a:lstStyle/>
                  <a:p>
                    <a:fld id="{BA4FC6F5-345C-4D76-9425-AED5430E851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D67A-4CC3-B796-68DB22D7231B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4013862D-B687-4111-84BE-04376DFC5F1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67A-4CC3-B796-68DB22D7231B}"/>
                </c:ext>
              </c:extLst>
            </c:dLbl>
            <c:dLbl>
              <c:idx val="42"/>
              <c:layout>
                <c:manualLayout>
                  <c:x val="9.1306696037135766E-3"/>
                  <c:y val="-4.0110523164035614E-2"/>
                </c:manualLayout>
              </c:layout>
              <c:tx>
                <c:rich>
                  <a:bodyPr/>
                  <a:lstStyle/>
                  <a:p>
                    <a:fld id="{760254D6-CF8C-491A-B9CA-A42A052D81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042537440849581E-2"/>
                      <c:h val="5.090029526409412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67A-4CC3-B796-68DB22D7231B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0490878D-7920-4C02-8D00-69B3FE3A8C4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D67A-4CC3-B796-68DB22D7231B}"/>
                </c:ext>
              </c:extLst>
            </c:dLbl>
            <c:dLbl>
              <c:idx val="44"/>
              <c:layout>
                <c:manualLayout>
                  <c:x val="-1.8938108122045296E-2"/>
                  <c:y val="2.0817787624008089E-2"/>
                </c:manualLayout>
              </c:layout>
              <c:tx>
                <c:rich>
                  <a:bodyPr/>
                  <a:lstStyle/>
                  <a:p>
                    <a:fld id="{52BC3CC3-F486-4857-85AF-20988388A17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218637764782376E-2"/>
                      <c:h val="3.45025530646002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D67A-4CC3-B796-68DB22D7231B}"/>
                </c:ext>
              </c:extLst>
            </c:dLbl>
            <c:dLbl>
              <c:idx val="45"/>
              <c:layout>
                <c:manualLayout>
                  <c:x val="-8.8745786450603964E-2"/>
                  <c:y val="1.9736665849711305E-2"/>
                </c:manualLayout>
              </c:layout>
              <c:tx>
                <c:rich>
                  <a:bodyPr/>
                  <a:lstStyle/>
                  <a:p>
                    <a:fld id="{ECCCEB97-7A21-4273-89FA-DA471E2AD1C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141783074029925E-2"/>
                      <c:h val="7.562005150986181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D67A-4CC3-B796-68DB22D7231B}"/>
                </c:ext>
              </c:extLst>
            </c:dLbl>
            <c:dLbl>
              <c:idx val="46"/>
              <c:layout>
                <c:manualLayout>
                  <c:x val="-3.4320930088197289E-2"/>
                  <c:y val="-2.6036023908086223E-2"/>
                </c:manualLayout>
              </c:layout>
              <c:tx>
                <c:rich>
                  <a:bodyPr/>
                  <a:lstStyle/>
                  <a:p>
                    <a:fld id="{3FC682CC-592E-4C56-A851-2062ABB0906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D67A-4CC3-B796-68DB22D7231B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9C53AB4D-F09B-45C5-A055-26D9375F265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D67A-4CC3-B796-68DB22D7231B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43D15E02-FEC6-47C3-90F0-042B33E992D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D67A-4CC3-B796-68DB22D7231B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67A-4CC3-B796-68DB22D72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17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6.7855767551555465E-2"/>
                  <c:y val="-0.7775170632524084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'29'!$C$4:$C$53</c:f>
              <c:numCache>
                <c:formatCode>General</c:formatCode>
                <c:ptCount val="50"/>
                <c:pt idx="0">
                  <c:v>5.2657961799999997</c:v>
                </c:pt>
                <c:pt idx="1">
                  <c:v>3.7647426100000003</c:v>
                </c:pt>
                <c:pt idx="2">
                  <c:v>8.9288082099999997</c:v>
                </c:pt>
                <c:pt idx="3">
                  <c:v>6.0125055300000003</c:v>
                </c:pt>
                <c:pt idx="4">
                  <c:v>6.8132853499999992</c:v>
                </c:pt>
                <c:pt idx="5">
                  <c:v>6.5047321299999989</c:v>
                </c:pt>
                <c:pt idx="6">
                  <c:v>8.4933843600000003</c:v>
                </c:pt>
                <c:pt idx="7">
                  <c:v>7.5263752900000016</c:v>
                </c:pt>
                <c:pt idx="8">
                  <c:v>8.7342786799999992</c:v>
                </c:pt>
                <c:pt idx="9">
                  <c:v>9.2221307800000005</c:v>
                </c:pt>
                <c:pt idx="10">
                  <c:v>5.0603728300000004</c:v>
                </c:pt>
                <c:pt idx="11">
                  <c:v>7.9832501400000009</c:v>
                </c:pt>
                <c:pt idx="12">
                  <c:v>7.0658626599999987</c:v>
                </c:pt>
                <c:pt idx="13">
                  <c:v>7.6487107300000003</c:v>
                </c:pt>
                <c:pt idx="14">
                  <c:v>8.721329690000001</c:v>
                </c:pt>
                <c:pt idx="15">
                  <c:v>5.8911986400000007</c:v>
                </c:pt>
                <c:pt idx="16">
                  <c:v>6.5327205700000004</c:v>
                </c:pt>
                <c:pt idx="17">
                  <c:v>4.7130045899999988</c:v>
                </c:pt>
                <c:pt idx="18">
                  <c:v>6.2658677100000002</c:v>
                </c:pt>
                <c:pt idx="19">
                  <c:v>5.9115400299999994</c:v>
                </c:pt>
                <c:pt idx="20">
                  <c:v>2.83386183</c:v>
                </c:pt>
                <c:pt idx="21">
                  <c:v>5.8791108099999994</c:v>
                </c:pt>
                <c:pt idx="22">
                  <c:v>4.8007392900000001</c:v>
                </c:pt>
                <c:pt idx="23">
                  <c:v>4.2269849799999992</c:v>
                </c:pt>
                <c:pt idx="24">
                  <c:v>5.9428620299999988</c:v>
                </c:pt>
                <c:pt idx="25">
                  <c:v>5.3335928900000003</c:v>
                </c:pt>
                <c:pt idx="26">
                  <c:v>4.5118069599999995</c:v>
                </c:pt>
                <c:pt idx="27">
                  <c:v>4.7291059500000001</c:v>
                </c:pt>
                <c:pt idx="28">
                  <c:v>4.8391504299999992</c:v>
                </c:pt>
                <c:pt idx="29">
                  <c:v>3.4032352000000001</c:v>
                </c:pt>
                <c:pt idx="30">
                  <c:v>3.2765104800000002</c:v>
                </c:pt>
                <c:pt idx="31">
                  <c:v>4.0533933600000003</c:v>
                </c:pt>
                <c:pt idx="32">
                  <c:v>3.0511527100000002</c:v>
                </c:pt>
                <c:pt idx="33">
                  <c:v>1.9402602899999999</c:v>
                </c:pt>
                <c:pt idx="34">
                  <c:v>5.6232428600000004</c:v>
                </c:pt>
                <c:pt idx="35">
                  <c:v>4.1992230399999997</c:v>
                </c:pt>
                <c:pt idx="36">
                  <c:v>4.1458940499999999</c:v>
                </c:pt>
                <c:pt idx="37">
                  <c:v>1.5449026800000003</c:v>
                </c:pt>
                <c:pt idx="38">
                  <c:v>1.00491285</c:v>
                </c:pt>
                <c:pt idx="39">
                  <c:v>4.7833099399999996</c:v>
                </c:pt>
                <c:pt idx="40">
                  <c:v>4.0830359500000002</c:v>
                </c:pt>
                <c:pt idx="41">
                  <c:v>6.2952575699999995</c:v>
                </c:pt>
                <c:pt idx="42">
                  <c:v>2.82902217</c:v>
                </c:pt>
                <c:pt idx="43">
                  <c:v>1.3725060200000001</c:v>
                </c:pt>
                <c:pt idx="44">
                  <c:v>3.0795931800000007</c:v>
                </c:pt>
                <c:pt idx="45">
                  <c:v>2.77740002</c:v>
                </c:pt>
                <c:pt idx="46">
                  <c:v>3.5497460399999996</c:v>
                </c:pt>
                <c:pt idx="47">
                  <c:v>2.3476746100000008</c:v>
                </c:pt>
                <c:pt idx="48">
                  <c:v>2.0966396300000003</c:v>
                </c:pt>
              </c:numCache>
            </c:numRef>
          </c:xVal>
          <c:yVal>
            <c:numRef>
              <c:f>'29'!$D$4:$D$53</c:f>
              <c:numCache>
                <c:formatCode>General</c:formatCode>
                <c:ptCount val="50"/>
                <c:pt idx="0">
                  <c:v>12.281116489999999</c:v>
                </c:pt>
                <c:pt idx="1">
                  <c:v>28.946987150000002</c:v>
                </c:pt>
                <c:pt idx="2">
                  <c:v>14.17728615</c:v>
                </c:pt>
                <c:pt idx="3">
                  <c:v>17.333999630000001</c:v>
                </c:pt>
                <c:pt idx="4">
                  <c:v>16.4803791</c:v>
                </c:pt>
                <c:pt idx="5">
                  <c:v>11.086933139999999</c:v>
                </c:pt>
                <c:pt idx="6">
                  <c:v>13.738465309999999</c:v>
                </c:pt>
                <c:pt idx="7">
                  <c:v>19.20326614</c:v>
                </c:pt>
                <c:pt idx="8">
                  <c:v>12.672919269999998</c:v>
                </c:pt>
                <c:pt idx="9">
                  <c:v>15.03260422</c:v>
                </c:pt>
                <c:pt idx="10">
                  <c:v>41.777053830000007</c:v>
                </c:pt>
                <c:pt idx="11">
                  <c:v>17.638223649999993</c:v>
                </c:pt>
                <c:pt idx="12">
                  <c:v>20.227422710000003</c:v>
                </c:pt>
                <c:pt idx="13">
                  <c:v>15.956822399999998</c:v>
                </c:pt>
                <c:pt idx="14">
                  <c:v>9.3842191699999997</c:v>
                </c:pt>
                <c:pt idx="15">
                  <c:v>34.753787989999992</c:v>
                </c:pt>
                <c:pt idx="16">
                  <c:v>23.485807419999997</c:v>
                </c:pt>
                <c:pt idx="17">
                  <c:v>22.250886919999999</c:v>
                </c:pt>
                <c:pt idx="18">
                  <c:v>23.565790180000004</c:v>
                </c:pt>
                <c:pt idx="19">
                  <c:v>#N/A</c:v>
                </c:pt>
                <c:pt idx="20">
                  <c:v>44.632034300000001</c:v>
                </c:pt>
                <c:pt idx="21">
                  <c:v>12.328168870000002</c:v>
                </c:pt>
                <c:pt idx="22">
                  <c:v>23.664625170000001</c:v>
                </c:pt>
                <c:pt idx="23">
                  <c:v>32.273811339999995</c:v>
                </c:pt>
                <c:pt idx="24">
                  <c:v>27.532079699999997</c:v>
                </c:pt>
                <c:pt idx="25">
                  <c:v>18.71318436</c:v>
                </c:pt>
                <c:pt idx="26">
                  <c:v>23.04979324</c:v>
                </c:pt>
                <c:pt idx="27">
                  <c:v>26.894325259999999</c:v>
                </c:pt>
                <c:pt idx="28">
                  <c:v>34.750209810000001</c:v>
                </c:pt>
                <c:pt idx="29">
                  <c:v>41.987575530000001</c:v>
                </c:pt>
                <c:pt idx="30">
                  <c:v>17.384201049999998</c:v>
                </c:pt>
                <c:pt idx="31">
                  <c:v>20.488046649999994</c:v>
                </c:pt>
                <c:pt idx="32">
                  <c:v>40.493083950000013</c:v>
                </c:pt>
                <c:pt idx="33">
                  <c:v>33.149475100000004</c:v>
                </c:pt>
                <c:pt idx="34">
                  <c:v>10.973251340000001</c:v>
                </c:pt>
                <c:pt idx="35">
                  <c:v>46.552570340000003</c:v>
                </c:pt>
                <c:pt idx="36">
                  <c:v>27.514999390000003</c:v>
                </c:pt>
                <c:pt idx="37">
                  <c:v>72.758026120000011</c:v>
                </c:pt>
                <c:pt idx="38">
                  <c:v>83.856140140000008</c:v>
                </c:pt>
                <c:pt idx="39">
                  <c:v>41.752361300000004</c:v>
                </c:pt>
                <c:pt idx="40">
                  <c:v>#N/A</c:v>
                </c:pt>
                <c:pt idx="41">
                  <c:v>29.139310839999997</c:v>
                </c:pt>
                <c:pt idx="42">
                  <c:v>54.761905669999997</c:v>
                </c:pt>
                <c:pt idx="43">
                  <c:v>84.348075870000017</c:v>
                </c:pt>
                <c:pt idx="44">
                  <c:v>52.316921230000005</c:v>
                </c:pt>
                <c:pt idx="45">
                  <c:v>53.431362150000005</c:v>
                </c:pt>
                <c:pt idx="46">
                  <c:v>43.635482790000005</c:v>
                </c:pt>
                <c:pt idx="47">
                  <c:v>56.376628879999998</c:v>
                </c:pt>
                <c:pt idx="48">
                  <c:v>63.152416229999993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'29'!$A$4:$A$52</c15:f>
                <c15:dlblRangeCache>
                  <c:ptCount val="49"/>
                  <c:pt idx="0">
                    <c:v>Ireland</c:v>
                  </c:pt>
                  <c:pt idx="1">
                    <c:v>Switzerland</c:v>
                  </c:pt>
                  <c:pt idx="2">
                    <c:v>Norway</c:v>
                  </c:pt>
                  <c:pt idx="3">
                    <c:v>San Marino</c:v>
                  </c:pt>
                  <c:pt idx="4">
                    <c:v>Iceland</c:v>
                  </c:pt>
                  <c:pt idx="5">
                    <c:v>Netherlands</c:v>
                  </c:pt>
                  <c:pt idx="6">
                    <c:v>Denmark</c:v>
                  </c:pt>
                  <c:pt idx="7">
                    <c:v>Austria</c:v>
                  </c:pt>
                  <c:pt idx="8">
                    <c:v>Germany</c:v>
                  </c:pt>
                  <c:pt idx="9">
                    <c:v>Sweden</c:v>
                  </c:pt>
                  <c:pt idx="10">
                    <c:v>Andorra</c:v>
                  </c:pt>
                  <c:pt idx="11">
                    <c:v>Belgium</c:v>
                  </c:pt>
                  <c:pt idx="12">
                    <c:v>Finland</c:v>
                  </c:pt>
                  <c:pt idx="13">
                    <c:v>United Kingdom</c:v>
                  </c:pt>
                  <c:pt idx="14">
                    <c:v>France</c:v>
                  </c:pt>
                  <c:pt idx="15">
                    <c:v>Malta</c:v>
                  </c:pt>
                  <c:pt idx="16">
                    <c:v>Italy</c:v>
                  </c:pt>
                  <c:pt idx="17">
                    <c:v>Israel</c:v>
                  </c:pt>
                  <c:pt idx="18">
                    <c:v>Spain</c:v>
                  </c:pt>
                  <c:pt idx="19">
                    <c:v>Czechia</c:v>
                  </c:pt>
                  <c:pt idx="20">
                    <c:v>Cyprus</c:v>
                  </c:pt>
                  <c:pt idx="21">
                    <c:v>Slovenia</c:v>
                  </c:pt>
                  <c:pt idx="22">
                    <c:v>Estonia</c:v>
                  </c:pt>
                  <c:pt idx="23">
                    <c:v>Lithuania</c:v>
                  </c:pt>
                  <c:pt idx="24">
                    <c:v>Portugal</c:v>
                  </c:pt>
                  <c:pt idx="25">
                    <c:v>Slovakia</c:v>
                  </c:pt>
                  <c:pt idx="26">
                    <c:v>Poland</c:v>
                  </c:pt>
                  <c:pt idx="27">
                    <c:v>Hungary</c:v>
                  </c:pt>
                  <c:pt idx="28">
                    <c:v>Greece</c:v>
                  </c:pt>
                  <c:pt idx="29">
                    <c:v>Latvia</c:v>
                  </c:pt>
                  <c:pt idx="30">
                    <c:v>Turkey</c:v>
                  </c:pt>
                  <c:pt idx="31">
                    <c:v>Romania</c:v>
                  </c:pt>
                  <c:pt idx="32">
                    <c:v>Russian Federation</c:v>
                  </c:pt>
                  <c:pt idx="33">
                    <c:v>Kazakhstan</c:v>
                  </c:pt>
                  <c:pt idx="34">
                    <c:v>Croatia</c:v>
                  </c:pt>
                  <c:pt idx="35">
                    <c:v>Bulgaria</c:v>
                  </c:pt>
                  <c:pt idx="36">
                    <c:v>Belarus</c:v>
                  </c:pt>
                  <c:pt idx="37">
                    <c:v>Turkmenistan</c:v>
                  </c:pt>
                  <c:pt idx="38">
                    <c:v>Azerbaijan</c:v>
                  </c:pt>
                  <c:pt idx="39">
                    <c:v>Serbia</c:v>
                  </c:pt>
                  <c:pt idx="40">
                    <c:v>North Macedonia</c:v>
                  </c:pt>
                  <c:pt idx="41">
                    <c:v>Bosnia and Herzegovina</c:v>
                  </c:pt>
                  <c:pt idx="42">
                    <c:v>Georgia</c:v>
                  </c:pt>
                  <c:pt idx="43">
                    <c:v>Armenia</c:v>
                  </c:pt>
                  <c:pt idx="44">
                    <c:v>Ukraine</c:v>
                  </c:pt>
                  <c:pt idx="45">
                    <c:v>Uzbekistan</c:v>
                  </c:pt>
                  <c:pt idx="46">
                    <c:v>Republic of Moldova</c:v>
                  </c:pt>
                  <c:pt idx="47">
                    <c:v>Kyrgyzstan</c:v>
                  </c:pt>
                  <c:pt idx="48">
                    <c:v>Tajikistan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5-D67A-4CC3-B796-68DB22D7231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854374496"/>
        <c:axId val="854377120"/>
      </c:scatterChart>
      <c:valAx>
        <c:axId val="854374496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Public spending on health (% GDP)</a:t>
                </a:r>
              </a:p>
            </c:rich>
          </c:tx>
          <c:layout>
            <c:manualLayout>
              <c:xMode val="edge"/>
              <c:yMode val="edge"/>
              <c:x val="0.38676556222216957"/>
              <c:y val="0.9470390408302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4377120"/>
        <c:crosses val="autoZero"/>
        <c:crossBetween val="midCat"/>
      </c:valAx>
      <c:valAx>
        <c:axId val="8543771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Out-of-pocket payments (%)</a:t>
                </a:r>
              </a:p>
            </c:rich>
          </c:tx>
          <c:layout>
            <c:manualLayout>
              <c:xMode val="edge"/>
              <c:yMode val="edge"/>
              <c:x val="1.898255324921317E-2"/>
              <c:y val="0.304937810819443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4374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'30'!$B$1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'30'!$A$2:$A$5</c:f>
              <c:strCache>
                <c:ptCount val="4"/>
                <c:pt idx="0">
                  <c:v>Inpatient care</c:v>
                </c:pt>
                <c:pt idx="1">
                  <c:v>Outpatient care</c:v>
                </c:pt>
                <c:pt idx="2">
                  <c:v>Diagnostic services</c:v>
                </c:pt>
                <c:pt idx="3">
                  <c:v>Medicines and medical goods</c:v>
                </c:pt>
              </c:strCache>
            </c:strRef>
          </c:cat>
          <c:val>
            <c:numRef>
              <c:f>'30'!$B$2:$B$5</c:f>
              <c:numCache>
                <c:formatCode>0%</c:formatCode>
                <c:ptCount val="4"/>
                <c:pt idx="0">
                  <c:v>0.70562093142275917</c:v>
                </c:pt>
                <c:pt idx="1">
                  <c:v>0.43272591373673219</c:v>
                </c:pt>
                <c:pt idx="2">
                  <c:v>3.351667733151753E-2</c:v>
                </c:pt>
                <c:pt idx="3">
                  <c:v>1.242040695284195E-2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8-42ED-A87B-A77BFAC373EA}"/>
            </c:ext>
          </c:extLst>
        </c:ser>
        <c:ser>
          <c:idx val="1"/>
          <c:order val="1"/>
          <c:tx>
            <c:strRef>
              <c:f>'30'!$C$1</c:f>
              <c:strCache>
                <c:ptCount val="1"/>
                <c:pt idx="0">
                  <c:v>VHI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'30'!$A$2:$A$5</c:f>
              <c:strCache>
                <c:ptCount val="4"/>
                <c:pt idx="0">
                  <c:v>Inpatient care</c:v>
                </c:pt>
                <c:pt idx="1">
                  <c:v>Outpatient care</c:v>
                </c:pt>
                <c:pt idx="2">
                  <c:v>Diagnostic services</c:v>
                </c:pt>
                <c:pt idx="3">
                  <c:v>Medicines and medical goods</c:v>
                </c:pt>
              </c:strCache>
            </c:strRef>
          </c:cat>
          <c:val>
            <c:numRef>
              <c:f>'30'!$C$2:$C$5</c:f>
              <c:numCache>
                <c:formatCode>0%</c:formatCode>
                <c:ptCount val="4"/>
                <c:pt idx="0">
                  <c:v>8.5502095923588289E-2</c:v>
                </c:pt>
                <c:pt idx="1">
                  <c:v>8.2891610013061168E-2</c:v>
                </c:pt>
                <c:pt idx="2">
                  <c:v>5.9087386855890385E-2</c:v>
                </c:pt>
                <c:pt idx="3">
                  <c:v>2.4049855819163583E-2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8-42ED-A87B-A77BFAC373EA}"/>
            </c:ext>
          </c:extLst>
        </c:ser>
        <c:ser>
          <c:idx val="2"/>
          <c:order val="2"/>
          <c:tx>
            <c:strRef>
              <c:f>'30'!$D$1</c:f>
              <c:strCache>
                <c:ptCount val="1"/>
                <c:pt idx="0">
                  <c:v>OOPs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'30'!$A$2:$A$5</c:f>
              <c:strCache>
                <c:ptCount val="4"/>
                <c:pt idx="0">
                  <c:v>Inpatient care</c:v>
                </c:pt>
                <c:pt idx="1">
                  <c:v>Outpatient care</c:v>
                </c:pt>
                <c:pt idx="2">
                  <c:v>Diagnostic services</c:v>
                </c:pt>
                <c:pt idx="3">
                  <c:v>Medicines and medical goods</c:v>
                </c:pt>
              </c:strCache>
            </c:strRef>
          </c:cat>
          <c:val>
            <c:numRef>
              <c:f>'30'!$D$2:$D$5</c:f>
              <c:numCache>
                <c:formatCode>0%</c:formatCode>
                <c:ptCount val="4"/>
                <c:pt idx="0">
                  <c:v>0.20733830431604905</c:v>
                </c:pt>
                <c:pt idx="1">
                  <c:v>0.48424723689915017</c:v>
                </c:pt>
                <c:pt idx="2">
                  <c:v>0.90739593581259193</c:v>
                </c:pt>
                <c:pt idx="3">
                  <c:v>0.96108471893412117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78-42ED-A87B-A77BFAC37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3949352"/>
        <c:axId val="663945088"/>
      </c:barChart>
      <c:catAx>
        <c:axId val="6639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3945088"/>
        <c:crosses val="autoZero"/>
        <c:auto val="1"/>
        <c:lblAlgn val="ctr"/>
        <c:lblOffset val="100"/>
        <c:noMultiLvlLbl val="0"/>
      </c:catAx>
      <c:valAx>
        <c:axId val="663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Current spending (%)</a:t>
                </a:r>
              </a:p>
            </c:rich>
          </c:tx>
          <c:layout>
            <c:manualLayout>
              <c:xMode val="edge"/>
              <c:yMode val="edge"/>
              <c:x val="0"/>
              <c:y val="0.17510336892819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39493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755499265171519"/>
          <c:y val="0.27660122964081546"/>
          <c:w val="0.13940138362826043"/>
          <c:h val="0.33264193003271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D4A4AC"/>
              </a:solidFill>
              <a:ln w="25400">
                <a:solidFill>
                  <a:schemeClr val="accent2">
                    <a:lumMod val="50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0F7F-4C43-A6B7-29D1FBE55A9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0F7F-4C43-A6B7-29D1FBE55A9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2-0F7F-4C43-A6B7-29D1FBE55A9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3-0F7F-4C43-A6B7-29D1FBE55A9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4-0F7F-4C43-A6B7-29D1FBE55A9E}"/>
              </c:ext>
            </c:extLst>
          </c:dPt>
          <c:dPt>
            <c:idx val="20"/>
            <c:marker>
              <c:spPr>
                <a:solidFill>
                  <a:srgbClr val="C00000"/>
                </a:solidFill>
                <a:ln w="25400">
                  <a:solidFill>
                    <a:schemeClr val="accent2">
                      <a:lumMod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F7F-4C43-A6B7-29D1FBE55A9E}"/>
              </c:ext>
            </c:extLst>
          </c:dPt>
          <c:dPt>
            <c:idx val="24"/>
            <c:marker>
              <c:spPr>
                <a:solidFill>
                  <a:srgbClr val="C00000"/>
                </a:solidFill>
                <a:ln w="25400">
                  <a:solidFill>
                    <a:schemeClr val="accent2">
                      <a:lumMod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0F7F-4C43-A6B7-29D1FBE55A9E}"/>
              </c:ext>
            </c:extLst>
          </c:dPt>
          <c:dLbls>
            <c:dLbl>
              <c:idx val="0"/>
              <c:layout>
                <c:manualLayout>
                  <c:x val="-0.1172058076637579"/>
                  <c:y val="1.8188321978620432E-2"/>
                </c:manualLayout>
              </c:layout>
              <c:tx>
                <c:rich>
                  <a:bodyPr/>
                  <a:lstStyle/>
                  <a:p>
                    <a:pPr algn="r">
                      <a:defRPr/>
                    </a:pPr>
                    <a:r>
                      <a:rPr lang="en-US"/>
                      <a:t>Slovenia (2015)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4968500643818"/>
                      <c:h val="6.59142842993682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F7F-4C43-A6B7-29D1FBE55A9E}"/>
                </c:ext>
              </c:extLst>
            </c:dLbl>
            <c:dLbl>
              <c:idx val="1"/>
              <c:layout>
                <c:manualLayout>
                  <c:x val="-2.0717783551836486E-2"/>
                  <c:y val="3.0599450515728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Czechia (2012)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7F-4C43-A6B7-29D1FBE55A9E}"/>
                </c:ext>
              </c:extLst>
            </c:dLbl>
            <c:dLbl>
              <c:idx val="2"/>
              <c:layout>
                <c:manualLayout>
                  <c:x val="-0.15770691045216098"/>
                  <c:y val="-4.47289310908814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Ireland</a:t>
                    </a:r>
                    <a:r>
                      <a:rPr lang="en-US" baseline="0"/>
                      <a:t> (2016)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7F-4C43-A6B7-29D1FBE55A9E}"/>
                </c:ext>
              </c:extLst>
            </c:dLbl>
            <c:dLbl>
              <c:idx val="3"/>
              <c:layout>
                <c:manualLayout>
                  <c:x val="2.0911752404851143E-3"/>
                  <c:y val="-4.351610095735421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United Kingdom (2014)</a:t>
                    </a:r>
                  </a:p>
                </c:rich>
              </c:tx>
              <c:numFmt formatCode="#,##0.0" sourceLinked="0"/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7F-4C43-A6B7-29D1FBE55A9E}"/>
                </c:ext>
              </c:extLst>
            </c:dLbl>
            <c:dLbl>
              <c:idx val="4"/>
              <c:layout>
                <c:manualLayout>
                  <c:x val="-8.3647009619405716E-3"/>
                  <c:y val="-1.30548302872064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Sweden (2012)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7F-4C43-A6B7-29D1FBE55A9E}"/>
                </c:ext>
              </c:extLst>
            </c:dLbl>
            <c:dLbl>
              <c:idx val="5"/>
              <c:layout>
                <c:manualLayout>
                  <c:x val="-0.14282047464655154"/>
                  <c:y val="-2.8412829585962298E-3"/>
                </c:manualLayout>
              </c:layout>
              <c:tx>
                <c:rich>
                  <a:bodyPr/>
                  <a:lstStyle/>
                  <a:p>
                    <a:pPr algn="r">
                      <a:defRPr/>
                    </a:pPr>
                    <a:r>
                      <a:rPr lang="en-US"/>
                      <a:t>France (2011)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8285236302802"/>
                      <c:h val="5.9175739824974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F7F-4C43-A6B7-29D1FBE55A9E}"/>
                </c:ext>
              </c:extLst>
            </c:dLbl>
            <c:dLbl>
              <c:idx val="6"/>
              <c:layout>
                <c:manualLayout>
                  <c:x val="-0.16269343370974487"/>
                  <c:y val="-2.48933505953265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Germany (2013)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7F-4C43-A6B7-29D1FBE55A9E}"/>
                </c:ext>
              </c:extLst>
            </c:dLbl>
            <c:dLbl>
              <c:idx val="7"/>
              <c:layout>
                <c:manualLayout>
                  <c:x val="-7.3609368465078137E-3"/>
                  <c:y val="1.12309074573225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Austria (2015)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F7F-4C43-A6B7-29D1FBE55A9E}"/>
                </c:ext>
              </c:extLst>
            </c:dLbl>
            <c:dLbl>
              <c:idx val="8"/>
              <c:layout>
                <c:manualLayout>
                  <c:x val="-4.182350480970458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Cyprus (2015) 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F7F-4C43-A6B7-29D1FBE55A9E}"/>
                </c:ext>
              </c:extLst>
            </c:dLbl>
            <c:dLbl>
              <c:idx val="9"/>
              <c:layout>
                <c:manualLayout>
                  <c:x val="-1.8820577164366373E-2"/>
                  <c:y val="-2.013392193900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Slovakia (2012)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7F-4C43-A6B7-29D1FBE55A9E}"/>
                </c:ext>
              </c:extLst>
            </c:dLbl>
            <c:dLbl>
              <c:idx val="10"/>
              <c:layout>
                <c:manualLayout>
                  <c:x val="-0.16001672940192388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Croatia (2014)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F7F-4C43-A6B7-29D1FBE55A9E}"/>
                </c:ext>
              </c:extLst>
            </c:dLbl>
            <c:dLbl>
              <c:idx val="11"/>
              <c:layout>
                <c:manualLayout>
                  <c:x val="-0.1547784177542425"/>
                  <c:y val="-8.235903660174657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Turkey</a:t>
                    </a:r>
                    <a:r>
                      <a:rPr lang="en-US" baseline="0"/>
                      <a:t> (2014)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F7F-4C43-A6B7-29D1FBE55A9E}"/>
                </c:ext>
              </c:extLst>
            </c:dLbl>
            <c:dLbl>
              <c:idx val="12"/>
              <c:layout>
                <c:manualLayout>
                  <c:x val="-0.15794646591384362"/>
                  <c:y val="-2.24618149146451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Estonia (2015)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7F-4C43-A6B7-29D1FBE55A9E}"/>
                </c:ext>
              </c:extLst>
            </c:dLbl>
            <c:dLbl>
              <c:idx val="13"/>
              <c:layout>
                <c:manualLayout>
                  <c:x val="-0.15586582887929476"/>
                  <c:y val="-8.235903660174657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Poland (2014)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7F-4C43-A6B7-29D1FBE55A9E}"/>
                </c:ext>
              </c:extLst>
            </c:dLbl>
            <c:dLbl>
              <c:idx val="14"/>
              <c:layout>
                <c:manualLayout>
                  <c:x val="-6.2735257214555345E-3"/>
                  <c:y val="-8.235903660174657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Greece (2016)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F7F-4C43-A6B7-29D1FBE55A9E}"/>
                </c:ext>
              </c:extLst>
            </c:dLbl>
            <c:dLbl>
              <c:idx val="15"/>
              <c:layout>
                <c:manualLayout>
                  <c:x val="-0.1715600167294019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Lithuania (2016)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7F-4C43-A6B7-29D1FBE55A9E}"/>
                </c:ext>
              </c:extLst>
            </c:dLbl>
            <c:dLbl>
              <c:idx val="16"/>
              <c:layout>
                <c:manualLayout>
                  <c:x val="-8.427518548889042E-3"/>
                  <c:y val="1.1230907457321728E-3"/>
                </c:manualLayout>
              </c:layout>
              <c:tx>
                <c:rich>
                  <a:bodyPr/>
                  <a:lstStyle/>
                  <a:p>
                    <a:pPr algn="l">
                      <a:defRPr/>
                    </a:pPr>
                    <a:r>
                      <a:rPr lang="en-US"/>
                      <a:t>Portugal (2015)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3914680050187"/>
                      <c:h val="5.9175739824974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F7F-4C43-A6B7-29D1FBE55A9E}"/>
                </c:ext>
              </c:extLst>
            </c:dLbl>
            <c:dLbl>
              <c:idx val="17"/>
              <c:layout>
                <c:manualLayout>
                  <c:x val="-8.3647009619406115E-3"/>
                  <c:y val="-4.11795183008732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Hungary (2015)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F7F-4C43-A6B7-29D1FBE55A9E}"/>
                </c:ext>
              </c:extLst>
            </c:dLbl>
            <c:dLbl>
              <c:idx val="18"/>
              <c:layout>
                <c:manualLayout>
                  <c:x val="-1.4233994440211103E-2"/>
                  <c:y val="-3.089572173815755E-2"/>
                </c:manualLayout>
              </c:layout>
              <c:tx>
                <c:rich>
                  <a:bodyPr/>
                  <a:lstStyle/>
                  <a:p>
                    <a:pPr algn="l">
                      <a:defRPr>
                        <a:solidFill>
                          <a:schemeClr val="accent2">
                            <a:lumMod val="75000"/>
                          </a:schemeClr>
                        </a:solidFill>
                      </a:defRPr>
                    </a:pPr>
                    <a:r>
                      <a:rPr lang="en-US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Kyrgyzstan (2014)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15801051844681"/>
                      <c:h val="5.46833768420456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0F7F-4C43-A6B7-29D1FBE55A9E}"/>
                </c:ext>
              </c:extLst>
            </c:dLbl>
            <c:dLbl>
              <c:idx val="19"/>
              <c:layout>
                <c:manualLayout>
                  <c:x val="-0.16118977774836976"/>
                  <c:y val="-6.25782227784734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Latvia (2016)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F7F-4C43-A6B7-29D1FBE55A9E}"/>
                </c:ext>
              </c:extLst>
            </c:dLbl>
            <c:dLbl>
              <c:idx val="20"/>
              <c:layout>
                <c:manualLayout>
                  <c:x val="-3.3846872082166198E-2"/>
                  <c:y val="2.4712608598343812E-2"/>
                </c:manualLayout>
              </c:layout>
              <c:tx>
                <c:rich>
                  <a:bodyPr/>
                  <a:lstStyle/>
                  <a:p>
                    <a:pPr algn="l">
                      <a:defRPr>
                        <a:solidFill>
                          <a:schemeClr val="accent2">
                            <a:lumMod val="75000"/>
                          </a:schemeClr>
                        </a:solidFill>
                      </a:defRPr>
                    </a:pPr>
                    <a:r>
                      <a:rPr lang="en-US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Georgia (2017)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61967254093239"/>
                      <c:h val="4.60701133288571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F7F-4C43-A6B7-29D1FBE55A9E}"/>
                </c:ext>
              </c:extLst>
            </c:dLbl>
            <c:dLbl>
              <c:idx val="21"/>
              <c:layout>
                <c:manualLayout>
                  <c:x val="1.8482946688113955E-3"/>
                  <c:y val="5.358316666899764E-4"/>
                </c:manualLayout>
              </c:layout>
              <c:tx>
                <c:rich>
                  <a:bodyPr/>
                  <a:lstStyle/>
                  <a:p>
                    <a:pPr algn="l">
                      <a:defRPr/>
                    </a:pPr>
                    <a:r>
                      <a:rPr lang="en-US"/>
                      <a:t>Albania (2015)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3470423051957"/>
                      <c:h val="4.14396302149620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0F7F-4C43-A6B7-29D1FBE55A9E}"/>
                </c:ext>
              </c:extLst>
            </c:dLbl>
            <c:dLbl>
              <c:idx val="22"/>
              <c:layout>
                <c:manualLayout>
                  <c:x val="-0.22731000536697618"/>
                  <c:y val="-6.4599483204134467E-3"/>
                </c:manualLayout>
              </c:layout>
              <c:tx>
                <c:rich>
                  <a:bodyPr/>
                  <a:lstStyle/>
                  <a:p>
                    <a:pPr algn="l">
                      <a:defRPr>
                        <a:solidFill>
                          <a:schemeClr val="accent2">
                            <a:lumMod val="75000"/>
                          </a:schemeClr>
                        </a:solidFill>
                      </a:defRPr>
                    </a:pPr>
                    <a:r>
                      <a:rPr lang="en-US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Republic of Moldova (2016)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F7F-4C43-A6B7-29D1FBE55A9E}"/>
                </c:ext>
              </c:extLst>
            </c:dLbl>
            <c:dLbl>
              <c:idx val="23"/>
              <c:layout>
                <c:manualLayout>
                  <c:x val="-0.16210790464240904"/>
                  <c:y val="-2.0589759150436645E-1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accent2">
                            <a:lumMod val="75000"/>
                          </a:schemeClr>
                        </a:solidFill>
                      </a:defRPr>
                    </a:pPr>
                    <a:r>
                      <a:rPr lang="en-US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Ukraine (2015)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F7F-4C43-A6B7-29D1FBE55A9E}"/>
                </c:ext>
              </c:extLst>
            </c:dLbl>
            <c:dLbl>
              <c:idx val="24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accent2">
                            <a:lumMod val="75000"/>
                          </a:schemeClr>
                        </a:solidFill>
                      </a:defRPr>
                    </a:pPr>
                    <a:r>
                      <a:rPr lang="en-US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Georgia (2011)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F7F-4C43-A6B7-29D1FBE55A9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'23 (2)'!$B$4:$B$28</c:f>
              <c:numCache>
                <c:formatCode>0.0</c:formatCode>
                <c:ptCount val="25"/>
                <c:pt idx="0">
                  <c:v>12.524119102693509</c:v>
                </c:pt>
                <c:pt idx="1">
                  <c:v>15.291488381324989</c:v>
                </c:pt>
                <c:pt idx="2" formatCode="#,##0.0">
                  <c:v>12.990589940000001</c:v>
                </c:pt>
                <c:pt idx="3">
                  <c:v>14.688427331272125</c:v>
                </c:pt>
                <c:pt idx="4">
                  <c:v>15.404254052216718</c:v>
                </c:pt>
                <c:pt idx="5">
                  <c:v>7.5007828261141203</c:v>
                </c:pt>
                <c:pt idx="6">
                  <c:v>13.159151176519925</c:v>
                </c:pt>
                <c:pt idx="7" formatCode="#,##0.0">
                  <c:v>17.9240277</c:v>
                </c:pt>
                <c:pt idx="8" formatCode="#,##0.0">
                  <c:v>43.88679552</c:v>
                </c:pt>
                <c:pt idx="9">
                  <c:v>23.233090171278889</c:v>
                </c:pt>
                <c:pt idx="10">
                  <c:v>14.981486755909998</c:v>
                </c:pt>
                <c:pt idx="11">
                  <c:v>17.725115269050793</c:v>
                </c:pt>
                <c:pt idx="12">
                  <c:v>22.772006975509896</c:v>
                </c:pt>
                <c:pt idx="13">
                  <c:v>23.125539769689084</c:v>
                </c:pt>
                <c:pt idx="14" formatCode="#,##0.0">
                  <c:v>34.343696140000006</c:v>
                </c:pt>
                <c:pt idx="15" formatCode="#,##0.0">
                  <c:v>32.339621569999998</c:v>
                </c:pt>
                <c:pt idx="16" formatCode="#,##0.0">
                  <c:v>27.650697260000005</c:v>
                </c:pt>
                <c:pt idx="17">
                  <c:v>29.037430124432152</c:v>
                </c:pt>
                <c:pt idx="18">
                  <c:v>49.978176264155074</c:v>
                </c:pt>
                <c:pt idx="19" formatCode="0.00">
                  <c:v>44.557065950000002</c:v>
                </c:pt>
                <c:pt idx="20" formatCode="General">
                  <c:v>54.8</c:v>
                </c:pt>
                <c:pt idx="21">
                  <c:v>56.925469887099425</c:v>
                </c:pt>
                <c:pt idx="22" formatCode="#,##0.0">
                  <c:v>46.289993569999993</c:v>
                </c:pt>
                <c:pt idx="23" formatCode="#,##0.0">
                  <c:v>47.811215910000001</c:v>
                </c:pt>
                <c:pt idx="24" formatCode="General">
                  <c:v>75</c:v>
                </c:pt>
              </c:numCache>
            </c:numRef>
          </c:xVal>
          <c:yVal>
            <c:numRef>
              <c:f>'23 (2)'!$C$4:$C$28</c:f>
              <c:numCache>
                <c:formatCode>0.00</c:formatCode>
                <c:ptCount val="25"/>
                <c:pt idx="0">
                  <c:v>0.96</c:v>
                </c:pt>
                <c:pt idx="1">
                  <c:v>1.06477</c:v>
                </c:pt>
                <c:pt idx="2">
                  <c:v>1.23109</c:v>
                </c:pt>
                <c:pt idx="3">
                  <c:v>1.43</c:v>
                </c:pt>
                <c:pt idx="4">
                  <c:v>1.81</c:v>
                </c:pt>
                <c:pt idx="5">
                  <c:v>1.86</c:v>
                </c:pt>
                <c:pt idx="6">
                  <c:v>2.3565749999999999</c:v>
                </c:pt>
                <c:pt idx="7">
                  <c:v>3.2</c:v>
                </c:pt>
                <c:pt idx="8">
                  <c:v>5</c:v>
                </c:pt>
                <c:pt idx="9">
                  <c:v>3.4982890000000002</c:v>
                </c:pt>
                <c:pt idx="10">
                  <c:v>3.95</c:v>
                </c:pt>
                <c:pt idx="11">
                  <c:v>5.2010699999999996</c:v>
                </c:pt>
                <c:pt idx="12">
                  <c:v>7.3796509637793397</c:v>
                </c:pt>
                <c:pt idx="13">
                  <c:v>8.64</c:v>
                </c:pt>
                <c:pt idx="14" formatCode="0.0">
                  <c:v>9.714830000000001</c:v>
                </c:pt>
                <c:pt idx="15">
                  <c:v>15.2</c:v>
                </c:pt>
                <c:pt idx="16">
                  <c:v>8.1216000000000008</c:v>
                </c:pt>
                <c:pt idx="17">
                  <c:v>11.627775523218659</c:v>
                </c:pt>
                <c:pt idx="18">
                  <c:v>12.770000000000001</c:v>
                </c:pt>
                <c:pt idx="19">
                  <c:v>12.894789333231524</c:v>
                </c:pt>
                <c:pt idx="20">
                  <c:v>17.600000000000001</c:v>
                </c:pt>
                <c:pt idx="21">
                  <c:v>12.458</c:v>
                </c:pt>
                <c:pt idx="22">
                  <c:v>17.100000000000001</c:v>
                </c:pt>
                <c:pt idx="23">
                  <c:v>14.466544000000001</c:v>
                </c:pt>
                <c:pt idx="24" formatCode="General">
                  <c:v>13.7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0F7F-4C43-A6B7-29D1FBE55A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1435735040"/>
        <c:axId val="-1435742112"/>
      </c:scatterChart>
      <c:valAx>
        <c:axId val="-1435735040"/>
        <c:scaling>
          <c:orientation val="minMax"/>
          <c:max val="75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Out-of-pocket payments as a share of current spending on health (%)</a:t>
                </a:r>
              </a:p>
            </c:rich>
          </c:tx>
          <c:layout>
            <c:manualLayout>
              <c:xMode val="edge"/>
              <c:yMode val="edge"/>
              <c:x val="0.2168101739081176"/>
              <c:y val="0.9494163424124513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435742112"/>
        <c:crosses val="autoZero"/>
        <c:crossBetween val="midCat"/>
        <c:majorUnit val="15"/>
      </c:valAx>
      <c:valAx>
        <c:axId val="-1435742112"/>
        <c:scaling>
          <c:orientation val="minMax"/>
          <c:max val="18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Catastrophic incidence (%)</a:t>
                </a:r>
              </a:p>
            </c:rich>
          </c:tx>
          <c:layout>
            <c:manualLayout>
              <c:xMode val="edge"/>
              <c:yMode val="edge"/>
              <c:x val="1.1990407673860911E-2"/>
              <c:y val="0.294174045364951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4357350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(2)'!$A$6</c:f>
              <c:strCache>
                <c:ptCount val="1"/>
                <c:pt idx="0">
                  <c:v>Medicines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'9 (2)'!$B$5:$J$5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 (2)'!$B$6:$J$6</c:f>
              <c:numCache>
                <c:formatCode>0.0</c:formatCode>
                <c:ptCount val="9"/>
                <c:pt idx="0">
                  <c:v>97.361593973239721</c:v>
                </c:pt>
                <c:pt idx="1">
                  <c:v>96.409917356447465</c:v>
                </c:pt>
                <c:pt idx="2">
                  <c:v>99.175868414804626</c:v>
                </c:pt>
                <c:pt idx="3">
                  <c:v>116.51740890306513</c:v>
                </c:pt>
                <c:pt idx="4">
                  <c:v>129.28389327282653</c:v>
                </c:pt>
                <c:pt idx="5">
                  <c:v>136.23215999999999</c:v>
                </c:pt>
                <c:pt idx="6">
                  <c:v>148.07587467992917</c:v>
                </c:pt>
                <c:pt idx="7">
                  <c:v>146.30367625324214</c:v>
                </c:pt>
                <c:pt idx="8">
                  <c:v>144.59003133828332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6-422E-B83B-2D014F4D7836}"/>
            </c:ext>
          </c:extLst>
        </c:ser>
        <c:ser>
          <c:idx val="5"/>
          <c:order val="1"/>
          <c:tx>
            <c:strRef>
              <c:f>'9 (2)'!$A$11</c:f>
              <c:strCache>
                <c:ptCount val="1"/>
                <c:pt idx="0">
                  <c:v>Inpatient care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'9 (2)'!$B$5:$J$5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 (2)'!$B$11:$J$11</c:f>
              <c:numCache>
                <c:formatCode>0.0</c:formatCode>
                <c:ptCount val="9"/>
                <c:pt idx="0">
                  <c:v>32.080546409974694</c:v>
                </c:pt>
                <c:pt idx="1">
                  <c:v>36.60071960118659</c:v>
                </c:pt>
                <c:pt idx="2">
                  <c:v>29.040205742732692</c:v>
                </c:pt>
                <c:pt idx="3">
                  <c:v>25.677995051001588</c:v>
                </c:pt>
                <c:pt idx="4">
                  <c:v>30.391818409802017</c:v>
                </c:pt>
                <c:pt idx="5">
                  <c:v>28.779924000000001</c:v>
                </c:pt>
                <c:pt idx="6">
                  <c:v>25.57389932397377</c:v>
                </c:pt>
                <c:pt idx="7">
                  <c:v>38.95583353587184</c:v>
                </c:pt>
                <c:pt idx="8">
                  <c:v>29.929305913135295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6-422E-B83B-2D014F4D7836}"/>
            </c:ext>
          </c:extLst>
        </c:ser>
        <c:ser>
          <c:idx val="2"/>
          <c:order val="2"/>
          <c:tx>
            <c:strRef>
              <c:f>'9 (2)'!$A$8</c:f>
              <c:strCache>
                <c:ptCount val="1"/>
                <c:pt idx="0">
                  <c:v>Outpatient care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circl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'9 (2)'!$B$5:$J$5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 (2)'!$B$8:$J$8</c:f>
              <c:numCache>
                <c:formatCode>0.0</c:formatCode>
                <c:ptCount val="9"/>
                <c:pt idx="0">
                  <c:v>20.88389433821887</c:v>
                </c:pt>
                <c:pt idx="1">
                  <c:v>17.772519238211952</c:v>
                </c:pt>
                <c:pt idx="2">
                  <c:v>18.718239773618272</c:v>
                </c:pt>
                <c:pt idx="3">
                  <c:v>19.871944304214473</c:v>
                </c:pt>
                <c:pt idx="4">
                  <c:v>22.239928478754543</c:v>
                </c:pt>
                <c:pt idx="5">
                  <c:v>24.865068000000001</c:v>
                </c:pt>
                <c:pt idx="6">
                  <c:v>29.338622778478381</c:v>
                </c:pt>
                <c:pt idx="7">
                  <c:v>27.169791007276135</c:v>
                </c:pt>
                <c:pt idx="8">
                  <c:v>22.02001156293549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6-422E-B83B-2D014F4D7836}"/>
            </c:ext>
          </c:extLst>
        </c:ser>
        <c:ser>
          <c:idx val="3"/>
          <c:order val="3"/>
          <c:tx>
            <c:strRef>
              <c:f>'9 (2)'!$A$9</c:f>
              <c:strCache>
                <c:ptCount val="1"/>
                <c:pt idx="0">
                  <c:v>Dental care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circle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'9 (2)'!$B$5:$J$5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 (2)'!$B$9:$J$9</c:f>
              <c:numCache>
                <c:formatCode>0.0</c:formatCode>
                <c:ptCount val="9"/>
                <c:pt idx="0">
                  <c:v>7.0648642249139524</c:v>
                </c:pt>
                <c:pt idx="1">
                  <c:v>7.5903573391342416</c:v>
                </c:pt>
                <c:pt idx="2">
                  <c:v>6.7848476288104749</c:v>
                </c:pt>
                <c:pt idx="3">
                  <c:v>7.1690763264005248</c:v>
                </c:pt>
                <c:pt idx="4">
                  <c:v>10.068001724076362</c:v>
                </c:pt>
                <c:pt idx="5">
                  <c:v>9.1466004000000005</c:v>
                </c:pt>
                <c:pt idx="6">
                  <c:v>12.182196248590243</c:v>
                </c:pt>
                <c:pt idx="7">
                  <c:v>9.954178186862606</c:v>
                </c:pt>
                <c:pt idx="8">
                  <c:v>10.857088016214906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6-422E-B83B-2D014F4D7836}"/>
            </c:ext>
          </c:extLst>
        </c:ser>
        <c:ser>
          <c:idx val="1"/>
          <c:order val="4"/>
          <c:tx>
            <c:strRef>
              <c:f>'9 (2)'!$A$7</c:f>
              <c:strCache>
                <c:ptCount val="1"/>
                <c:pt idx="0">
                  <c:v>Medical products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8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numRef>
              <c:f>'9 (2)'!$B$5:$J$5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 (2)'!$B$7:$J$7</c:f>
              <c:numCache>
                <c:formatCode>0.0</c:formatCode>
                <c:ptCount val="9"/>
                <c:pt idx="0">
                  <c:v>0.83623248896081692</c:v>
                </c:pt>
                <c:pt idx="1">
                  <c:v>0.80656916004095058</c:v>
                </c:pt>
                <c:pt idx="2">
                  <c:v>0.84442348642324128</c:v>
                </c:pt>
                <c:pt idx="3">
                  <c:v>1.2854650208109315</c:v>
                </c:pt>
                <c:pt idx="4">
                  <c:v>1.5905993432526033</c:v>
                </c:pt>
                <c:pt idx="5">
                  <c:v>1.90116</c:v>
                </c:pt>
                <c:pt idx="6">
                  <c:v>1.9805900314730935</c:v>
                </c:pt>
                <c:pt idx="7">
                  <c:v>1.8053284527729734</c:v>
                </c:pt>
                <c:pt idx="8">
                  <c:v>2.0309270248718181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6-422E-B83B-2D014F4D7836}"/>
            </c:ext>
          </c:extLst>
        </c:ser>
        <c:ser>
          <c:idx val="4"/>
          <c:order val="5"/>
          <c:tx>
            <c:strRef>
              <c:f>'9 (2)'!$A$10</c:f>
              <c:strCache>
                <c:ptCount val="1"/>
                <c:pt idx="0">
                  <c:v>Diagnostic tests</c:v>
                </c:pt>
              </c:strCache>
            </c:strRef>
          </c:tx>
          <c:spPr>
            <a:ln w="25400">
              <a:solidFill>
                <a:srgbClr val="7030A0"/>
              </a:solidFill>
            </a:ln>
          </c:spPr>
          <c:marker>
            <c:symbol val="circle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numRef>
              <c:f>'9 (2)'!$B$5:$J$5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'9 (2)'!$B$10:$J$10</c:f>
              <c:numCache>
                <c:formatCode>0.0</c:formatCode>
                <c:ptCount val="9"/>
                <c:pt idx="0">
                  <c:v>1.3433868872284653</c:v>
                </c:pt>
                <c:pt idx="1">
                  <c:v>1.5663088048176088</c:v>
                </c:pt>
                <c:pt idx="2">
                  <c:v>1.5778416562697961</c:v>
                </c:pt>
                <c:pt idx="3">
                  <c:v>0.66534977963546194</c:v>
                </c:pt>
                <c:pt idx="4">
                  <c:v>1.3030294622278586</c:v>
                </c:pt>
                <c:pt idx="5">
                  <c:v>0.40117559999999997</c:v>
                </c:pt>
                <c:pt idx="6">
                  <c:v>0.83790858067054741</c:v>
                </c:pt>
                <c:pt idx="7">
                  <c:v>1.4239352985962874</c:v>
                </c:pt>
                <c:pt idx="8">
                  <c:v>0.79862140808858939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96-422E-B83B-2D014F4D7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971344"/>
        <c:axId val="-1617970800"/>
      </c:lineChart>
      <c:catAx>
        <c:axId val="-161797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-1617970800"/>
        <c:crosses val="autoZero"/>
        <c:auto val="1"/>
        <c:lblAlgn val="ctr"/>
        <c:lblOffset val="100"/>
        <c:noMultiLvlLbl val="0"/>
      </c:catAx>
      <c:valAx>
        <c:axId val="-1617970800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GEL</a:t>
                </a:r>
              </a:p>
            </c:rich>
          </c:tx>
          <c:layout>
            <c:manualLayout>
              <c:xMode val="edge"/>
              <c:yMode val="edge"/>
              <c:x val="2.0114943438996444E-3"/>
              <c:y val="0.3865982661258252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16179713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80064173490769E-2"/>
          <c:y val="4.0643765046627249E-2"/>
          <c:w val="0.69811296378202836"/>
          <c:h val="0.86764790661636515"/>
        </c:manualLayout>
      </c:layout>
      <c:lineChart>
        <c:grouping val="standard"/>
        <c:varyColors val="0"/>
        <c:ser>
          <c:idx val="0"/>
          <c:order val="0"/>
          <c:tx>
            <c:strRef>
              <c:f>'Cata compare Table 12'!$O$13</c:f>
              <c:strCache>
                <c:ptCount val="1"/>
                <c:pt idx="0">
                  <c:v>Global indicator (SDG 3.8.2, 10%)</c:v>
                </c:pt>
              </c:strCache>
            </c:strRef>
          </c:tx>
          <c:marker>
            <c:symbol val="circle"/>
            <c:size val="8"/>
          </c:marker>
          <c:cat>
            <c:numRef>
              <c:f>'Cata compare Table 12'!$P$12:$X$12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'Cata compare Table 12'!$P$13:$X$13</c:f>
              <c:numCache>
                <c:formatCode>0.0%</c:formatCode>
                <c:ptCount val="9"/>
                <c:pt idx="0">
                  <c:v>0.25881330000000002</c:v>
                </c:pt>
                <c:pt idx="1">
                  <c:v>0.25409880000000001</c:v>
                </c:pt>
                <c:pt idx="2">
                  <c:v>0.24325440000000001</c:v>
                </c:pt>
                <c:pt idx="3">
                  <c:v>0.25985170000000002</c:v>
                </c:pt>
                <c:pt idx="4">
                  <c:v>0.2874082</c:v>
                </c:pt>
                <c:pt idx="5">
                  <c:v>0.32575110000000002</c:v>
                </c:pt>
                <c:pt idx="6">
                  <c:v>0.33749129999999999</c:v>
                </c:pt>
                <c:pt idx="7">
                  <c:v>0.33890500000000001</c:v>
                </c:pt>
                <c:pt idx="8">
                  <c:v>0.33570689999999997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3-4629-905B-5B8CA60C9161}"/>
            </c:ext>
          </c:extLst>
        </c:ser>
        <c:ser>
          <c:idx val="1"/>
          <c:order val="1"/>
          <c:tx>
            <c:strRef>
              <c:f>'Cata compare Table 12'!$O$14</c:f>
              <c:strCache>
                <c:ptCount val="1"/>
                <c:pt idx="0">
                  <c:v>Regional indicator (WHO Europe)</c:v>
                </c:pt>
              </c:strCache>
            </c:strRef>
          </c:tx>
          <c:marker>
            <c:symbol val="circle"/>
            <c:size val="8"/>
          </c:marker>
          <c:cat>
            <c:numRef>
              <c:f>'Cata compare Table 12'!$P$12:$X$12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'Cata compare Table 12'!$P$14:$X$14</c:f>
              <c:numCache>
                <c:formatCode>0.0%</c:formatCode>
                <c:ptCount val="9"/>
                <c:pt idx="0">
                  <c:v>0.13300000000000001</c:v>
                </c:pt>
                <c:pt idx="1">
                  <c:v>0.13709979999999999</c:v>
                </c:pt>
                <c:pt idx="2">
                  <c:v>0.12577279999999999</c:v>
                </c:pt>
                <c:pt idx="3">
                  <c:v>0.115172</c:v>
                </c:pt>
                <c:pt idx="4">
                  <c:v>0.12632360000000001</c:v>
                </c:pt>
                <c:pt idx="5">
                  <c:v>0.1453979</c:v>
                </c:pt>
                <c:pt idx="6">
                  <c:v>0.16218199999999999</c:v>
                </c:pt>
                <c:pt idx="7">
                  <c:v>0.17582439999999999</c:v>
                </c:pt>
                <c:pt idx="8">
                  <c:v>0.17391100000000001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3-4629-905B-5B8CA60C9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454592"/>
        <c:axId val="122544128"/>
      </c:lineChart>
      <c:catAx>
        <c:axId val="2414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544128"/>
        <c:crosses val="autoZero"/>
        <c:auto val="1"/>
        <c:lblAlgn val="ctr"/>
        <c:lblOffset val="100"/>
        <c:noMultiLvlLbl val="0"/>
      </c:catAx>
      <c:valAx>
        <c:axId val="12254412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41454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10240563662525"/>
          <c:y val="1.6431942611136233E-2"/>
          <c:w val="0.20475193900950417"/>
          <c:h val="0.68411249112191341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'4'!$A$4</c:f>
              <c:strCache>
                <c:ptCount val="1"/>
                <c:pt idx="0">
                  <c:v>With OOPs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'4'!$B$3:$J$3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'4'!$B$4:$J$4</c:f>
              <c:numCache>
                <c:formatCode>0.00</c:formatCode>
                <c:ptCount val="9"/>
                <c:pt idx="0">
                  <c:v>68.122214</c:v>
                </c:pt>
                <c:pt idx="1">
                  <c:v>71.668604999999999</c:v>
                </c:pt>
                <c:pt idx="2">
                  <c:v>72.927627000000001</c:v>
                </c:pt>
                <c:pt idx="3">
                  <c:v>76.357726</c:v>
                </c:pt>
                <c:pt idx="4">
                  <c:v>78.559511999999998</c:v>
                </c:pt>
                <c:pt idx="5">
                  <c:v>78.699700000000007</c:v>
                </c:pt>
                <c:pt idx="6">
                  <c:v>79.058887999999996</c:v>
                </c:pt>
                <c:pt idx="7">
                  <c:v>75.464380000000006</c:v>
                </c:pt>
                <c:pt idx="8">
                  <c:v>75.28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C-4C97-9F2D-543C6F52DE97}"/>
            </c:ext>
          </c:extLst>
        </c:ser>
        <c:ser>
          <c:idx val="1"/>
          <c:order val="1"/>
          <c:tx>
            <c:strRef>
              <c:f>'4'!$A$5</c:f>
              <c:strCache>
                <c:ptCount val="1"/>
                <c:pt idx="0">
                  <c:v>Without OOPs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'4'!$B$3:$J$3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'4'!$B$5:$J$5</c:f>
              <c:numCache>
                <c:formatCode>0.00</c:formatCode>
                <c:ptCount val="9"/>
                <c:pt idx="0">
                  <c:v>31.877786000000004</c:v>
                </c:pt>
                <c:pt idx="1">
                  <c:v>28.331394999999997</c:v>
                </c:pt>
                <c:pt idx="2">
                  <c:v>27.072372999999999</c:v>
                </c:pt>
                <c:pt idx="3">
                  <c:v>23.642274</c:v>
                </c:pt>
                <c:pt idx="4">
                  <c:v>21.440487999999998</c:v>
                </c:pt>
                <c:pt idx="5">
                  <c:v>21.3003</c:v>
                </c:pt>
                <c:pt idx="6">
                  <c:v>20.941112</c:v>
                </c:pt>
                <c:pt idx="7">
                  <c:v>24.535619999999998</c:v>
                </c:pt>
                <c:pt idx="8">
                  <c:v>24.72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C-4C97-9F2D-543C6F52D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39948816"/>
        <c:axId val="-1439948272"/>
      </c:barChart>
      <c:catAx>
        <c:axId val="-143994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8272"/>
        <c:crosses val="autoZero"/>
        <c:auto val="1"/>
        <c:lblAlgn val="ctr"/>
        <c:lblOffset val="100"/>
        <c:noMultiLvlLbl val="0"/>
      </c:catAx>
      <c:valAx>
        <c:axId val="-14399482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Households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3994881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'5'!$B$3</c:f>
              <c:strCache>
                <c:ptCount val="1"/>
                <c:pt idx="0">
                  <c:v>Poorest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53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shade val="53000"/>
                </a:schemeClr>
              </a:solidFill>
              <a:ln w="6350" cap="flat" cmpd="sng" algn="ctr">
                <a:solidFill>
                  <a:schemeClr val="accent1">
                    <a:shade val="53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'5'!$A$4:$A$13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'5'!$B$4:$B$13</c:f>
              <c:numCache>
                <c:formatCode>General</c:formatCode>
                <c:ptCount val="9"/>
                <c:pt idx="0">
                  <c:v>43.01</c:v>
                </c:pt>
                <c:pt idx="1">
                  <c:v>35.53</c:v>
                </c:pt>
                <c:pt idx="2">
                  <c:v>34.950000000000003</c:v>
                </c:pt>
                <c:pt idx="3">
                  <c:v>30.93</c:v>
                </c:pt>
                <c:pt idx="4">
                  <c:v>29.07</c:v>
                </c:pt>
                <c:pt idx="5">
                  <c:v>26.68</c:v>
                </c:pt>
                <c:pt idx="6">
                  <c:v>24.77</c:v>
                </c:pt>
                <c:pt idx="7">
                  <c:v>31.65</c:v>
                </c:pt>
                <c:pt idx="8">
                  <c:v>31.34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9-4E13-A854-88DE46E8BCC5}"/>
            </c:ext>
          </c:extLst>
        </c:ser>
        <c:ser>
          <c:idx val="4"/>
          <c:order val="1"/>
          <c:tx>
            <c:strRef>
              <c:f>'5'!$F$3</c:f>
              <c:strCache>
                <c:ptCount val="1"/>
                <c:pt idx="0">
                  <c:v>Richest</c:v>
                </c:pt>
              </c:strCache>
            </c:strRef>
          </c:tx>
          <c:spPr>
            <a:ln w="19050" cap="rnd" cmpd="sng" algn="ctr">
              <a:solidFill>
                <a:schemeClr val="accent1">
                  <a:tint val="54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tint val="54000"/>
                </a:schemeClr>
              </a:solidFill>
              <a:ln w="6350" cap="flat" cmpd="sng" algn="ctr">
                <a:solidFill>
                  <a:schemeClr val="accent1">
                    <a:tint val="54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'5'!$A$4:$A$13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'5'!$F$4:$F$13</c:f>
              <c:numCache>
                <c:formatCode>General</c:formatCode>
                <c:ptCount val="9"/>
                <c:pt idx="0">
                  <c:v>26.92</c:v>
                </c:pt>
                <c:pt idx="1">
                  <c:v>24.85</c:v>
                </c:pt>
                <c:pt idx="2">
                  <c:v>26.2</c:v>
                </c:pt>
                <c:pt idx="3">
                  <c:v>22.73</c:v>
                </c:pt>
                <c:pt idx="4">
                  <c:v>20.04</c:v>
                </c:pt>
                <c:pt idx="5">
                  <c:v>22.27</c:v>
                </c:pt>
                <c:pt idx="6">
                  <c:v>21.08</c:v>
                </c:pt>
                <c:pt idx="7">
                  <c:v>22.81</c:v>
                </c:pt>
                <c:pt idx="8">
                  <c:v>25.63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9-4E13-A854-88DE46E8BCC5}"/>
            </c:ext>
          </c:extLst>
        </c:ser>
        <c:ser>
          <c:idx val="1"/>
          <c:order val="2"/>
          <c:tx>
            <c:strRef>
              <c:f>'5'!$C$3</c:f>
              <c:strCache>
                <c:ptCount val="1"/>
                <c:pt idx="0">
                  <c:v>2nd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76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shade val="76000"/>
                </a:schemeClr>
              </a:solidFill>
              <a:ln w="6350" cap="flat" cmpd="sng" algn="ctr">
                <a:solidFill>
                  <a:schemeClr val="accent1">
                    <a:shade val="76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'5'!$A$4:$A$13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'5'!$C$4:$C$13</c:f>
              <c:numCache>
                <c:formatCode>General</c:formatCode>
                <c:ptCount val="9"/>
                <c:pt idx="0">
                  <c:v>32.86</c:v>
                </c:pt>
                <c:pt idx="1">
                  <c:v>30.58</c:v>
                </c:pt>
                <c:pt idx="2">
                  <c:v>25.84</c:v>
                </c:pt>
                <c:pt idx="3">
                  <c:v>23.05</c:v>
                </c:pt>
                <c:pt idx="4">
                  <c:v>20.37</c:v>
                </c:pt>
                <c:pt idx="5">
                  <c:v>20.350000000000001</c:v>
                </c:pt>
                <c:pt idx="6">
                  <c:v>20.46</c:v>
                </c:pt>
                <c:pt idx="7">
                  <c:v>24.47</c:v>
                </c:pt>
                <c:pt idx="8">
                  <c:v>24.88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09-4E13-A854-88DE46E8BCC5}"/>
            </c:ext>
          </c:extLst>
        </c:ser>
        <c:ser>
          <c:idx val="2"/>
          <c:order val="3"/>
          <c:tx>
            <c:strRef>
              <c:f>'5'!$D$3</c:f>
              <c:strCache>
                <c:ptCount val="1"/>
                <c:pt idx="0">
                  <c:v>3rd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'5'!$A$4:$A$13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'5'!$D$4:$D$13</c:f>
              <c:numCache>
                <c:formatCode>General</c:formatCode>
                <c:ptCount val="9"/>
                <c:pt idx="0">
                  <c:v>29.46</c:v>
                </c:pt>
                <c:pt idx="1">
                  <c:v>25.08</c:v>
                </c:pt>
                <c:pt idx="2">
                  <c:v>25.33</c:v>
                </c:pt>
                <c:pt idx="3">
                  <c:v>20.3</c:v>
                </c:pt>
                <c:pt idx="4">
                  <c:v>19.36</c:v>
                </c:pt>
                <c:pt idx="5">
                  <c:v>16.75</c:v>
                </c:pt>
                <c:pt idx="6">
                  <c:v>18.260000000000002</c:v>
                </c:pt>
                <c:pt idx="7">
                  <c:v>22.27</c:v>
                </c:pt>
                <c:pt idx="8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09-4E13-A854-88DE46E8BCC5}"/>
            </c:ext>
          </c:extLst>
        </c:ser>
        <c:ser>
          <c:idx val="3"/>
          <c:order val="4"/>
          <c:tx>
            <c:strRef>
              <c:f>'5'!$E$3</c:f>
              <c:strCache>
                <c:ptCount val="1"/>
                <c:pt idx="0">
                  <c:v>4th</c:v>
                </c:pt>
              </c:strCache>
            </c:strRef>
          </c:tx>
          <c:spPr>
            <a:ln w="19050" cap="rnd" cmpd="sng" algn="ctr">
              <a:solidFill>
                <a:schemeClr val="accent1">
                  <a:tint val="77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tint val="77000"/>
                </a:schemeClr>
              </a:solidFill>
              <a:ln w="6350" cap="flat" cmpd="sng" algn="ctr">
                <a:solidFill>
                  <a:schemeClr val="accent1">
                    <a:tint val="77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'5'!$A$4:$A$13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'5'!$E$4:$E$13</c:f>
              <c:numCache>
                <c:formatCode>General</c:formatCode>
                <c:ptCount val="9"/>
                <c:pt idx="0">
                  <c:v>27.14</c:v>
                </c:pt>
                <c:pt idx="1">
                  <c:v>25.62</c:v>
                </c:pt>
                <c:pt idx="2">
                  <c:v>23.05</c:v>
                </c:pt>
                <c:pt idx="3">
                  <c:v>21.2</c:v>
                </c:pt>
                <c:pt idx="4">
                  <c:v>18.38</c:v>
                </c:pt>
                <c:pt idx="5">
                  <c:v>20.45</c:v>
                </c:pt>
                <c:pt idx="6">
                  <c:v>20.14</c:v>
                </c:pt>
                <c:pt idx="7">
                  <c:v>21.46</c:v>
                </c:pt>
                <c:pt idx="8">
                  <c:v>19.03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09-4E13-A854-88DE46E8B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69736976"/>
        <c:axId val="-1469740240"/>
      </c:lineChart>
      <c:catAx>
        <c:axId val="-146973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69740240"/>
        <c:crosses val="autoZero"/>
        <c:auto val="1"/>
        <c:lblAlgn val="ctr"/>
        <c:lblOffset val="100"/>
        <c:noMultiLvlLbl val="0"/>
      </c:catAx>
      <c:valAx>
        <c:axId val="-1469740240"/>
        <c:scaling>
          <c:orientation val="minMax"/>
          <c:max val="4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Households (%)</a:t>
                </a:r>
              </a:p>
            </c:rich>
          </c:tx>
          <c:layout>
            <c:manualLayout>
              <c:xMode val="edge"/>
              <c:yMode val="edge"/>
              <c:x val="1.4146841238871946E-3"/>
              <c:y val="0.368240373461968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697369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929384868019674E-2"/>
          <c:y val="5.8563069564074782E-2"/>
          <c:w val="0.72129938725236353"/>
          <c:h val="0.8581084186659933"/>
        </c:manualLayout>
      </c:layout>
      <c:lineChart>
        <c:grouping val="standard"/>
        <c:varyColors val="0"/>
        <c:ser>
          <c:idx val="3"/>
          <c:order val="0"/>
          <c:tx>
            <c:strRef>
              <c:f>'6'!$F$4</c:f>
              <c:strCache>
                <c:ptCount val="1"/>
                <c:pt idx="0">
                  <c:v>Richest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20000"/>
                  <a:lumOff val="80000"/>
                </a:schemeClr>
              </a:solidFill>
              <a:ln w="6350" cap="flat" cmpd="sng" algn="ctr">
                <a:solidFill>
                  <a:schemeClr val="accent3">
                    <a:lumMod val="20000"/>
                    <a:lumOff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'6'!$A$5:$A$13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'6'!$F$5:$F$13</c:f>
              <c:numCache>
                <c:formatCode>0</c:formatCode>
                <c:ptCount val="9"/>
                <c:pt idx="0">
                  <c:v>410.15207038818352</c:v>
                </c:pt>
                <c:pt idx="1">
                  <c:v>419.59762389528083</c:v>
                </c:pt>
                <c:pt idx="2">
                  <c:v>379.32639872635923</c:v>
                </c:pt>
                <c:pt idx="3">
                  <c:v>386.82257828037115</c:v>
                </c:pt>
                <c:pt idx="4">
                  <c:v>466.51532490968543</c:v>
                </c:pt>
                <c:pt idx="5">
                  <c:v>429.79</c:v>
                </c:pt>
                <c:pt idx="6">
                  <c:v>491.03855690737271</c:v>
                </c:pt>
                <c:pt idx="7">
                  <c:v>509.50470036963407</c:v>
                </c:pt>
                <c:pt idx="8">
                  <c:v>464.16124300050751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4-4825-B417-741AEE3A9577}"/>
            </c:ext>
          </c:extLst>
        </c:ser>
        <c:ser>
          <c:idx val="5"/>
          <c:order val="1"/>
          <c:tx>
            <c:strRef>
              <c:f>'6'!$E$4</c:f>
              <c:strCache>
                <c:ptCount val="1"/>
                <c:pt idx="0">
                  <c:v>4th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60000"/>
                  <a:lumOff val="40000"/>
                </a:schemeClr>
              </a:solidFill>
              <a:ln w="6350" cap="flat" cmpd="sng" algn="ctr">
                <a:solidFill>
                  <a:schemeClr val="accent3">
                    <a:tint val="5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'6'!$A$5:$A$13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'6'!$E$5:$E$13</c:f>
              <c:numCache>
                <c:formatCode>0</c:formatCode>
                <c:ptCount val="9"/>
                <c:pt idx="0">
                  <c:v>182.54047229377036</c:v>
                </c:pt>
                <c:pt idx="1">
                  <c:v>182.77830773215589</c:v>
                </c:pt>
                <c:pt idx="2">
                  <c:v>189.59776817664681</c:v>
                </c:pt>
                <c:pt idx="3">
                  <c:v>204.44970509094361</c:v>
                </c:pt>
                <c:pt idx="4">
                  <c:v>216.94053240613817</c:v>
                </c:pt>
                <c:pt idx="5">
                  <c:v>240.55</c:v>
                </c:pt>
                <c:pt idx="6">
                  <c:v>253.28040632223329</c:v>
                </c:pt>
                <c:pt idx="7">
                  <c:v>270.24290876474055</c:v>
                </c:pt>
                <c:pt idx="8">
                  <c:v>256.15202488405612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4-4825-B417-741AEE3A9577}"/>
            </c:ext>
          </c:extLst>
        </c:ser>
        <c:ser>
          <c:idx val="4"/>
          <c:order val="2"/>
          <c:tx>
            <c:strRef>
              <c:f>'6'!$G$4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6350" cap="flat" cmpd="sng" algn="ctr">
                <a:solidFill>
                  <a:schemeClr val="accent3">
                    <a:tint val="7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'6'!$A$5:$A$13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'6'!$G$5:$G$13</c:f>
              <c:numCache>
                <c:formatCode>0</c:formatCode>
                <c:ptCount val="9"/>
                <c:pt idx="0">
                  <c:v>159.57060518337855</c:v>
                </c:pt>
                <c:pt idx="1">
                  <c:v>160.74527166168735</c:v>
                </c:pt>
                <c:pt idx="2">
                  <c:v>156.14062146285684</c:v>
                </c:pt>
                <c:pt idx="3">
                  <c:v>171.18610620299486</c:v>
                </c:pt>
                <c:pt idx="4">
                  <c:v>194.87375821957082</c:v>
                </c:pt>
                <c:pt idx="5">
                  <c:v>201.33</c:v>
                </c:pt>
                <c:pt idx="6">
                  <c:v>217.98902484307717</c:v>
                </c:pt>
                <c:pt idx="7">
                  <c:v>225.61280895493073</c:v>
                </c:pt>
                <c:pt idx="8">
                  <c:v>210.22600202164071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14-4825-B417-741AEE3A9577}"/>
            </c:ext>
          </c:extLst>
        </c:ser>
        <c:ser>
          <c:idx val="0"/>
          <c:order val="3"/>
          <c:tx>
            <c:strRef>
              <c:f>'6'!$D$4</c:f>
              <c:strCache>
                <c:ptCount val="1"/>
                <c:pt idx="0">
                  <c:v>3rd</c:v>
                </c:pt>
              </c:strCache>
            </c:strRef>
          </c:tx>
          <c:spPr>
            <a:ln w="19050" cap="rnd" cmpd="sng" algn="ctr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92D050"/>
              </a:solidFill>
              <a:ln w="6350" cap="flat" cmpd="sng" algn="ctr">
                <a:solidFill>
                  <a:srgbClr val="92D050"/>
                </a:solidFill>
                <a:prstDash val="solid"/>
                <a:round/>
              </a:ln>
              <a:effectLst/>
            </c:spPr>
          </c:marker>
          <c:cat>
            <c:numRef>
              <c:f>'6'!$A$5:$A$13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'6'!$D$5:$D$13</c:f>
              <c:numCache>
                <c:formatCode>0</c:formatCode>
                <c:ptCount val="9"/>
                <c:pt idx="0">
                  <c:v>128.66262223336599</c:v>
                </c:pt>
                <c:pt idx="1">
                  <c:v>127.28239146661861</c:v>
                </c:pt>
                <c:pt idx="2">
                  <c:v>128.6049971302885</c:v>
                </c:pt>
                <c:pt idx="3">
                  <c:v>154.28507710168495</c:v>
                </c:pt>
                <c:pt idx="4">
                  <c:v>171.81164968869572</c:v>
                </c:pt>
                <c:pt idx="5">
                  <c:v>181.76</c:v>
                </c:pt>
                <c:pt idx="6">
                  <c:v>190.68600653430136</c:v>
                </c:pt>
                <c:pt idx="7">
                  <c:v>204.13919120241471</c:v>
                </c:pt>
                <c:pt idx="8">
                  <c:v>188.673395129402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14-4825-B417-741AEE3A9577}"/>
            </c:ext>
          </c:extLst>
        </c:ser>
        <c:ser>
          <c:idx val="2"/>
          <c:order val="4"/>
          <c:tx>
            <c:strRef>
              <c:f>'6'!$C$4</c:f>
              <c:strCache>
                <c:ptCount val="1"/>
                <c:pt idx="0">
                  <c:v>2nd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shade val="90000"/>
                </a:schemeClr>
              </a:solidFill>
              <a:ln w="6350" cap="flat" cmpd="sng" algn="ctr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'6'!$A$5:$A$13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'6'!$C$5:$C$13</c:f>
              <c:numCache>
                <c:formatCode>0</c:formatCode>
                <c:ptCount val="9"/>
                <c:pt idx="0">
                  <c:v>82.698760000911761</c:v>
                </c:pt>
                <c:pt idx="1">
                  <c:v>84.197279911110101</c:v>
                </c:pt>
                <c:pt idx="2">
                  <c:v>87.939514700131127</c:v>
                </c:pt>
                <c:pt idx="3">
                  <c:v>106.92263534183721</c:v>
                </c:pt>
                <c:pt idx="4">
                  <c:v>111.3821485933311</c:v>
                </c:pt>
                <c:pt idx="5">
                  <c:v>129.03</c:v>
                </c:pt>
                <c:pt idx="6">
                  <c:v>137.64758253370539</c:v>
                </c:pt>
                <c:pt idx="7">
                  <c:v>133.86055456944325</c:v>
                </c:pt>
                <c:pt idx="8">
                  <c:v>134.70169831258426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14-4825-B417-741AEE3A9577}"/>
            </c:ext>
          </c:extLst>
        </c:ser>
        <c:ser>
          <c:idx val="1"/>
          <c:order val="5"/>
          <c:tx>
            <c:strRef>
              <c:f>'6'!$B$4</c:f>
              <c:strCache>
                <c:ptCount val="1"/>
                <c:pt idx="0">
                  <c:v>Poorest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shade val="70000"/>
                </a:schemeClr>
              </a:solidFill>
              <a:ln w="6350" cap="flat" cmpd="sng" algn="ctr">
                <a:solidFill>
                  <a:schemeClr val="accent3">
                    <a:lumMod val="5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'6'!$A$5:$A$13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'6'!$B$5:$B$13</c:f>
              <c:numCache>
                <c:formatCode>0</c:formatCode>
                <c:ptCount val="9"/>
                <c:pt idx="0">
                  <c:v>41.681140160926347</c:v>
                </c:pt>
                <c:pt idx="1">
                  <c:v>43.944829821389703</c:v>
                </c:pt>
                <c:pt idx="2">
                  <c:v>48.724423571451624</c:v>
                </c:pt>
                <c:pt idx="3">
                  <c:v>54.153622504067187</c:v>
                </c:pt>
                <c:pt idx="4">
                  <c:v>63.966114616628303</c:v>
                </c:pt>
                <c:pt idx="5">
                  <c:v>74.98</c:v>
                </c:pt>
                <c:pt idx="6">
                  <c:v>77.637561045265912</c:v>
                </c:pt>
                <c:pt idx="7">
                  <c:v>78.979974344152964</c:v>
                </c:pt>
                <c:pt idx="8">
                  <c:v>72.71093104299031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14-4825-B417-741AEE3A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69739696"/>
        <c:axId val="-1469738064"/>
      </c:lineChart>
      <c:catAx>
        <c:axId val="-14697396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69738064"/>
        <c:crosses val="autoZero"/>
        <c:auto val="1"/>
        <c:lblAlgn val="ctr"/>
        <c:lblOffset val="100"/>
        <c:noMultiLvlLbl val="0"/>
      </c:catAx>
      <c:valAx>
        <c:axId val="-1469738064"/>
        <c:scaling>
          <c:orientation val="minMax"/>
          <c:max val="5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GEL</a:t>
                </a:r>
              </a:p>
            </c:rich>
          </c:tx>
          <c:layout>
            <c:manualLayout>
              <c:xMode val="edge"/>
              <c:yMode val="edge"/>
              <c:x val="6.596331799662505E-3"/>
              <c:y val="0.3721444204672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469739696"/>
        <c:crosses val="autoZero"/>
        <c:crossBetween val="between"/>
        <c:majorUnit val="5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218297820841556"/>
          <c:y val="0.17710201118477212"/>
          <c:w val="0.15120814329044605"/>
          <c:h val="0.65318367119003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28266277168059"/>
          <c:y val="7.6582165426746548E-2"/>
          <c:w val="0.65220788328952439"/>
          <c:h val="0.84008940942468047"/>
        </c:manualLayout>
      </c:layout>
      <c:lineChart>
        <c:grouping val="standard"/>
        <c:varyColors val="0"/>
        <c:ser>
          <c:idx val="0"/>
          <c:order val="0"/>
          <c:tx>
            <c:strRef>
              <c:f>'7'!$D$3</c:f>
              <c:strCache>
                <c:ptCount val="1"/>
                <c:pt idx="0">
                  <c:v>3rd</c:v>
                </c:pt>
              </c:strCache>
            </c:strRef>
          </c:tx>
          <c:spPr>
            <a:ln w="19050" cap="rnd" cmpd="sng" algn="ctr">
              <a:solidFill>
                <a:schemeClr val="accent3">
                  <a:shade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shade val="50000"/>
                </a:schemeClr>
              </a:solidFill>
              <a:ln w="6350" cap="flat" cmpd="sng" algn="ctr">
                <a:solidFill>
                  <a:schemeClr val="accent3">
                    <a:shade val="5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'7'!$A$4:$A$12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'7'!$D$4:$D$12</c:f>
              <c:numCache>
                <c:formatCode>0.0</c:formatCode>
                <c:ptCount val="9"/>
                <c:pt idx="0">
                  <c:v>7.5914789999999996</c:v>
                </c:pt>
                <c:pt idx="1">
                  <c:v>7.3192250000000003</c:v>
                </c:pt>
                <c:pt idx="2">
                  <c:v>7.0185579999999996</c:v>
                </c:pt>
                <c:pt idx="3">
                  <c:v>7.465751</c:v>
                </c:pt>
                <c:pt idx="4">
                  <c:v>8.0575770000000002</c:v>
                </c:pt>
                <c:pt idx="5">
                  <c:v>8.8273700000000002</c:v>
                </c:pt>
                <c:pt idx="6">
                  <c:v>9.3000000000000007</c:v>
                </c:pt>
                <c:pt idx="7">
                  <c:v>9.6</c:v>
                </c:pt>
                <c:pt idx="8">
                  <c:v>9.0431699999999999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88-4F1A-A502-725B01EF246B}"/>
            </c:ext>
          </c:extLst>
        </c:ser>
        <c:ser>
          <c:idx val="2"/>
          <c:order val="1"/>
          <c:tx>
            <c:strRef>
              <c:f>'7'!$C$3</c:f>
              <c:strCache>
                <c:ptCount val="1"/>
                <c:pt idx="0">
                  <c:v>2nd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75000"/>
                </a:schemeClr>
              </a:solidFill>
              <a:ln w="6350" cap="flat" cmpd="sng" algn="ctr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'7'!$A$4:$A$12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'7'!$C$4:$C$12</c:f>
              <c:numCache>
                <c:formatCode>0.0</c:formatCode>
                <c:ptCount val="9"/>
                <c:pt idx="0">
                  <c:v>7.0172849999999993</c:v>
                </c:pt>
                <c:pt idx="1">
                  <c:v>6.9619029999999995</c:v>
                </c:pt>
                <c:pt idx="2">
                  <c:v>6.91601</c:v>
                </c:pt>
                <c:pt idx="3">
                  <c:v>7.3081060000000004</c:v>
                </c:pt>
                <c:pt idx="4">
                  <c:v>7.3838799999999996</c:v>
                </c:pt>
                <c:pt idx="5">
                  <c:v>8.8355399999999999</c:v>
                </c:pt>
                <c:pt idx="6">
                  <c:v>9.3000000000000007</c:v>
                </c:pt>
                <c:pt idx="7">
                  <c:v>9.1</c:v>
                </c:pt>
                <c:pt idx="8">
                  <c:v>9.0272199999999998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88-4F1A-A502-725B01EF246B}"/>
            </c:ext>
          </c:extLst>
        </c:ser>
        <c:ser>
          <c:idx val="4"/>
          <c:order val="2"/>
          <c:tx>
            <c:strRef>
              <c:f>'7'!$E$3</c:f>
              <c:strCache>
                <c:ptCount val="1"/>
                <c:pt idx="0">
                  <c:v>4th</c:v>
                </c:pt>
              </c:strCache>
            </c:strRef>
          </c:tx>
          <c:spPr>
            <a:ln w="19050" cap="rnd" cmpd="sng" algn="ctr">
              <a:solidFill>
                <a:schemeClr val="accent3">
                  <a:tint val="7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tint val="70000"/>
                </a:schemeClr>
              </a:solidFill>
              <a:ln w="6350" cap="flat" cmpd="sng" algn="ctr">
                <a:solidFill>
                  <a:schemeClr val="accent3">
                    <a:tint val="7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'7'!$A$4:$A$12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'7'!$E$4:$E$12</c:f>
              <c:numCache>
                <c:formatCode>0.0</c:formatCode>
                <c:ptCount val="9"/>
                <c:pt idx="0">
                  <c:v>7.4475509999999998</c:v>
                </c:pt>
                <c:pt idx="1">
                  <c:v>7.3235850000000005</c:v>
                </c:pt>
                <c:pt idx="2">
                  <c:v>7.2316210000000005</c:v>
                </c:pt>
                <c:pt idx="3">
                  <c:v>6.9251880000000003</c:v>
                </c:pt>
                <c:pt idx="4">
                  <c:v>7.2311379999999996</c:v>
                </c:pt>
                <c:pt idx="5">
                  <c:v>8.2673500000000004</c:v>
                </c:pt>
                <c:pt idx="6">
                  <c:v>8.6999999999999993</c:v>
                </c:pt>
                <c:pt idx="7">
                  <c:v>9</c:v>
                </c:pt>
                <c:pt idx="8">
                  <c:v>8.8666700000000009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8-4F1A-A502-725B01EF246B}"/>
            </c:ext>
          </c:extLst>
        </c:ser>
        <c:ser>
          <c:idx val="5"/>
          <c:order val="3"/>
          <c:tx>
            <c:strRef>
              <c:f>'7'!$G$3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6350" cap="flat" cmpd="sng" algn="ctr">
                <a:solidFill>
                  <a:srgbClr val="C00000"/>
                </a:solidFill>
                <a:prstDash val="solid"/>
                <a:round/>
              </a:ln>
              <a:effectLst/>
            </c:spPr>
          </c:marker>
          <c:cat>
            <c:numRef>
              <c:f>'7'!$A$4:$A$12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'7'!$G$4:$G$12</c:f>
              <c:numCache>
                <c:formatCode>0.0</c:formatCode>
                <c:ptCount val="9"/>
                <c:pt idx="0">
                  <c:v>7.5912519999999999</c:v>
                </c:pt>
                <c:pt idx="1">
                  <c:v>7.6396469999999992</c:v>
                </c:pt>
                <c:pt idx="2">
                  <c:v>7.1044369999999999</c:v>
                </c:pt>
                <c:pt idx="3">
                  <c:v>6.9449220000000009</c:v>
                </c:pt>
                <c:pt idx="4">
                  <c:v>7.6650549999999997</c:v>
                </c:pt>
                <c:pt idx="5">
                  <c:v>8.2408899999999985</c:v>
                </c:pt>
                <c:pt idx="6">
                  <c:v>8.6999999999999993</c:v>
                </c:pt>
                <c:pt idx="7">
                  <c:v>9</c:v>
                </c:pt>
                <c:pt idx="8">
                  <c:v>8.7290900000000011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8-4F1A-A502-725B01EF246B}"/>
            </c:ext>
          </c:extLst>
        </c:ser>
        <c:ser>
          <c:idx val="3"/>
          <c:order val="4"/>
          <c:tx>
            <c:strRef>
              <c:f>'7'!$F$3</c:f>
              <c:strCache>
                <c:ptCount val="1"/>
                <c:pt idx="0">
                  <c:v>Richest</c:v>
                </c:pt>
              </c:strCache>
            </c:strRef>
          </c:tx>
          <c:spPr>
            <a:ln w="19050" cap="rnd" cmpd="sng" algn="ctr">
              <a:solidFill>
                <a:schemeClr val="accent3">
                  <a:tint val="9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tint val="90000"/>
                </a:schemeClr>
              </a:solidFill>
              <a:ln w="6350" cap="flat" cmpd="sng" algn="ctr">
                <a:solidFill>
                  <a:schemeClr val="accent3">
                    <a:tint val="9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'7'!$A$4:$A$12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'7'!$F$4:$F$12</c:f>
              <c:numCache>
                <c:formatCode>0.0</c:formatCode>
                <c:ptCount val="9"/>
                <c:pt idx="0">
                  <c:v>7.9869300000000001</c:v>
                </c:pt>
                <c:pt idx="1">
                  <c:v>8.295439</c:v>
                </c:pt>
                <c:pt idx="2">
                  <c:v>7.1638179999999991</c:v>
                </c:pt>
                <c:pt idx="3">
                  <c:v>6.7036700000000007</c:v>
                </c:pt>
                <c:pt idx="4">
                  <c:v>7.8813779999999998</c:v>
                </c:pt>
                <c:pt idx="5">
                  <c:v>7.7164800000000007</c:v>
                </c:pt>
                <c:pt idx="6">
                  <c:v>8.4</c:v>
                </c:pt>
                <c:pt idx="7">
                  <c:v>8.6</c:v>
                </c:pt>
                <c:pt idx="8">
                  <c:v>8.4515900000000013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8-4F1A-A502-725B01EF246B}"/>
            </c:ext>
          </c:extLst>
        </c:ser>
        <c:ser>
          <c:idx val="1"/>
          <c:order val="5"/>
          <c:tx>
            <c:strRef>
              <c:f>'7'!$B$3</c:f>
              <c:strCache>
                <c:ptCount val="1"/>
                <c:pt idx="0">
                  <c:v>Poorest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50000"/>
                </a:schemeClr>
              </a:solidFill>
              <a:ln w="6350" cap="flat" cmpd="sng" algn="ctr">
                <a:solidFill>
                  <a:schemeClr val="accent3">
                    <a:lumMod val="5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'7'!$A$4:$A$12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'7'!$B$4:$B$12</c:f>
              <c:numCache>
                <c:formatCode>0.0</c:formatCode>
                <c:ptCount val="9"/>
                <c:pt idx="0">
                  <c:v>6.5401160000000003</c:v>
                </c:pt>
                <c:pt idx="1">
                  <c:v>6.7220930000000001</c:v>
                </c:pt>
                <c:pt idx="2">
                  <c:v>6.8899949999999999</c:v>
                </c:pt>
                <c:pt idx="3">
                  <c:v>6.5163349999999998</c:v>
                </c:pt>
                <c:pt idx="4">
                  <c:v>7.4106740000000002</c:v>
                </c:pt>
                <c:pt idx="5">
                  <c:v>8.6460800000000013</c:v>
                </c:pt>
                <c:pt idx="6">
                  <c:v>9</c:v>
                </c:pt>
                <c:pt idx="7">
                  <c:v>9.5</c:v>
                </c:pt>
                <c:pt idx="8">
                  <c:v>8.5448000000000004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88-4F1A-A502-725B01EF2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1125968"/>
        <c:axId val="-1521125424"/>
      </c:lineChart>
      <c:catAx>
        <c:axId val="-15211259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521125424"/>
        <c:crosses val="autoZero"/>
        <c:auto val="1"/>
        <c:lblAlgn val="ctr"/>
        <c:lblOffset val="100"/>
        <c:noMultiLvlLbl val="0"/>
      </c:catAx>
      <c:valAx>
        <c:axId val="-1521125424"/>
        <c:scaling>
          <c:orientation val="minMax"/>
          <c:max val="1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Household budget (%)</a:t>
                </a:r>
              </a:p>
            </c:rich>
          </c:tx>
          <c:layout>
            <c:manualLayout>
              <c:xMode val="edge"/>
              <c:yMode val="edge"/>
              <c:x val="5.8293412624121277E-3"/>
              <c:y val="0.311032660878403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5211259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88834284914944"/>
          <c:y val="2.9739237140811951E-2"/>
          <c:w val="0.15979024711672613"/>
          <c:h val="0.40237754371612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22225</xdr:colOff>
      <xdr:row>3</xdr:row>
      <xdr:rowOff>184149</xdr:rowOff>
    </xdr:from>
    <xdr:to>
      <xdr:col>14</xdr:col>
      <xdr:colOff>549275</xdr:colOff>
      <xdr:row>20</xdr:row>
      <xdr:rowOff>44450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522681</xdr:colOff>
      <xdr:row>5</xdr:row>
      <xdr:rowOff>6253</xdr:rowOff>
    </xdr:from>
    <xdr:to>
      <xdr:col>9</xdr:col>
      <xdr:colOff>367748</xdr:colOff>
      <xdr:row>16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104056</xdr:colOff>
      <xdr:row>0</xdr:row>
      <xdr:rowOff>164353</xdr:rowOff>
    </xdr:from>
    <xdr:to>
      <xdr:col>17</xdr:col>
      <xdr:colOff>478226</xdr:colOff>
      <xdr:row>41</xdr:row>
      <xdr:rowOff>165337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2</xdr:row>
      <xdr:rowOff>24093</xdr:rowOff>
    </xdr:from>
    <xdr:to>
      <xdr:col>13</xdr:col>
      <xdr:colOff>180975</xdr:colOff>
      <xdr:row>13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263884</xdr:colOff>
      <xdr:row>0</xdr:row>
      <xdr:rowOff>101601</xdr:rowOff>
    </xdr:from>
    <xdr:to>
      <xdr:col>22</xdr:col>
      <xdr:colOff>488950</xdr:colOff>
      <xdr:row>11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501651</xdr:colOff>
      <xdr:row>0</xdr:row>
      <xdr:rowOff>8999</xdr:rowOff>
    </xdr:from>
    <xdr:to>
      <xdr:col>31</xdr:col>
      <xdr:colOff>132401</xdr:colOff>
      <xdr:row>10</xdr:row>
      <xdr:rowOff>57150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196755</xdr:colOff>
      <xdr:row>12</xdr:row>
      <xdr:rowOff>33037</xdr:rowOff>
    </xdr:from>
    <xdr:to>
      <xdr:col>22</xdr:col>
      <xdr:colOff>390936</xdr:colOff>
      <xdr:row>22</xdr:row>
      <xdr:rowOff>25400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524234</xdr:colOff>
      <xdr:row>12</xdr:row>
      <xdr:rowOff>145295</xdr:rowOff>
    </xdr:from>
    <xdr:to>
      <xdr:col>31</xdr:col>
      <xdr:colOff>74345</xdr:colOff>
      <xdr:row>22</xdr:row>
      <xdr:rowOff>88900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111485</xdr:colOff>
      <xdr:row>66</xdr:row>
      <xdr:rowOff>49138</xdr:rowOff>
    </xdr:from>
    <xdr:to>
      <xdr:col>24</xdr:col>
      <xdr:colOff>300903</xdr:colOff>
      <xdr:row>81</xdr:row>
      <xdr:rowOff>77713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601916</xdr:colOff>
      <xdr:row>60</xdr:row>
      <xdr:rowOff>7203</xdr:rowOff>
    </xdr:from>
    <xdr:to>
      <xdr:col>8</xdr:col>
      <xdr:colOff>0</xdr:colOff>
      <xdr:row>75</xdr:row>
      <xdr:rowOff>168088</xdr:rowOff>
    </xdr:to>
    <xdr:graphicFrame macro="">
      <xdr:nvGraphicFramePr>
        <xdr:cNvPr id="25" name="Chart 12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302079</xdr:colOff>
      <xdr:row>23</xdr:row>
      <xdr:rowOff>6350</xdr:rowOff>
    </xdr:from>
    <xdr:to>
      <xdr:col>22</xdr:col>
      <xdr:colOff>474434</xdr:colOff>
      <xdr:row>33</xdr:row>
      <xdr:rowOff>14514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3CAAA9-D1B5-4157-8E57-482ED573E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247837</xdr:colOff>
      <xdr:row>7</xdr:row>
      <xdr:rowOff>86845</xdr:rowOff>
    </xdr:from>
    <xdr:to>
      <xdr:col>11</xdr:col>
      <xdr:colOff>379506</xdr:colOff>
      <xdr:row>22</xdr:row>
      <xdr:rowOff>133350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127634</xdr:colOff>
      <xdr:row>7</xdr:row>
      <xdr:rowOff>19050</xdr:rowOff>
    </xdr:from>
    <xdr:to>
      <xdr:col>21</xdr:col>
      <xdr:colOff>200025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578302</xdr:colOff>
      <xdr:row>6</xdr:row>
      <xdr:rowOff>59077</xdr:rowOff>
    </xdr:from>
    <xdr:to>
      <xdr:col>14</xdr:col>
      <xdr:colOff>16328</xdr:colOff>
      <xdr:row>22</xdr:row>
      <xdr:rowOff>42409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164306</xdr:colOff>
      <xdr:row>1</xdr:row>
      <xdr:rowOff>164306</xdr:rowOff>
    </xdr:from>
    <xdr:to>
      <xdr:col>11</xdr:col>
      <xdr:colOff>0</xdr:colOff>
      <xdr:row>17</xdr:row>
      <xdr:rowOff>8731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0</xdr:rowOff>
    </xdr:from>
    <xdr:to>
      <xdr:col>14</xdr:col>
      <xdr:colOff>104774</xdr:colOff>
      <xdr:row>15</xdr:row>
      <xdr:rowOff>149225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E520EA-46D3-41AA-8A14-D03CEED6D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411728</xdr:colOff>
      <xdr:row>1</xdr:row>
      <xdr:rowOff>29595</xdr:rowOff>
    </xdr:from>
    <xdr:to>
      <xdr:col>16</xdr:col>
      <xdr:colOff>149679</xdr:colOff>
      <xdr:row>17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422274</xdr:colOff>
      <xdr:row>18</xdr:row>
      <xdr:rowOff>69850</xdr:rowOff>
    </xdr:from>
    <xdr:to>
      <xdr:col>16</xdr:col>
      <xdr:colOff>139699</xdr:colOff>
      <xdr:row>33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D3FADC-B38E-4E94-8B5B-62CBE2826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209549</xdr:colOff>
      <xdr:row>1</xdr:row>
      <xdr:rowOff>161925</xdr:rowOff>
    </xdr:from>
    <xdr:to>
      <xdr:col>15</xdr:col>
      <xdr:colOff>238124</xdr:colOff>
      <xdr:row>19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220756</xdr:colOff>
      <xdr:row>4</xdr:row>
      <xdr:rowOff>111684</xdr:rowOff>
    </xdr:from>
    <xdr:to>
      <xdr:col>11</xdr:col>
      <xdr:colOff>385669</xdr:colOff>
      <xdr:row>20</xdr:row>
      <xdr:rowOff>37539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209551</xdr:colOff>
      <xdr:row>16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68E9C0-CBB1-4652-84C9-A6925E002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10</xdr:row>
      <xdr:rowOff>0</xdr:rowOff>
    </xdr:from>
    <xdr:to>
      <xdr:col>21</xdr:col>
      <xdr:colOff>209551</xdr:colOff>
      <xdr:row>24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42BC3B-A630-4967-A785-E719B9150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14</xdr:col>
      <xdr:colOff>209551</xdr:colOff>
      <xdr:row>32</xdr:row>
      <xdr:rowOff>104775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64F6680-1D2F-46BC-A999-A2FFA27BA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26</xdr:row>
      <xdr:rowOff>0</xdr:rowOff>
    </xdr:from>
    <xdr:to>
      <xdr:col>21</xdr:col>
      <xdr:colOff>209551</xdr:colOff>
      <xdr:row>40</xdr:row>
      <xdr:rowOff>104775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3D73ED16-C312-4BAE-8836-5D55A58D3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34</xdr:row>
      <xdr:rowOff>0</xdr:rowOff>
    </xdr:from>
    <xdr:to>
      <xdr:col>14</xdr:col>
      <xdr:colOff>209551</xdr:colOff>
      <xdr:row>48</xdr:row>
      <xdr:rowOff>104775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4C0DD7E6-E6AE-40BB-9EC6-F853B0CAC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42</xdr:row>
      <xdr:rowOff>0</xdr:rowOff>
    </xdr:from>
    <xdr:to>
      <xdr:col>21</xdr:col>
      <xdr:colOff>209551</xdr:colOff>
      <xdr:row>56</xdr:row>
      <xdr:rowOff>104775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14AA674C-2512-4E98-B901-40420DD52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50</xdr:row>
      <xdr:rowOff>0</xdr:rowOff>
    </xdr:from>
    <xdr:to>
      <xdr:col>14</xdr:col>
      <xdr:colOff>209551</xdr:colOff>
      <xdr:row>64</xdr:row>
      <xdr:rowOff>104775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99DAE187-DF7C-45CD-A9B4-D09E58711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59</xdr:row>
      <xdr:rowOff>0</xdr:rowOff>
    </xdr:from>
    <xdr:to>
      <xdr:col>21</xdr:col>
      <xdr:colOff>209551</xdr:colOff>
      <xdr:row>73</xdr:row>
      <xdr:rowOff>104775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9BC1CB4C-B133-4486-9ED9-86ABF9148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66</xdr:row>
      <xdr:rowOff>0</xdr:rowOff>
    </xdr:from>
    <xdr:to>
      <xdr:col>14</xdr:col>
      <xdr:colOff>209551</xdr:colOff>
      <xdr:row>80</xdr:row>
      <xdr:rowOff>104774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05E8FD08-95E7-46B1-9D80-DAAC5EA15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728708</xdr:colOff>
      <xdr:row>0</xdr:row>
      <xdr:rowOff>154268</xdr:rowOff>
    </xdr:from>
    <xdr:to>
      <xdr:col>15</xdr:col>
      <xdr:colOff>484094</xdr:colOff>
      <xdr:row>10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723573</xdr:colOff>
      <xdr:row>9</xdr:row>
      <xdr:rowOff>180835</xdr:rowOff>
    </xdr:from>
    <xdr:to>
      <xdr:col>13</xdr:col>
      <xdr:colOff>615950</xdr:colOff>
      <xdr:row>18</xdr:row>
      <xdr:rowOff>323850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28525</xdr:colOff>
      <xdr:row>19</xdr:row>
      <xdr:rowOff>34129</xdr:rowOff>
    </xdr:from>
    <xdr:to>
      <xdr:col>14</xdr:col>
      <xdr:colOff>19050</xdr:colOff>
      <xdr:row>29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675479</xdr:colOff>
      <xdr:row>31</xdr:row>
      <xdr:rowOff>37024</xdr:rowOff>
    </xdr:from>
    <xdr:to>
      <xdr:col>13</xdr:col>
      <xdr:colOff>533400</xdr:colOff>
      <xdr:row>40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675576</xdr:colOff>
      <xdr:row>40</xdr:row>
      <xdr:rowOff>42627</xdr:rowOff>
    </xdr:from>
    <xdr:to>
      <xdr:col>13</xdr:col>
      <xdr:colOff>558800</xdr:colOff>
      <xdr:row>49</xdr:row>
      <xdr:rowOff>165101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267155</xdr:colOff>
      <xdr:row>1</xdr:row>
      <xdr:rowOff>437697</xdr:rowOff>
    </xdr:from>
    <xdr:to>
      <xdr:col>13</xdr:col>
      <xdr:colOff>314780</xdr:colOff>
      <xdr:row>22</xdr:row>
      <xdr:rowOff>182790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280924</xdr:colOff>
      <xdr:row>2</xdr:row>
      <xdr:rowOff>18773</xdr:rowOff>
    </xdr:from>
    <xdr:to>
      <xdr:col>11</xdr:col>
      <xdr:colOff>594690</xdr:colOff>
      <xdr:row>20</xdr:row>
      <xdr:rowOff>143954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321945</xdr:colOff>
      <xdr:row>3</xdr:row>
      <xdr:rowOff>81915</xdr:rowOff>
    </xdr:from>
    <xdr:to>
      <xdr:col>14</xdr:col>
      <xdr:colOff>447675</xdr:colOff>
      <xdr:row>35</xdr:row>
      <xdr:rowOff>112395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1683515</xdr:colOff>
      <xdr:row>7</xdr:row>
      <xdr:rowOff>195676</xdr:rowOff>
    </xdr:from>
    <xdr:to>
      <xdr:col>11</xdr:col>
      <xdr:colOff>125536</xdr:colOff>
      <xdr:row>25</xdr:row>
      <xdr:rowOff>132953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377824</xdr:colOff>
      <xdr:row>2</xdr:row>
      <xdr:rowOff>25400</xdr:rowOff>
    </xdr:from>
    <xdr:to>
      <xdr:col>13</xdr:col>
      <xdr:colOff>203199</xdr:colOff>
      <xdr:row>17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9051FB-B8B6-402C-9766-BB0A28348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1426029</xdr:colOff>
      <xdr:row>9</xdr:row>
      <xdr:rowOff>107949</xdr:rowOff>
    </xdr:from>
    <xdr:to>
      <xdr:col>8</xdr:col>
      <xdr:colOff>520700</xdr:colOff>
      <xdr:row>22</xdr:row>
      <xdr:rowOff>148998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C837EF-A23C-4A80-9F85-BCE288F6A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4</xdr:row>
      <xdr:rowOff>69850</xdr:rowOff>
    </xdr:from>
    <xdr:to>
      <xdr:col>11</xdr:col>
      <xdr:colOff>531719</xdr:colOff>
      <xdr:row>21</xdr:row>
      <xdr:rowOff>99546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D81A29D-476E-4204-B7DA-7549C0D4D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2</xdr:row>
      <xdr:rowOff>4761</xdr:rowOff>
    </xdr:from>
    <xdr:to>
      <xdr:col>13</xdr:col>
      <xdr:colOff>465137</xdr:colOff>
      <xdr:row>18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364937</xdr:colOff>
      <xdr:row>1</xdr:row>
      <xdr:rowOff>97619</xdr:rowOff>
    </xdr:from>
    <xdr:to>
      <xdr:col>17</xdr:col>
      <xdr:colOff>522265</xdr:colOff>
      <xdr:row>32</xdr:row>
      <xdr:rowOff>50340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776482-3B87-4196-A599-24FD2AACD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108619</xdr:colOff>
      <xdr:row>1</xdr:row>
      <xdr:rowOff>69211</xdr:rowOff>
    </xdr:from>
    <xdr:to>
      <xdr:col>17</xdr:col>
      <xdr:colOff>50132</xdr:colOff>
      <xdr:row>33</xdr:row>
      <xdr:rowOff>75198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EFE76C-7703-44E3-81DC-B34B40DA6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488950</xdr:colOff>
      <xdr:row>7</xdr:row>
      <xdr:rowOff>6350</xdr:rowOff>
    </xdr:from>
    <xdr:to>
      <xdr:col>3</xdr:col>
      <xdr:colOff>419100</xdr:colOff>
      <xdr:row>22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E53A9D-4E50-424D-9B9C-06BC60075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321945</xdr:colOff>
      <xdr:row>3</xdr:row>
      <xdr:rowOff>81915</xdr:rowOff>
    </xdr:from>
    <xdr:to>
      <xdr:col>14</xdr:col>
      <xdr:colOff>447675</xdr:colOff>
      <xdr:row>35</xdr:row>
      <xdr:rowOff>112395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62A3F5-A4A9-4D6B-B226-B138203B8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104056</xdr:colOff>
      <xdr:row>0</xdr:row>
      <xdr:rowOff>164353</xdr:rowOff>
    </xdr:from>
    <xdr:to>
      <xdr:col>17</xdr:col>
      <xdr:colOff>478226</xdr:colOff>
      <xdr:row>41</xdr:row>
      <xdr:rowOff>165337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8520DC-F06A-4688-85A3-58A1885CE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0</xdr:row>
      <xdr:rowOff>211667</xdr:rowOff>
    </xdr:from>
    <xdr:to>
      <xdr:col>10</xdr:col>
      <xdr:colOff>325967</xdr:colOff>
      <xdr:row>15</xdr:row>
      <xdr:rowOff>52916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569E90-79A6-4A6F-A19B-095FCAED4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488950</xdr:colOff>
      <xdr:row>4</xdr:row>
      <xdr:rowOff>109537</xdr:rowOff>
    </xdr:from>
    <xdr:to>
      <xdr:col>15</xdr:col>
      <xdr:colOff>33337</xdr:colOff>
      <xdr:row>16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139700</xdr:rowOff>
    </xdr:from>
    <xdr:to>
      <xdr:col>14</xdr:col>
      <xdr:colOff>631825</xdr:colOff>
      <xdr:row>18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64434</xdr:colOff>
      <xdr:row>7</xdr:row>
      <xdr:rowOff>73958</xdr:rowOff>
    </xdr:from>
    <xdr:to>
      <xdr:col>9</xdr:col>
      <xdr:colOff>428064</xdr:colOff>
      <xdr:row>21</xdr:row>
      <xdr:rowOff>138952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225237</xdr:colOff>
      <xdr:row>1</xdr:row>
      <xdr:rowOff>139233</xdr:rowOff>
    </xdr:from>
    <xdr:to>
      <xdr:col>15</xdr:col>
      <xdr:colOff>238124</xdr:colOff>
      <xdr:row>17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546099</xdr:colOff>
      <xdr:row>3</xdr:row>
      <xdr:rowOff>107949</xdr:rowOff>
    </xdr:from>
    <xdr:to>
      <xdr:col>13</xdr:col>
      <xdr:colOff>244928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316865</xdr:colOff>
      <xdr:row>2</xdr:row>
      <xdr:rowOff>38100</xdr:rowOff>
    </xdr:from>
    <xdr:to>
      <xdr:col>17</xdr:col>
      <xdr:colOff>282575</xdr:colOff>
      <xdr:row>18</xdr:row>
      <xdr:rowOff>187325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omsons\Documents\Financial%20protection\Country%20reports%20(25)\Estonia\ESTONIA%20figures%20for%20typesetting%2025%20May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omsons\OneDrive%20-%20World%20Health%20Organization\Financial%20protection\Country%20reports%20(25)\Moldova\WHO%20FP%20Moldova%20figures%20for%20ISG%2017%20March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vork\Documents\Health%20Economics\Ebavordsus\Projekt2014\analyys\results_Estonia_2Feb_2017with_2015_joonisteg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healthorg-my.sharepoint.com/OneDrive%20-%20World%20Health%20Organization/1%20WHO%202020/2%20COUNTRY%20FP%20ANALYSES/BULGARIA/Analysis/2%20BGR_2015_FP%20figures_manual%2019%20ma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neDrive%20-%20World%20Health%20Organization\1%20WHO%202020\4%20DATA%20CENTRAL\Country%20examples\Lithuania\2%20FP%20figures%20standard%20format_Lithuania_Apr%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EO%20FP%20report%20figures%202010%202018%20July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bichtt\OneDrive%20-%20World%20Health%20Organization\SHA_regional_report_2020_TH\9.%20OOPs%20as%20%25%20CHE%20EURO%202000-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HO%20FP%20appendix%20tables%20template%20%20%20October%202016_Georgia_F%2014%20Dec%202016%20Sar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 1"/>
      <sheetName val="Fig. 2"/>
      <sheetName val="Fig. 3"/>
      <sheetName val="Fig. 4"/>
      <sheetName val="Fig. 5"/>
      <sheetName val="New Fig 6"/>
      <sheetName val="New Fig 7"/>
      <sheetName val="New Fig 8"/>
      <sheetName val="New Fig 9"/>
      <sheetName val="New Fig 10"/>
      <sheetName val="Fig. 11"/>
      <sheetName val="Fig. 12"/>
      <sheetName val="Fig. 13"/>
      <sheetName val="Fig. 14"/>
      <sheetName val="Fig. 15"/>
      <sheetName val="Fig. 16"/>
      <sheetName val="Fig. 17"/>
      <sheetName val="Fig. 18"/>
      <sheetName val="Figure18"/>
      <sheetName val="Fig. 19"/>
      <sheetName val="Figure20old_riskofcata"/>
      <sheetName val="Fig. 20 TOP"/>
      <sheetName val="Fig. 20 BOTTOM"/>
      <sheetName val="Fig. 21"/>
      <sheetName val="Fig. 22"/>
      <sheetName val="Fig. 23"/>
      <sheetName val="Fig. 24"/>
      <sheetName val="Revised Fig 25"/>
      <sheetName val="Fig. 26"/>
      <sheetName val="Fig. 27"/>
      <sheetName val="Fig. 28"/>
      <sheetName val="Fig. 29"/>
      <sheetName val="EST Fig. 30"/>
      <sheetName val="Fig. 31"/>
      <sheetName val="Fig. 32"/>
      <sheetName val="Fig. 33"/>
      <sheetName val="Fig 34 top"/>
      <sheetName val="Fig. 34 bott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B2">
            <v>18186.653644999999</v>
          </cell>
        </row>
      </sheetData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Figure18"/>
      <sheetName val="18"/>
      <sheetName val="19"/>
      <sheetName val="Figure20old_riskofcat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</sheetNames>
    <sheetDataSet>
      <sheetData sheetId="0"/>
      <sheetData sheetId="1"/>
      <sheetData sheetId="2"/>
      <sheetData sheetId="3"/>
      <sheetData sheetId="4">
        <row r="3">
          <cell r="B3">
            <v>2008</v>
          </cell>
        </row>
      </sheetData>
      <sheetData sheetId="5">
        <row r="15">
          <cell r="B15" t="str">
            <v xml:space="preserve">Poorest </v>
          </cell>
        </row>
      </sheetData>
      <sheetData sheetId="6">
        <row r="16">
          <cell r="A16">
            <v>2008</v>
          </cell>
        </row>
      </sheetData>
      <sheetData sheetId="7">
        <row r="3">
          <cell r="B3" t="str">
            <v>Poorest</v>
          </cell>
        </row>
      </sheetData>
      <sheetData sheetId="8">
        <row r="5">
          <cell r="B5">
            <v>2008</v>
          </cell>
        </row>
      </sheetData>
      <sheetData sheetId="9">
        <row r="3">
          <cell r="B3" t="str">
            <v>Poorest</v>
          </cell>
        </row>
      </sheetData>
      <sheetData sheetId="10"/>
      <sheetData sheetId="11"/>
      <sheetData sheetId="12">
        <row r="10">
          <cell r="B10" t="str">
            <v>2000</v>
          </cell>
        </row>
      </sheetData>
      <sheetData sheetId="13">
        <row r="3">
          <cell r="B3" t="str">
            <v>2000</v>
          </cell>
        </row>
      </sheetData>
      <sheetData sheetId="14">
        <row r="3">
          <cell r="B3">
            <v>2008</v>
          </cell>
        </row>
      </sheetData>
      <sheetData sheetId="15">
        <row r="3">
          <cell r="B3">
            <v>2008</v>
          </cell>
        </row>
      </sheetData>
      <sheetData sheetId="16">
        <row r="3">
          <cell r="B3" t="str">
            <v>Further impoverished</v>
          </cell>
        </row>
      </sheetData>
      <sheetData sheetId="17"/>
      <sheetData sheetId="18">
        <row r="4">
          <cell r="B4" t="str">
            <v>Poorest</v>
          </cell>
        </row>
      </sheetData>
      <sheetData sheetId="19">
        <row r="2">
          <cell r="B2" t="str">
            <v>Rural</v>
          </cell>
        </row>
      </sheetData>
      <sheetData sheetId="20"/>
      <sheetData sheetId="21">
        <row r="3">
          <cell r="B3">
            <v>2008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Index"/>
      <sheetName val="Figure1"/>
      <sheetName val="Figure2_2000"/>
      <sheetName val="Figure2_2001"/>
      <sheetName val="Figure2_2002"/>
      <sheetName val="Figure2_2003"/>
      <sheetName val="Figure2_2004"/>
      <sheetName val="Figure2_2005"/>
      <sheetName val="Figure2_2006"/>
      <sheetName val="Figure2_2007"/>
      <sheetName val="Figure2_2010"/>
      <sheetName val="Figure2_2011"/>
      <sheetName val="Figure2_2012"/>
      <sheetName val="Figure2_2015"/>
      <sheetName val="Figure3euro"/>
      <sheetName val="Figure3n"/>
      <sheetName val="Figure3who"/>
      <sheetName val="Figure3whostd"/>
      <sheetName val="Figure4"/>
      <sheetName val="Figure4_hhtype"/>
      <sheetName val="Figure5b"/>
      <sheetName val="Figure5_2000"/>
      <sheetName val="Figure5_2001"/>
      <sheetName val="Figure5_2002"/>
      <sheetName val="Figure5_2003"/>
      <sheetName val="Figure5_2004"/>
      <sheetName val="Figure5_2005"/>
      <sheetName val="Figure5_2006"/>
      <sheetName val="Figure5_2007"/>
      <sheetName val="Figure5_2010"/>
      <sheetName val="Figure5_2011"/>
      <sheetName val="Figure5_2012"/>
      <sheetName val="Figure5_2015"/>
      <sheetName val="Descriptive Table 1"/>
      <sheetName val="Health variables Table 2"/>
      <sheetName val="Risk Table 3"/>
      <sheetName val="Catastrophic Table 4"/>
      <sheetName val="RiskTable5_2000"/>
      <sheetName val="RiskTable5_2001"/>
      <sheetName val="RiskTable5_2002"/>
      <sheetName val="RiskTable5_2003"/>
      <sheetName val="RiskTable5_2004"/>
      <sheetName val="RiskTable5_2005"/>
      <sheetName val="RiskTable5_2006"/>
      <sheetName val="RiskTable5_2007"/>
      <sheetName val="RiskTable5_2010"/>
      <sheetName val="RiskTable5_2011"/>
      <sheetName val="RiskTable5_2012"/>
      <sheetName val="RiskTable5_2015"/>
      <sheetName val="CataTable6_2000"/>
      <sheetName val="CataTable6_2001"/>
      <sheetName val="CataTable6_2002"/>
      <sheetName val="CataTable6_2003"/>
      <sheetName val="CataTable6_2004"/>
      <sheetName val="CataTable6_2005"/>
      <sheetName val="CataTable6_2006"/>
      <sheetName val="CataTable6_2007"/>
      <sheetName val="CataTable6_2010"/>
      <sheetName val="CataTable6_2011"/>
      <sheetName val="CataTable6_2012"/>
      <sheetName val="CataTable6_2015"/>
      <sheetName val="RiskStrTable7_2000"/>
      <sheetName val="RiskStrTable7_2001"/>
      <sheetName val="RiskStrTable7_2002"/>
      <sheetName val="RiskStrTable7_2003"/>
      <sheetName val="RiskStrTable7_2004"/>
      <sheetName val="RiskStrTable7_2005"/>
      <sheetName val="RiskStrTable7_2006"/>
      <sheetName val="RiskStrTable7_2007"/>
      <sheetName val="RiskStrTable7_2010"/>
      <sheetName val="RiskStrTable7_2011"/>
      <sheetName val="RiskStrTable7_2012"/>
      <sheetName val="RiskStrTable7_2015"/>
      <sheetName val="CataTable8_2000"/>
      <sheetName val="CataTable8_2001"/>
      <sheetName val="CataTable8_2002"/>
      <sheetName val="CataTable8_2003"/>
      <sheetName val="CataTable8_2004"/>
      <sheetName val="CataTable8_2005"/>
      <sheetName val="CataTable8_2006"/>
      <sheetName val="CataTable8_2007"/>
      <sheetName val="CataTable8_2010"/>
      <sheetName val="CataTable8_2011"/>
      <sheetName val="CataTable8_2012"/>
      <sheetName val="CataTable8_2015"/>
      <sheetName val="CataQuinStrTable9_2000"/>
      <sheetName val="CataQuinStrTable9_2001"/>
      <sheetName val="CataQuinStrTable9_2002"/>
      <sheetName val="CataQuinStrTable9_2003"/>
      <sheetName val="CataQuinStrTable9_2004"/>
      <sheetName val="CataQuinStrTable9_2005"/>
      <sheetName val="CataQuinStrTable9_2006"/>
      <sheetName val="CataQuinStrTable9_2007"/>
      <sheetName val="CataQuinStrTable9_2010"/>
      <sheetName val="CataQuinStrTable9_2011"/>
      <sheetName val="CataQuinStrTable9_2012"/>
      <sheetName val="CataQuinStrTable9_2015"/>
      <sheetName val="Cata_extraTable10"/>
      <sheetName val="ConsumptionsharesTable11"/>
      <sheetName val="CatacompareTable12"/>
      <sheetName val="OOPshareamongcataTable13"/>
      <sheetName val="OOPperpersonTable14"/>
      <sheetName val="Populationsh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a"/>
      <sheetName val="F10b"/>
      <sheetName val="F10c"/>
      <sheetName val="F10d"/>
      <sheetName val="F10e"/>
      <sheetName val="F10f"/>
      <sheetName val="F11"/>
      <sheetName val="F12"/>
      <sheetName val="F13"/>
      <sheetName val="F14"/>
      <sheetName val="F15"/>
      <sheetName val="F16"/>
      <sheetName val="F19"/>
      <sheetName val="F20"/>
      <sheetName val="F21"/>
      <sheetName val="F22"/>
      <sheetName val="F24"/>
      <sheetName val="F26"/>
    </sheetNames>
    <sheetDataSet>
      <sheetData sheetId="0" refreshError="1"/>
      <sheetData sheetId="1">
        <row r="3">
          <cell r="B3">
            <v>2008</v>
          </cell>
        </row>
      </sheetData>
      <sheetData sheetId="2">
        <row r="3">
          <cell r="B3">
            <v>2008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B3">
            <v>2000</v>
          </cell>
        </row>
      </sheetData>
      <sheetData sheetId="17">
        <row r="3">
          <cell r="B3">
            <v>2000</v>
          </cell>
        </row>
      </sheetData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a"/>
      <sheetName val="F10b"/>
      <sheetName val="F10c"/>
      <sheetName val="F10d"/>
      <sheetName val="F10e"/>
      <sheetName val="F10f"/>
      <sheetName val="F11"/>
      <sheetName val="F12"/>
      <sheetName val="F13"/>
      <sheetName val="F14"/>
      <sheetName val="F15"/>
      <sheetName val="F16"/>
      <sheetName val="F19"/>
      <sheetName val="F20"/>
      <sheetName val="F21"/>
      <sheetName val="F22"/>
      <sheetName val="F24"/>
      <sheetName val="F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a"/>
      <sheetName val="3b"/>
      <sheetName val="3c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B3" t="str">
            <v>Poorest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B2" t="str">
            <v>Urban</v>
          </cell>
        </row>
        <row r="3">
          <cell r="B3">
            <v>2010</v>
          </cell>
          <cell r="C3">
            <v>2011</v>
          </cell>
          <cell r="D3">
            <v>2012</v>
          </cell>
          <cell r="E3">
            <v>2013</v>
          </cell>
          <cell r="F3">
            <v>2014</v>
          </cell>
          <cell r="G3">
            <v>2015</v>
          </cell>
          <cell r="H3">
            <v>2016</v>
          </cell>
          <cell r="I3">
            <v>2017</v>
          </cell>
          <cell r="J3">
            <v>2018</v>
          </cell>
        </row>
        <row r="4">
          <cell r="A4">
            <v>2011</v>
          </cell>
          <cell r="B4">
            <v>31.302086889136731</v>
          </cell>
          <cell r="C4">
            <v>37.715017072735563</v>
          </cell>
          <cell r="D4">
            <v>34.09588143373481</v>
          </cell>
          <cell r="E4">
            <v>781.25525884005538</v>
          </cell>
          <cell r="F4">
            <v>869.22492476696993</v>
          </cell>
          <cell r="G4">
            <v>912.65739293834838</v>
          </cell>
          <cell r="H4">
            <v>944.0713512944493</v>
          </cell>
          <cell r="I4">
            <v>954.83938956333259</v>
          </cell>
          <cell r="J4">
            <v>1004.9512567585738</v>
          </cell>
        </row>
        <row r="5">
          <cell r="A5">
            <v>2012</v>
          </cell>
          <cell r="B5">
            <v>26.284106121944163</v>
          </cell>
          <cell r="C5">
            <v>35.000776254235113</v>
          </cell>
          <cell r="D5">
            <v>30.03721876107975</v>
          </cell>
          <cell r="E5">
            <v>851.98209989146198</v>
          </cell>
          <cell r="F5">
            <v>949.11395259745075</v>
          </cell>
          <cell r="G5">
            <v>1007.467193244561</v>
          </cell>
          <cell r="H5">
            <v>1041.2459555396258</v>
          </cell>
          <cell r="I5">
            <v>1056.5575319006732</v>
          </cell>
          <cell r="J5">
            <v>1087.3448576206431</v>
          </cell>
        </row>
        <row r="6">
          <cell r="A6">
            <v>2013</v>
          </cell>
          <cell r="B6">
            <v>20.807042817161264</v>
          </cell>
          <cell r="C6">
            <v>33.378414400181256</v>
          </cell>
          <cell r="D6">
            <v>26.215324615115488</v>
          </cell>
          <cell r="E6">
            <v>683.81626435320322</v>
          </cell>
          <cell r="F6">
            <v>758.81589088247449</v>
          </cell>
          <cell r="G6">
            <v>780.56732484873407</v>
          </cell>
          <cell r="H6">
            <v>805.24451446132605</v>
          </cell>
          <cell r="I6">
            <v>809.3862040634649</v>
          </cell>
          <cell r="J6">
            <v>880.30331190767731</v>
          </cell>
        </row>
      </sheetData>
      <sheetData sheetId="28"/>
      <sheetData sheetId="29"/>
      <sheetData sheetId="30"/>
      <sheetData sheetId="31">
        <row r="1">
          <cell r="B1" t="str">
            <v>Public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25 Feb 2020"/>
      <sheetName val="OOP%GDP"/>
      <sheetName val="HIC"/>
      <sheetName val="UMIC"/>
      <sheetName val="LMIC"/>
      <sheetName val="Euro 50 (less 3 SMC)"/>
      <sheetName val="EU28"/>
      <sheetName val="EU15"/>
      <sheetName val="EU13"/>
      <sheetName val="SCs"/>
      <sheetName val="CIS"/>
      <sheetName val="HIC no 3 SCs"/>
      <sheetName val="Income average"/>
      <sheetName val="Regional avearge"/>
    </sheetNames>
    <sheetDataSet>
      <sheetData sheetId="0">
        <row r="2">
          <cell r="A2" t="str">
            <v>Out-of-pocket (OOPS) as % of Current Health Expenditure (CHE)</v>
          </cell>
        </row>
        <row r="5">
          <cell r="A5" t="str">
            <v>Countries</v>
          </cell>
          <cell r="B5" t="str">
            <v>Income level</v>
          </cell>
          <cell r="C5" t="str">
            <v>EU</v>
          </cell>
          <cell r="D5" t="str">
            <v>CIS</v>
          </cell>
          <cell r="E5" t="str">
            <v>8 Small Countries</v>
          </cell>
          <cell r="F5" t="str">
            <v>3 Small Countries</v>
          </cell>
          <cell r="G5" t="str">
            <v>2000</v>
          </cell>
          <cell r="H5" t="str">
            <v>2001</v>
          </cell>
          <cell r="I5" t="str">
            <v>2002</v>
          </cell>
          <cell r="J5" t="str">
            <v>2003</v>
          </cell>
          <cell r="K5" t="str">
            <v>2004</v>
          </cell>
          <cell r="L5" t="str">
            <v>2005</v>
          </cell>
          <cell r="M5" t="str">
            <v>2006</v>
          </cell>
          <cell r="N5" t="str">
            <v>2007</v>
          </cell>
          <cell r="O5" t="str">
            <v>2008</v>
          </cell>
          <cell r="P5" t="str">
            <v>2009</v>
          </cell>
          <cell r="Q5" t="str">
            <v>2010</v>
          </cell>
          <cell r="R5" t="str">
            <v>2011</v>
          </cell>
          <cell r="S5" t="str">
            <v>2012</v>
          </cell>
          <cell r="T5" t="str">
            <v>2013</v>
          </cell>
          <cell r="U5" t="str">
            <v>2014</v>
          </cell>
          <cell r="V5" t="str">
            <v>2015</v>
          </cell>
          <cell r="W5" t="str">
            <v>2016</v>
          </cell>
          <cell r="X5" t="str">
            <v>2017</v>
          </cell>
        </row>
        <row r="6">
          <cell r="A6" t="str">
            <v>Albania</v>
          </cell>
          <cell r="B6" t="str">
            <v>UMIC</v>
          </cell>
          <cell r="D6" t="str">
            <v/>
          </cell>
          <cell r="E6" t="str">
            <v/>
          </cell>
          <cell r="F6" t="str">
            <v/>
          </cell>
        </row>
        <row r="7">
          <cell r="A7" t="str">
            <v>Andorra</v>
          </cell>
          <cell r="B7" t="str">
            <v>HIC</v>
          </cell>
          <cell r="E7" t="str">
            <v>YES</v>
          </cell>
          <cell r="F7" t="str">
            <v>YES</v>
          </cell>
          <cell r="G7">
            <v>47.894786830000001</v>
          </cell>
          <cell r="H7">
            <v>47.427112579999992</v>
          </cell>
          <cell r="I7">
            <v>48.11569214</v>
          </cell>
          <cell r="J7">
            <v>51.066429140000004</v>
          </cell>
          <cell r="K7">
            <v>52.927787779999996</v>
          </cell>
          <cell r="L7">
            <v>50.49583435000001</v>
          </cell>
          <cell r="M7">
            <v>50.921352390000003</v>
          </cell>
          <cell r="N7">
            <v>50.70324707000001</v>
          </cell>
          <cell r="O7">
            <v>48.413795469999997</v>
          </cell>
          <cell r="P7">
            <v>46.611362459999995</v>
          </cell>
          <cell r="Q7">
            <v>45.432193760000004</v>
          </cell>
          <cell r="R7">
            <v>44.399612429999998</v>
          </cell>
          <cell r="S7">
            <v>43.889488220000004</v>
          </cell>
          <cell r="T7">
            <v>43.276588439999998</v>
          </cell>
          <cell r="U7">
            <v>42.803958890000004</v>
          </cell>
          <cell r="V7">
            <v>42.355827329999997</v>
          </cell>
          <cell r="W7">
            <v>41.790889739999997</v>
          </cell>
          <cell r="X7">
            <v>41.777053830000007</v>
          </cell>
        </row>
        <row r="8">
          <cell r="A8" t="str">
            <v>Armenia</v>
          </cell>
          <cell r="B8" t="str">
            <v>LMIC</v>
          </cell>
          <cell r="D8" t="str">
            <v>YES</v>
          </cell>
          <cell r="E8" t="str">
            <v/>
          </cell>
          <cell r="F8" t="str">
            <v/>
          </cell>
          <cell r="G8">
            <v>62.010955809999999</v>
          </cell>
          <cell r="H8">
            <v>50.87960434</v>
          </cell>
          <cell r="I8">
            <v>75.234497070000018</v>
          </cell>
          <cell r="J8">
            <v>76.425552370000005</v>
          </cell>
          <cell r="K8">
            <v>71.588706970000004</v>
          </cell>
          <cell r="L8">
            <v>62.935916899999995</v>
          </cell>
          <cell r="M8">
            <v>61.17356873</v>
          </cell>
          <cell r="N8">
            <v>58.229183200000008</v>
          </cell>
          <cell r="O8">
            <v>71.437011719999987</v>
          </cell>
          <cell r="P8">
            <v>73.632926940000004</v>
          </cell>
          <cell r="Q8">
            <v>77.624130249999993</v>
          </cell>
          <cell r="R8">
            <v>78.419670100000005</v>
          </cell>
          <cell r="S8">
            <v>78.58730315999999</v>
          </cell>
          <cell r="T8">
            <v>82.875572200000008</v>
          </cell>
          <cell r="U8">
            <v>82.481369020000017</v>
          </cell>
          <cell r="V8">
            <v>81.629875179999999</v>
          </cell>
          <cell r="W8">
            <v>80.646881100000002</v>
          </cell>
          <cell r="X8">
            <v>84.348075870000017</v>
          </cell>
        </row>
        <row r="9">
          <cell r="A9" t="str">
            <v>Austria</v>
          </cell>
          <cell r="B9" t="str">
            <v>HIC</v>
          </cell>
          <cell r="C9" t="str">
            <v>EU15</v>
          </cell>
          <cell r="D9" t="str">
            <v/>
          </cell>
          <cell r="E9" t="str">
            <v/>
          </cell>
          <cell r="F9" t="str">
            <v/>
          </cell>
          <cell r="G9">
            <v>17.822219850000003</v>
          </cell>
          <cell r="H9">
            <v>18.462957380000002</v>
          </cell>
          <cell r="I9">
            <v>18.613286969999997</v>
          </cell>
          <cell r="J9">
            <v>18.888368609999997</v>
          </cell>
          <cell r="K9">
            <v>19.30190468</v>
          </cell>
          <cell r="L9">
            <v>19.183259960000004</v>
          </cell>
          <cell r="M9">
            <v>18.806276319999998</v>
          </cell>
          <cell r="N9">
            <v>18.806138990000001</v>
          </cell>
          <cell r="O9">
            <v>18.24393272</v>
          </cell>
          <cell r="P9">
            <v>18.051286699999999</v>
          </cell>
          <cell r="Q9">
            <v>18.601625440000003</v>
          </cell>
          <cell r="R9">
            <v>18.73956299</v>
          </cell>
          <cell r="S9">
            <v>18.67409134</v>
          </cell>
          <cell r="T9">
            <v>19.171251300000002</v>
          </cell>
          <cell r="U9">
            <v>19.09817696</v>
          </cell>
          <cell r="V9">
            <v>19.09111214</v>
          </cell>
          <cell r="W9">
            <v>19.301128390000002</v>
          </cell>
          <cell r="X9">
            <v>19.20326614</v>
          </cell>
        </row>
        <row r="10">
          <cell r="A10" t="str">
            <v>Azerbaijan</v>
          </cell>
          <cell r="B10" t="str">
            <v>UMIC</v>
          </cell>
          <cell r="C10" t="str">
            <v/>
          </cell>
          <cell r="D10" t="str">
            <v>YES</v>
          </cell>
          <cell r="E10" t="str">
            <v/>
          </cell>
          <cell r="F10" t="str">
            <v/>
          </cell>
          <cell r="G10">
            <v>75.893844599999994</v>
          </cell>
          <cell r="H10">
            <v>77.203132629999999</v>
          </cell>
          <cell r="I10">
            <v>79.109069820000002</v>
          </cell>
          <cell r="J10">
            <v>85.377296449999989</v>
          </cell>
          <cell r="K10">
            <v>87.011077879999974</v>
          </cell>
          <cell r="L10">
            <v>87.099716190000009</v>
          </cell>
          <cell r="M10">
            <v>83.968551640000015</v>
          </cell>
          <cell r="N10">
            <v>79.27516937</v>
          </cell>
          <cell r="O10">
            <v>77.443275450000002</v>
          </cell>
          <cell r="P10">
            <v>77.033195500000005</v>
          </cell>
          <cell r="Q10">
            <v>77.395553589999992</v>
          </cell>
          <cell r="R10">
            <v>77.592102050000008</v>
          </cell>
          <cell r="S10">
            <v>75.572135929999988</v>
          </cell>
          <cell r="T10">
            <v>77.861412049999998</v>
          </cell>
          <cell r="U10">
            <v>78.105484009999998</v>
          </cell>
          <cell r="V10">
            <v>79.446327210000007</v>
          </cell>
          <cell r="W10">
            <v>81.571029659999994</v>
          </cell>
          <cell r="X10">
            <v>83.856140140000008</v>
          </cell>
        </row>
        <row r="11">
          <cell r="A11" t="str">
            <v>Belarus</v>
          </cell>
          <cell r="B11" t="str">
            <v>UMIC</v>
          </cell>
          <cell r="C11" t="str">
            <v/>
          </cell>
          <cell r="D11" t="str">
            <v>YES</v>
          </cell>
          <cell r="E11" t="str">
            <v/>
          </cell>
          <cell r="F11" t="str">
            <v/>
          </cell>
          <cell r="G11">
            <v>16.028360370000001</v>
          </cell>
          <cell r="H11">
            <v>20.714370730000002</v>
          </cell>
          <cell r="I11">
            <v>23.026670459999998</v>
          </cell>
          <cell r="J11">
            <v>20.168893809999997</v>
          </cell>
          <cell r="K11">
            <v>19.221010209999999</v>
          </cell>
          <cell r="L11">
            <v>21.783025740000003</v>
          </cell>
          <cell r="M11">
            <v>24.388078690000004</v>
          </cell>
          <cell r="N11">
            <v>25.793939590000001</v>
          </cell>
          <cell r="O11">
            <v>29.841342930000003</v>
          </cell>
          <cell r="P11">
            <v>30.919721600000003</v>
          </cell>
          <cell r="Q11">
            <v>29.165067669999996</v>
          </cell>
          <cell r="R11">
            <v>33.58784485000001</v>
          </cell>
          <cell r="S11">
            <v>30.773982999999998</v>
          </cell>
          <cell r="T11">
            <v>33.792339320000004</v>
          </cell>
          <cell r="U11">
            <v>34.894325260000002</v>
          </cell>
          <cell r="V11">
            <v>36.202613830000004</v>
          </cell>
          <cell r="W11">
            <v>26.714185710000002</v>
          </cell>
          <cell r="X11">
            <v>27.514999390000003</v>
          </cell>
        </row>
        <row r="12">
          <cell r="A12" t="str">
            <v>Belgium</v>
          </cell>
          <cell r="B12" t="str">
            <v>HIC</v>
          </cell>
          <cell r="C12" t="str">
            <v>EU15</v>
          </cell>
          <cell r="D12" t="str">
            <v/>
          </cell>
          <cell r="E12" t="str">
            <v/>
          </cell>
          <cell r="F12" t="str">
            <v/>
          </cell>
          <cell r="G12">
            <v>20.227228160000003</v>
          </cell>
          <cell r="H12">
            <v>19.588264470000002</v>
          </cell>
          <cell r="I12">
            <v>20.871095660000002</v>
          </cell>
          <cell r="J12">
            <v>20.61561584</v>
          </cell>
          <cell r="K12">
            <v>18.676326750000001</v>
          </cell>
          <cell r="L12">
            <v>17.933700559999998</v>
          </cell>
          <cell r="M12">
            <v>18.661808009999998</v>
          </cell>
          <cell r="N12">
            <v>19.210708619999998</v>
          </cell>
          <cell r="O12">
            <v>18.434043880000004</v>
          </cell>
          <cell r="P12">
            <v>18.164535519999998</v>
          </cell>
          <cell r="Q12">
            <v>18.172706600000001</v>
          </cell>
          <cell r="R12">
            <v>18.175216670000005</v>
          </cell>
          <cell r="S12">
            <v>17.734081269999997</v>
          </cell>
          <cell r="T12">
            <v>18.032262800000002</v>
          </cell>
          <cell r="U12">
            <v>17.490341189999999</v>
          </cell>
          <cell r="V12">
            <v>17.539913179999999</v>
          </cell>
          <cell r="W12">
            <v>17.864749909999997</v>
          </cell>
          <cell r="X12">
            <v>17.638223649999993</v>
          </cell>
        </row>
        <row r="13">
          <cell r="A13" t="str">
            <v>Bosnia and Herzegovina</v>
          </cell>
          <cell r="B13" t="str">
            <v>UMIC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39.591903689999995</v>
          </cell>
          <cell r="H13">
            <v>38.883979799999992</v>
          </cell>
          <cell r="I13">
            <v>36.035293579999994</v>
          </cell>
          <cell r="J13">
            <v>30.384170529999999</v>
          </cell>
          <cell r="K13">
            <v>42.700679780000002</v>
          </cell>
          <cell r="L13">
            <v>45.200057980000004</v>
          </cell>
          <cell r="M13">
            <v>44.997085570000003</v>
          </cell>
          <cell r="N13">
            <v>44.270668029999996</v>
          </cell>
          <cell r="O13">
            <v>43.912994380000001</v>
          </cell>
          <cell r="P13">
            <v>30.618316650000004</v>
          </cell>
          <cell r="Q13">
            <v>30.075862879999999</v>
          </cell>
          <cell r="R13">
            <v>29.468484880000005</v>
          </cell>
          <cell r="S13">
            <v>29.212570189999997</v>
          </cell>
          <cell r="T13">
            <v>28.962486269999999</v>
          </cell>
          <cell r="U13">
            <v>28.966796880000004</v>
          </cell>
          <cell r="V13">
            <v>28.841110230000005</v>
          </cell>
          <cell r="W13">
            <v>28.682731629999999</v>
          </cell>
          <cell r="X13">
            <v>29.139310839999997</v>
          </cell>
        </row>
        <row r="14">
          <cell r="A14" t="str">
            <v>Bulgaria</v>
          </cell>
          <cell r="B14" t="str">
            <v>UMIC</v>
          </cell>
          <cell r="C14" t="str">
            <v>EU13</v>
          </cell>
          <cell r="D14" t="str">
            <v/>
          </cell>
          <cell r="E14" t="str">
            <v/>
          </cell>
          <cell r="F14" t="str">
            <v/>
          </cell>
          <cell r="G14">
            <v>40.375701900000003</v>
          </cell>
          <cell r="H14">
            <v>43.706127170000009</v>
          </cell>
          <cell r="I14">
            <v>39.794395450000003</v>
          </cell>
          <cell r="J14">
            <v>38.060829160000004</v>
          </cell>
          <cell r="K14">
            <v>39.203258510000005</v>
          </cell>
          <cell r="L14">
            <v>38.867412569999999</v>
          </cell>
          <cell r="M14">
            <v>42.647407529999995</v>
          </cell>
          <cell r="N14">
            <v>42.592700960000002</v>
          </cell>
          <cell r="O14">
            <v>42.629188540000008</v>
          </cell>
          <cell r="P14">
            <v>44.367343899999995</v>
          </cell>
          <cell r="Q14">
            <v>43.141345979999997</v>
          </cell>
          <cell r="R14">
            <v>44.463726039999997</v>
          </cell>
          <cell r="S14">
            <v>47.746807099999998</v>
          </cell>
          <cell r="T14">
            <v>47.101490019999993</v>
          </cell>
          <cell r="U14">
            <v>45.812774660000002</v>
          </cell>
          <cell r="V14">
            <v>47.668270109999995</v>
          </cell>
          <cell r="W14">
            <v>47.954048159999999</v>
          </cell>
          <cell r="X14">
            <v>46.552570340000003</v>
          </cell>
        </row>
        <row r="15">
          <cell r="A15" t="str">
            <v>Croatia</v>
          </cell>
          <cell r="B15" t="str">
            <v>HIC</v>
          </cell>
          <cell r="C15" t="str">
            <v>EU13</v>
          </cell>
          <cell r="D15" t="str">
            <v/>
          </cell>
          <cell r="E15" t="str">
            <v/>
          </cell>
          <cell r="F15" t="str">
            <v/>
          </cell>
          <cell r="G15">
            <v>13.861252780000001</v>
          </cell>
          <cell r="H15">
            <v>14.38989353</v>
          </cell>
          <cell r="I15">
            <v>18.632362369999996</v>
          </cell>
          <cell r="J15">
            <v>16.642763140000003</v>
          </cell>
          <cell r="K15">
            <v>18.121597289999997</v>
          </cell>
          <cell r="L15">
            <v>13.390596390000002</v>
          </cell>
          <cell r="M15">
            <v>13.314658160000002</v>
          </cell>
          <cell r="N15">
            <v>12.394235610000001</v>
          </cell>
          <cell r="O15">
            <v>14.513908390000001</v>
          </cell>
          <cell r="P15">
            <v>13.746627810000001</v>
          </cell>
          <cell r="Q15">
            <v>13.956777569999996</v>
          </cell>
          <cell r="R15">
            <v>12.052169799999998</v>
          </cell>
          <cell r="S15">
            <v>11.472451209999997</v>
          </cell>
          <cell r="T15">
            <v>8.8312768899999998</v>
          </cell>
          <cell r="U15">
            <v>11.275282859999997</v>
          </cell>
          <cell r="V15">
            <v>10.94434547</v>
          </cell>
          <cell r="W15">
            <v>10.973982809999999</v>
          </cell>
          <cell r="X15">
            <v>10.973251340000001</v>
          </cell>
        </row>
        <row r="16">
          <cell r="A16" t="str">
            <v>Cyprus</v>
          </cell>
          <cell r="B16" t="str">
            <v>HIC</v>
          </cell>
          <cell r="C16" t="str">
            <v>EU13</v>
          </cell>
          <cell r="D16" t="str">
            <v/>
          </cell>
          <cell r="E16" t="str">
            <v>YES</v>
          </cell>
          <cell r="F16" t="str">
            <v/>
          </cell>
          <cell r="G16">
            <v>55.901916500000006</v>
          </cell>
          <cell r="H16">
            <v>55.216129299999992</v>
          </cell>
          <cell r="I16">
            <v>52.77162169999999</v>
          </cell>
          <cell r="J16">
            <v>47.654647829999995</v>
          </cell>
          <cell r="K16">
            <v>49.882179260000008</v>
          </cell>
          <cell r="L16">
            <v>49.832199100000011</v>
          </cell>
          <cell r="M16">
            <v>48.32824707000001</v>
          </cell>
          <cell r="N16">
            <v>48.797615050000005</v>
          </cell>
          <cell r="O16">
            <v>51.400081630000003</v>
          </cell>
          <cell r="P16">
            <v>49.923805239999993</v>
          </cell>
          <cell r="Q16">
            <v>40.942977910000003</v>
          </cell>
          <cell r="R16">
            <v>42.799026489999996</v>
          </cell>
          <cell r="S16">
            <v>44.025787350000009</v>
          </cell>
          <cell r="T16">
            <v>43.092288969999998</v>
          </cell>
          <cell r="U16">
            <v>44.734127040000004</v>
          </cell>
          <cell r="V16">
            <v>44.329158780000007</v>
          </cell>
          <cell r="W16">
            <v>45.244277950000004</v>
          </cell>
          <cell r="X16">
            <v>44.632034300000001</v>
          </cell>
        </row>
        <row r="17">
          <cell r="A17" t="str">
            <v>Czech Republic</v>
          </cell>
          <cell r="B17" t="str">
            <v>HIC</v>
          </cell>
          <cell r="C17" t="str">
            <v>EU13</v>
          </cell>
          <cell r="D17" t="str">
            <v/>
          </cell>
          <cell r="E17" t="str">
            <v/>
          </cell>
          <cell r="F17" t="str">
            <v/>
          </cell>
          <cell r="G17">
            <v>10.1975069</v>
          </cell>
          <cell r="H17">
            <v>10.643265720000002</v>
          </cell>
          <cell r="I17">
            <v>10.001703260000001</v>
          </cell>
          <cell r="J17">
            <v>10.36722469</v>
          </cell>
          <cell r="K17">
            <v>10.70501423</v>
          </cell>
          <cell r="L17">
            <v>11.092851640000001</v>
          </cell>
          <cell r="M17">
            <v>11.646023749999999</v>
          </cell>
          <cell r="N17">
            <v>13.631025310000002</v>
          </cell>
          <cell r="O17">
            <v>16.13297081</v>
          </cell>
          <cell r="P17">
            <v>15.050539020000002</v>
          </cell>
          <cell r="Q17">
            <v>15.25087547</v>
          </cell>
          <cell r="R17">
            <v>15.021458630000001</v>
          </cell>
          <cell r="S17">
            <v>15.29148865</v>
          </cell>
          <cell r="T17">
            <v>13.58585358</v>
          </cell>
          <cell r="U17">
            <v>14.081992150000001</v>
          </cell>
          <cell r="V17">
            <v>14.828393940000002</v>
          </cell>
          <cell r="W17">
            <v>15.02381229</v>
          </cell>
          <cell r="X17">
            <v>14.809102060000001</v>
          </cell>
        </row>
        <row r="18">
          <cell r="A18" t="str">
            <v>Denmark</v>
          </cell>
          <cell r="B18" t="str">
            <v>HIC</v>
          </cell>
          <cell r="C18" t="str">
            <v>EU15</v>
          </cell>
          <cell r="D18" t="str">
            <v/>
          </cell>
          <cell r="E18" t="str">
            <v/>
          </cell>
          <cell r="F18" t="str">
            <v/>
          </cell>
          <cell r="G18">
            <v>15.356431959999998</v>
          </cell>
          <cell r="H18">
            <v>15.115947719999999</v>
          </cell>
          <cell r="I18">
            <v>14.728384969999999</v>
          </cell>
          <cell r="J18">
            <v>14.557194709999999</v>
          </cell>
          <cell r="K18">
            <v>14.87114143</v>
          </cell>
          <cell r="L18">
            <v>14.709207529999997</v>
          </cell>
          <cell r="M18">
            <v>14.52643013</v>
          </cell>
          <cell r="N18">
            <v>14.561825750000001</v>
          </cell>
          <cell r="O18">
            <v>14.117797849999999</v>
          </cell>
          <cell r="P18">
            <v>13.684604640000003</v>
          </cell>
          <cell r="Q18">
            <v>14.38572407</v>
          </cell>
          <cell r="R18">
            <v>14.550789830000003</v>
          </cell>
          <cell r="S18">
            <v>14.159040450000001</v>
          </cell>
          <cell r="T18">
            <v>13.8100729</v>
          </cell>
          <cell r="U18">
            <v>13.774561879999998</v>
          </cell>
          <cell r="V18">
            <v>13.674778940000001</v>
          </cell>
          <cell r="W18">
            <v>13.71238232</v>
          </cell>
          <cell r="X18">
            <v>13.738465309999999</v>
          </cell>
        </row>
        <row r="19">
          <cell r="A19" t="str">
            <v>Estonia</v>
          </cell>
          <cell r="B19" t="str">
            <v>HIC</v>
          </cell>
          <cell r="C19" t="str">
            <v>EU13</v>
          </cell>
          <cell r="D19" t="str">
            <v/>
          </cell>
          <cell r="E19" t="str">
            <v/>
          </cell>
          <cell r="F19" t="str">
            <v/>
          </cell>
          <cell r="G19">
            <v>20.3646183</v>
          </cell>
          <cell r="H19">
            <v>19.24532318</v>
          </cell>
          <cell r="I19">
            <v>20.558872219999998</v>
          </cell>
          <cell r="J19">
            <v>20.512821199999998</v>
          </cell>
          <cell r="K19">
            <v>22.39760399</v>
          </cell>
          <cell r="L19">
            <v>22.636901859999998</v>
          </cell>
          <cell r="M19">
            <v>23.166202549999998</v>
          </cell>
          <cell r="N19">
            <v>22.650514600000001</v>
          </cell>
          <cell r="O19">
            <v>20.724134449999998</v>
          </cell>
          <cell r="P19">
            <v>20.334955219999998</v>
          </cell>
          <cell r="Q19">
            <v>21.918249130000003</v>
          </cell>
          <cell r="R19">
            <v>21.555898669999998</v>
          </cell>
          <cell r="S19">
            <v>21.517412189999998</v>
          </cell>
          <cell r="T19">
            <v>22.605028149999999</v>
          </cell>
          <cell r="U19">
            <v>22.62244415</v>
          </cell>
          <cell r="V19">
            <v>22.784137729999998</v>
          </cell>
          <cell r="W19">
            <v>22.728883740000001</v>
          </cell>
          <cell r="X19">
            <v>23.664625170000001</v>
          </cell>
        </row>
        <row r="20">
          <cell r="A20" t="str">
            <v>Finland</v>
          </cell>
          <cell r="B20" t="str">
            <v>HIC</v>
          </cell>
          <cell r="C20" t="str">
            <v>EU15</v>
          </cell>
          <cell r="D20" t="str">
            <v/>
          </cell>
          <cell r="E20" t="str">
            <v/>
          </cell>
          <cell r="F20" t="str">
            <v/>
          </cell>
          <cell r="G20">
            <v>23.169815060000001</v>
          </cell>
          <cell r="H20">
            <v>22.605045319999999</v>
          </cell>
          <cell r="I20">
            <v>21.96006393</v>
          </cell>
          <cell r="J20">
            <v>21.447250369999992</v>
          </cell>
          <cell r="K20">
            <v>20.98537636</v>
          </cell>
          <cell r="L20">
            <v>20.665937419999999</v>
          </cell>
          <cell r="M20">
            <v>19.720958709999998</v>
          </cell>
          <cell r="N20">
            <v>19.820146560000001</v>
          </cell>
          <cell r="O20">
            <v>19.544050219999995</v>
          </cell>
          <cell r="P20">
            <v>19.388370509999998</v>
          </cell>
          <cell r="Q20">
            <v>19.964958190000001</v>
          </cell>
          <cell r="R20">
            <v>19.33733368</v>
          </cell>
          <cell r="S20">
            <v>18.695316309999999</v>
          </cell>
          <cell r="T20">
            <v>19.33733368</v>
          </cell>
          <cell r="U20">
            <v>18.923601149999996</v>
          </cell>
          <cell r="V20">
            <v>19.778148649999999</v>
          </cell>
          <cell r="W20">
            <v>20.499996190000001</v>
          </cell>
          <cell r="X20">
            <v>20.227422710000003</v>
          </cell>
        </row>
        <row r="21">
          <cell r="A21" t="str">
            <v>France</v>
          </cell>
          <cell r="B21" t="str">
            <v>HIC</v>
          </cell>
          <cell r="C21" t="str">
            <v>EU15</v>
          </cell>
          <cell r="D21" t="str">
            <v/>
          </cell>
          <cell r="E21" t="str">
            <v/>
          </cell>
          <cell r="F21" t="str">
            <v/>
          </cell>
          <cell r="G21">
            <v>7.2737717600000007</v>
          </cell>
          <cell r="H21">
            <v>7.3357396099999992</v>
          </cell>
          <cell r="I21">
            <v>7.1379690199999999</v>
          </cell>
          <cell r="J21">
            <v>7.3766188599999989</v>
          </cell>
          <cell r="K21">
            <v>7.2462320299999989</v>
          </cell>
          <cell r="L21">
            <v>7.3689470300000011</v>
          </cell>
          <cell r="M21">
            <v>9.3436298400000002</v>
          </cell>
          <cell r="N21">
            <v>9.5069580099999982</v>
          </cell>
          <cell r="O21">
            <v>9.9923143400000001</v>
          </cell>
          <cell r="P21">
            <v>10.1496563</v>
          </cell>
          <cell r="Q21">
            <v>10.220689770000002</v>
          </cell>
          <cell r="R21">
            <v>10.22155094</v>
          </cell>
          <cell r="S21">
            <v>10.10120201</v>
          </cell>
          <cell r="T21">
            <v>9.9287118900000007</v>
          </cell>
          <cell r="U21">
            <v>9.8451471299999991</v>
          </cell>
          <cell r="V21">
            <v>9.7066526399999997</v>
          </cell>
          <cell r="W21">
            <v>9.5514211700000011</v>
          </cell>
          <cell r="X21">
            <v>9.3842191699999997</v>
          </cell>
        </row>
        <row r="22">
          <cell r="A22" t="str">
            <v>Georgia</v>
          </cell>
          <cell r="B22" t="str">
            <v>LMIC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80.984344480000004</v>
          </cell>
          <cell r="H22">
            <v>76.438301089999996</v>
          </cell>
          <cell r="I22">
            <v>77.128547670000003</v>
          </cell>
          <cell r="J22">
            <v>79.207923890000004</v>
          </cell>
          <cell r="K22">
            <v>79.436965939999993</v>
          </cell>
          <cell r="L22">
            <v>79.585494999999995</v>
          </cell>
          <cell r="M22">
            <v>77.264328000000006</v>
          </cell>
          <cell r="N22">
            <v>75.673599240000001</v>
          </cell>
          <cell r="O22">
            <v>66.545890810000003</v>
          </cell>
          <cell r="P22">
            <v>68.908988950000008</v>
          </cell>
          <cell r="Q22">
            <v>72.727272029999995</v>
          </cell>
          <cell r="R22">
            <v>75.612144470000004</v>
          </cell>
          <cell r="S22">
            <v>73.436782840000006</v>
          </cell>
          <cell r="T22">
            <v>69.077194210000016</v>
          </cell>
          <cell r="U22">
            <v>65.975608829999999</v>
          </cell>
          <cell r="V22">
            <v>57.324337010000001</v>
          </cell>
          <cell r="W22">
            <v>55.518722529999991</v>
          </cell>
          <cell r="X22">
            <v>54.761905669999997</v>
          </cell>
        </row>
        <row r="23">
          <cell r="A23" t="str">
            <v>Germany</v>
          </cell>
          <cell r="B23" t="str">
            <v>HIC</v>
          </cell>
          <cell r="C23" t="str">
            <v>EU15</v>
          </cell>
          <cell r="D23" t="str">
            <v/>
          </cell>
          <cell r="E23" t="str">
            <v/>
          </cell>
          <cell r="F23" t="str">
            <v/>
          </cell>
          <cell r="G23">
            <v>12.281645770000001</v>
          </cell>
          <cell r="H23">
            <v>12.28224277</v>
          </cell>
          <cell r="I23">
            <v>12.578408240000002</v>
          </cell>
          <cell r="J23">
            <v>12.790738109999999</v>
          </cell>
          <cell r="K23">
            <v>13.953234669999997</v>
          </cell>
          <cell r="L23">
            <v>14.08944988</v>
          </cell>
          <cell r="M23">
            <v>14.496883390000002</v>
          </cell>
          <cell r="N23">
            <v>14.43142319</v>
          </cell>
          <cell r="O23">
            <v>14.109206199999997</v>
          </cell>
          <cell r="P23">
            <v>13.918291089999997</v>
          </cell>
          <cell r="Q23">
            <v>14.04069805</v>
          </cell>
          <cell r="R23">
            <v>14.058849330000005</v>
          </cell>
          <cell r="S23">
            <v>14.119863509999998</v>
          </cell>
          <cell r="T23">
            <v>13.276389120000001</v>
          </cell>
          <cell r="U23">
            <v>12.86283302</v>
          </cell>
          <cell r="V23">
            <v>12.985345839999999</v>
          </cell>
          <cell r="W23">
            <v>12.882818220000001</v>
          </cell>
          <cell r="X23">
            <v>12.672919269999998</v>
          </cell>
        </row>
        <row r="24">
          <cell r="A24" t="str">
            <v>Greece</v>
          </cell>
          <cell r="B24" t="str">
            <v>HIC</v>
          </cell>
          <cell r="C24" t="str">
            <v>EU15</v>
          </cell>
          <cell r="D24" t="str">
            <v/>
          </cell>
          <cell r="E24" t="str">
            <v/>
          </cell>
          <cell r="F24" t="str">
            <v/>
          </cell>
          <cell r="H24">
            <v>0</v>
          </cell>
          <cell r="I24">
            <v>0</v>
          </cell>
          <cell r="J24">
            <v>0</v>
          </cell>
          <cell r="K24">
            <v>38.696395869999989</v>
          </cell>
          <cell r="L24">
            <v>36.612751010000004</v>
          </cell>
          <cell r="M24">
            <v>35.818832400000005</v>
          </cell>
          <cell r="N24">
            <v>34.002746579999993</v>
          </cell>
          <cell r="O24">
            <v>31.994047160000001</v>
          </cell>
          <cell r="P24">
            <v>29.309501650000005</v>
          </cell>
          <cell r="Q24">
            <v>28.12847137</v>
          </cell>
          <cell r="R24">
            <v>30.919515610000001</v>
          </cell>
          <cell r="S24">
            <v>30.138359069999996</v>
          </cell>
          <cell r="T24">
            <v>33.686359410000009</v>
          </cell>
          <cell r="U24">
            <v>36.633106230000003</v>
          </cell>
          <cell r="V24">
            <v>36.429569239999992</v>
          </cell>
          <cell r="W24">
            <v>34.603546140000006</v>
          </cell>
          <cell r="X24">
            <v>34.750209810000001</v>
          </cell>
        </row>
        <row r="25">
          <cell r="A25" t="str">
            <v>Hungary</v>
          </cell>
          <cell r="B25" t="str">
            <v>HIC</v>
          </cell>
          <cell r="C25" t="str">
            <v>EU13</v>
          </cell>
          <cell r="D25" t="str">
            <v/>
          </cell>
          <cell r="E25" t="str">
            <v/>
          </cell>
          <cell r="F25" t="str">
            <v/>
          </cell>
          <cell r="G25">
            <v>27.36366653</v>
          </cell>
          <cell r="H25">
            <v>28.865762710000002</v>
          </cell>
          <cell r="I25">
            <v>27.563577649999996</v>
          </cell>
          <cell r="J25">
            <v>26.394140240000002</v>
          </cell>
          <cell r="K25">
            <v>25.87196732</v>
          </cell>
          <cell r="L25">
            <v>25.801425929999994</v>
          </cell>
          <cell r="M25">
            <v>25.046405790000001</v>
          </cell>
          <cell r="N25">
            <v>27.014354709999999</v>
          </cell>
          <cell r="O25">
            <v>26.951351169999999</v>
          </cell>
          <cell r="P25">
            <v>26.268880839999998</v>
          </cell>
          <cell r="Q25">
            <v>27.445549010000001</v>
          </cell>
          <cell r="R25">
            <v>28.243572239999999</v>
          </cell>
          <cell r="S25">
            <v>29.396919250000003</v>
          </cell>
          <cell r="T25">
            <v>28.384876250000001</v>
          </cell>
          <cell r="U25">
            <v>28.360908510000002</v>
          </cell>
          <cell r="V25">
            <v>27.488365169999998</v>
          </cell>
          <cell r="W25">
            <v>27.71828842</v>
          </cell>
          <cell r="X25">
            <v>26.894325259999999</v>
          </cell>
        </row>
        <row r="26">
          <cell r="A26" t="str">
            <v>Iceland</v>
          </cell>
          <cell r="B26" t="str">
            <v>HIC</v>
          </cell>
          <cell r="C26" t="str">
            <v/>
          </cell>
          <cell r="D26" t="str">
            <v/>
          </cell>
          <cell r="E26" t="str">
            <v>YES</v>
          </cell>
          <cell r="F26" t="str">
            <v/>
          </cell>
          <cell r="G26">
            <v>19.427068709999997</v>
          </cell>
          <cell r="H26">
            <v>19.473686219999998</v>
          </cell>
          <cell r="I26">
            <v>18.566562650000002</v>
          </cell>
          <cell r="J26">
            <v>16.977523800000004</v>
          </cell>
          <cell r="K26">
            <v>17.438367839999998</v>
          </cell>
          <cell r="L26">
            <v>17.245063780000002</v>
          </cell>
          <cell r="M26">
            <v>16.607738489999999</v>
          </cell>
          <cell r="N26">
            <v>16.040901180000006</v>
          </cell>
          <cell r="O26">
            <v>15.96008492</v>
          </cell>
          <cell r="P26">
            <v>16.622171399999999</v>
          </cell>
          <cell r="Q26">
            <v>18.186746599999999</v>
          </cell>
          <cell r="R26">
            <v>18.471187590000003</v>
          </cell>
          <cell r="S26">
            <v>18.570594789999994</v>
          </cell>
          <cell r="T26">
            <v>18.257965090000003</v>
          </cell>
          <cell r="U26">
            <v>17.980978009999998</v>
          </cell>
          <cell r="V26">
            <v>17.636404040000002</v>
          </cell>
          <cell r="W26">
            <v>16.869184490000002</v>
          </cell>
          <cell r="X26">
            <v>16.4803791</v>
          </cell>
        </row>
        <row r="27">
          <cell r="A27" t="str">
            <v>Ireland</v>
          </cell>
          <cell r="B27" t="str">
            <v>HIC</v>
          </cell>
          <cell r="C27" t="str">
            <v>EU15</v>
          </cell>
          <cell r="D27" t="str">
            <v/>
          </cell>
          <cell r="E27" t="str">
            <v/>
          </cell>
          <cell r="F27" t="str">
            <v/>
          </cell>
          <cell r="G27">
            <v>12.117090229999999</v>
          </cell>
          <cell r="H27">
            <v>10.647068019999999</v>
          </cell>
          <cell r="I27">
            <v>10.467074390000001</v>
          </cell>
          <cell r="J27">
            <v>13.14827919</v>
          </cell>
          <cell r="K27">
            <v>12.218670849999999</v>
          </cell>
          <cell r="L27">
            <v>13.553004259999998</v>
          </cell>
          <cell r="M27">
            <v>13.929562569999998</v>
          </cell>
          <cell r="N27">
            <v>11.571236609999998</v>
          </cell>
          <cell r="O27">
            <v>11.86308861</v>
          </cell>
          <cell r="P27">
            <v>12.700528140000001</v>
          </cell>
          <cell r="Q27">
            <v>13.795636180000002</v>
          </cell>
          <cell r="R27">
            <v>13.906958580000003</v>
          </cell>
          <cell r="S27">
            <v>13.887256619999999</v>
          </cell>
          <cell r="T27">
            <v>14.27645111</v>
          </cell>
          <cell r="U27">
            <v>14.031830790000001</v>
          </cell>
          <cell r="V27">
            <v>13.244001389999999</v>
          </cell>
          <cell r="W27">
            <v>12.775133129999999</v>
          </cell>
          <cell r="X27">
            <v>12.281116489999999</v>
          </cell>
        </row>
        <row r="28">
          <cell r="A28" t="str">
            <v>Israel</v>
          </cell>
          <cell r="B28" t="str">
            <v>HIC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29.489830019999999</v>
          </cell>
          <cell r="H28">
            <v>30.330198289999998</v>
          </cell>
          <cell r="I28">
            <v>27.842859270000002</v>
          </cell>
          <cell r="J28">
            <v>28.628545760000002</v>
          </cell>
          <cell r="K28">
            <v>28.725490569999998</v>
          </cell>
          <cell r="L28">
            <v>30.243249889999998</v>
          </cell>
          <cell r="M28">
            <v>25.724103930000002</v>
          </cell>
          <cell r="N28">
            <v>26.663244249999998</v>
          </cell>
          <cell r="O28">
            <v>25.347030640000003</v>
          </cell>
          <cell r="P28">
            <v>25.418907169999997</v>
          </cell>
          <cell r="Q28">
            <v>23.811695100000005</v>
          </cell>
          <cell r="R28">
            <v>23.759342190000002</v>
          </cell>
          <cell r="S28">
            <v>23.408355710000002</v>
          </cell>
          <cell r="T28">
            <v>22.654170990000004</v>
          </cell>
          <cell r="U28">
            <v>23.013719559999998</v>
          </cell>
          <cell r="V28">
            <v>22.494623180000001</v>
          </cell>
          <cell r="W28">
            <v>22.331653590000002</v>
          </cell>
          <cell r="X28">
            <v>22.250886919999999</v>
          </cell>
        </row>
        <row r="29">
          <cell r="A29" t="str">
            <v>Italy</v>
          </cell>
          <cell r="B29" t="str">
            <v>HIC</v>
          </cell>
          <cell r="C29" t="str">
            <v>EU15</v>
          </cell>
          <cell r="D29" t="str">
            <v/>
          </cell>
          <cell r="E29" t="str">
            <v/>
          </cell>
          <cell r="F29" t="str">
            <v/>
          </cell>
          <cell r="G29">
            <v>26.464483259999998</v>
          </cell>
          <cell r="H29">
            <v>24.47650909</v>
          </cell>
          <cell r="I29">
            <v>24.125432969999999</v>
          </cell>
          <cell r="J29">
            <v>23.718946459999998</v>
          </cell>
          <cell r="K29">
            <v>22.832641600000002</v>
          </cell>
          <cell r="L29">
            <v>21.605825420000002</v>
          </cell>
          <cell r="M29">
            <v>21.317443850000004</v>
          </cell>
          <cell r="N29">
            <v>21.516155239999996</v>
          </cell>
          <cell r="O29">
            <v>21.339324949999998</v>
          </cell>
          <cell r="P29">
            <v>20.663644789999999</v>
          </cell>
          <cell r="Q29">
            <v>20.54892731</v>
          </cell>
          <cell r="R29">
            <v>22.026903149999999</v>
          </cell>
          <cell r="S29">
            <v>21.679759980000004</v>
          </cell>
          <cell r="T29">
            <v>21.762920380000004</v>
          </cell>
          <cell r="U29">
            <v>22.136846540000001</v>
          </cell>
          <cell r="V29">
            <v>23.138257980000002</v>
          </cell>
          <cell r="W29">
            <v>22.925094600000001</v>
          </cell>
          <cell r="X29">
            <v>23.485807419999997</v>
          </cell>
        </row>
        <row r="30">
          <cell r="A30" t="str">
            <v>Kazakhstan</v>
          </cell>
          <cell r="B30" t="str">
            <v>UMIC</v>
          </cell>
          <cell r="C30" t="str">
            <v/>
          </cell>
          <cell r="D30" t="str">
            <v>YES</v>
          </cell>
          <cell r="E30" t="str">
            <v/>
          </cell>
          <cell r="F30" t="str">
            <v/>
          </cell>
          <cell r="G30">
            <v>48.510597230000002</v>
          </cell>
          <cell r="H30">
            <v>42.713180539999996</v>
          </cell>
          <cell r="I30">
            <v>45.895023349999988</v>
          </cell>
          <cell r="J30">
            <v>44.548099519999994</v>
          </cell>
          <cell r="K30">
            <v>41.039810180000003</v>
          </cell>
          <cell r="L30">
            <v>34.412349700000007</v>
          </cell>
          <cell r="M30">
            <v>31.081167220000005</v>
          </cell>
          <cell r="N30">
            <v>32.774242400000006</v>
          </cell>
          <cell r="O30">
            <v>24.472665790000001</v>
          </cell>
          <cell r="P30">
            <v>22.913154600000002</v>
          </cell>
          <cell r="Q30">
            <v>27.574050899999992</v>
          </cell>
          <cell r="R30">
            <v>26.254838940000003</v>
          </cell>
          <cell r="S30">
            <v>28.004833219999988</v>
          </cell>
          <cell r="T30">
            <v>30.860355379999998</v>
          </cell>
          <cell r="U30">
            <v>26.136939999999999</v>
          </cell>
          <cell r="V30">
            <v>32.03985977</v>
          </cell>
          <cell r="W30">
            <v>35.543247219999998</v>
          </cell>
          <cell r="X30">
            <v>33.149475100000004</v>
          </cell>
        </row>
        <row r="31">
          <cell r="A31" t="str">
            <v>Kyrgyzstan</v>
          </cell>
          <cell r="B31" t="str">
            <v>LMIC</v>
          </cell>
          <cell r="C31" t="str">
            <v/>
          </cell>
          <cell r="D31" t="str">
            <v>YES</v>
          </cell>
          <cell r="E31" t="str">
            <v/>
          </cell>
          <cell r="F31" t="str">
            <v/>
          </cell>
          <cell r="G31">
            <v>51.646446230000016</v>
          </cell>
          <cell r="H31">
            <v>53.164558409999998</v>
          </cell>
          <cell r="I31">
            <v>51.661373140000002</v>
          </cell>
          <cell r="J31">
            <v>51.079368589999994</v>
          </cell>
          <cell r="K31">
            <v>46.596138000000003</v>
          </cell>
          <cell r="L31">
            <v>42.569702149999998</v>
          </cell>
          <cell r="M31">
            <v>39.180145260000003</v>
          </cell>
          <cell r="N31">
            <v>42.911514279999999</v>
          </cell>
          <cell r="O31">
            <v>48.676490780000009</v>
          </cell>
          <cell r="P31">
            <v>38.589984889999997</v>
          </cell>
          <cell r="Q31">
            <v>43.09150314</v>
          </cell>
          <cell r="R31">
            <v>43.54013823999999</v>
          </cell>
          <cell r="S31">
            <v>43.243694310000002</v>
          </cell>
          <cell r="T31">
            <v>46.415206910000009</v>
          </cell>
          <cell r="U31">
            <v>56.324256899999988</v>
          </cell>
          <cell r="V31">
            <v>54.539768220000006</v>
          </cell>
          <cell r="W31">
            <v>57.213115690000009</v>
          </cell>
          <cell r="X31">
            <v>56.376628879999998</v>
          </cell>
        </row>
        <row r="32">
          <cell r="A32" t="str">
            <v>Latvia</v>
          </cell>
          <cell r="B32" t="str">
            <v>HIC</v>
          </cell>
          <cell r="C32" t="str">
            <v>EU13</v>
          </cell>
          <cell r="D32" t="str">
            <v/>
          </cell>
          <cell r="E32" t="str">
            <v/>
          </cell>
          <cell r="F32" t="str">
            <v/>
          </cell>
          <cell r="G32">
            <v>47.659114839999994</v>
          </cell>
          <cell r="H32">
            <v>48.85079193</v>
          </cell>
          <cell r="I32">
            <v>47.581665039999997</v>
          </cell>
          <cell r="J32">
            <v>48.562362670000006</v>
          </cell>
          <cell r="K32">
            <v>40.631259919999998</v>
          </cell>
          <cell r="L32">
            <v>41.691032409999998</v>
          </cell>
          <cell r="M32">
            <v>35.598182680000001</v>
          </cell>
          <cell r="N32">
            <v>39.320892330000007</v>
          </cell>
          <cell r="O32">
            <v>37.306232449999996</v>
          </cell>
          <cell r="P32">
            <v>38.782676700000003</v>
          </cell>
          <cell r="Q32">
            <v>37.185649870000006</v>
          </cell>
          <cell r="R32">
            <v>34.296752930000004</v>
          </cell>
          <cell r="S32">
            <v>37.823425290000003</v>
          </cell>
          <cell r="T32">
            <v>38.471485139999992</v>
          </cell>
          <cell r="U32">
            <v>39.106006619999995</v>
          </cell>
          <cell r="V32">
            <v>40.537307739999996</v>
          </cell>
          <cell r="W32">
            <v>43.442283630000006</v>
          </cell>
          <cell r="X32">
            <v>41.987575530000001</v>
          </cell>
        </row>
        <row r="33">
          <cell r="A33" t="str">
            <v>Lithuania</v>
          </cell>
          <cell r="B33" t="str">
            <v>HIC</v>
          </cell>
          <cell r="C33" t="str">
            <v>EU13</v>
          </cell>
          <cell r="D33" t="str">
            <v/>
          </cell>
          <cell r="E33" t="str">
            <v/>
          </cell>
          <cell r="F33" t="str">
            <v/>
          </cell>
          <cell r="G33">
            <v>27.152166369999996</v>
          </cell>
          <cell r="H33">
            <v>27.585393910000004</v>
          </cell>
          <cell r="I33">
            <v>25.602760310000001</v>
          </cell>
          <cell r="J33">
            <v>24.181491849999997</v>
          </cell>
          <cell r="K33">
            <v>32.919692989999994</v>
          </cell>
          <cell r="L33">
            <v>32.778766630000007</v>
          </cell>
          <cell r="M33">
            <v>31.855606079999994</v>
          </cell>
          <cell r="N33">
            <v>28.403993610000008</v>
          </cell>
          <cell r="O33">
            <v>28.17394638</v>
          </cell>
          <cell r="P33">
            <v>26.817079539999998</v>
          </cell>
          <cell r="Q33">
            <v>27.591079709999995</v>
          </cell>
          <cell r="R33">
            <v>28.221282959999996</v>
          </cell>
          <cell r="S33">
            <v>31.800838469999995</v>
          </cell>
          <cell r="T33">
            <v>32.820873260000006</v>
          </cell>
          <cell r="U33">
            <v>31.492761610000009</v>
          </cell>
          <cell r="V33">
            <v>31.837120059999997</v>
          </cell>
          <cell r="W33">
            <v>32.317047119999998</v>
          </cell>
          <cell r="X33">
            <v>32.273811339999995</v>
          </cell>
        </row>
        <row r="34">
          <cell r="A34" t="str">
            <v>Luxembourg</v>
          </cell>
          <cell r="B34" t="str">
            <v>HIC</v>
          </cell>
          <cell r="C34" t="str">
            <v>EU15</v>
          </cell>
          <cell r="D34" t="str">
            <v/>
          </cell>
          <cell r="E34" t="str">
            <v>YES</v>
          </cell>
          <cell r="F34" t="str">
            <v/>
          </cell>
          <cell r="G34">
            <v>14.250880239999997</v>
          </cell>
          <cell r="H34">
            <v>13.6576767</v>
          </cell>
          <cell r="I34">
            <v>13.861738199999996</v>
          </cell>
          <cell r="J34">
            <v>13.255092619999999</v>
          </cell>
          <cell r="K34">
            <v>12.77582836</v>
          </cell>
          <cell r="L34">
            <v>12.928188319999999</v>
          </cell>
          <cell r="M34">
            <v>13.376278879999997</v>
          </cell>
          <cell r="N34">
            <v>10.30741978</v>
          </cell>
          <cell r="O34">
            <v>10.061491970000001</v>
          </cell>
          <cell r="P34">
            <v>9.8952836999999967</v>
          </cell>
          <cell r="Q34">
            <v>10.232354159999998</v>
          </cell>
          <cell r="R34">
            <v>10.879453659999999</v>
          </cell>
          <cell r="S34">
            <v>10.451880459999998</v>
          </cell>
          <cell r="T34">
            <v>11.068991659999998</v>
          </cell>
          <cell r="U34">
            <v>11.054912570000003</v>
          </cell>
          <cell r="V34">
            <v>10.615711209999997</v>
          </cell>
          <cell r="W34">
            <v>10.497426989999999</v>
          </cell>
          <cell r="X34">
            <v>10.689541819999999</v>
          </cell>
        </row>
        <row r="35">
          <cell r="A35" t="str">
            <v>Malta</v>
          </cell>
          <cell r="B35" t="str">
            <v>HIC</v>
          </cell>
          <cell r="C35" t="str">
            <v>EU13</v>
          </cell>
          <cell r="D35" t="str">
            <v/>
          </cell>
          <cell r="E35" t="str">
            <v>YES</v>
          </cell>
          <cell r="F35" t="str">
            <v/>
          </cell>
          <cell r="G35">
            <v>26.373628619999995</v>
          </cell>
          <cell r="H35">
            <v>29.666666029999998</v>
          </cell>
          <cell r="I35">
            <v>28.735631939999998</v>
          </cell>
          <cell r="J35">
            <v>28.835979460000004</v>
          </cell>
          <cell r="K35">
            <v>28.172588349999995</v>
          </cell>
          <cell r="L35">
            <v>28.859060290000002</v>
          </cell>
          <cell r="M35">
            <v>29.621849059999999</v>
          </cell>
          <cell r="N35">
            <v>31.078226089999998</v>
          </cell>
          <cell r="O35">
            <v>32.991802219999997</v>
          </cell>
          <cell r="P35">
            <v>32.459674839999998</v>
          </cell>
          <cell r="Q35">
            <v>33.02582932</v>
          </cell>
          <cell r="R35">
            <v>33.162395480000001</v>
          </cell>
          <cell r="S35">
            <v>32.090763089999989</v>
          </cell>
          <cell r="T35">
            <v>30.22222137</v>
          </cell>
          <cell r="U35">
            <v>36.386447910000001</v>
          </cell>
          <cell r="V35">
            <v>37.107624049999998</v>
          </cell>
          <cell r="W35">
            <v>35.021095279999997</v>
          </cell>
          <cell r="X35">
            <v>34.753787989999992</v>
          </cell>
        </row>
        <row r="36">
          <cell r="A36" t="str">
            <v>Monaco</v>
          </cell>
          <cell r="B36" t="str">
            <v>HIC</v>
          </cell>
          <cell r="C36" t="str">
            <v/>
          </cell>
          <cell r="D36" t="str">
            <v/>
          </cell>
          <cell r="E36" t="str">
            <v>YES</v>
          </cell>
          <cell r="F36" t="str">
            <v>YES</v>
          </cell>
          <cell r="G36">
            <v>7.0121951099999986</v>
          </cell>
          <cell r="H36">
            <v>6.9333219500000016</v>
          </cell>
          <cell r="I36">
            <v>6.81167459</v>
          </cell>
          <cell r="J36">
            <v>5.8800229999999996</v>
          </cell>
          <cell r="K36">
            <v>5.7428593599999997</v>
          </cell>
          <cell r="L36">
            <v>5.8039741500000002</v>
          </cell>
          <cell r="M36">
            <v>6.0647649799999988</v>
          </cell>
          <cell r="N36">
            <v>6.8342881199999992</v>
          </cell>
          <cell r="O36">
            <v>6.392134669999999</v>
          </cell>
          <cell r="P36">
            <v>5.4936127700000004</v>
          </cell>
          <cell r="Q36">
            <v>5.3632726699999997</v>
          </cell>
          <cell r="R36">
            <v>5.69877243</v>
          </cell>
          <cell r="S36">
            <v>5.5293083200000011</v>
          </cell>
          <cell r="T36">
            <v>5.7390026999999995</v>
          </cell>
          <cell r="U36">
            <v>5.87671995</v>
          </cell>
          <cell r="V36">
            <v>6.0167627299999991</v>
          </cell>
          <cell r="W36">
            <v>7.0197625200000022</v>
          </cell>
          <cell r="X36">
            <v>6.8878388400000023</v>
          </cell>
        </row>
        <row r="37">
          <cell r="A37" t="str">
            <v>Montenegro</v>
          </cell>
          <cell r="B37" t="str">
            <v>UMIC</v>
          </cell>
          <cell r="C37" t="str">
            <v/>
          </cell>
          <cell r="D37" t="str">
            <v/>
          </cell>
          <cell r="E37" t="str">
            <v>YES</v>
          </cell>
          <cell r="F37" t="str">
            <v/>
          </cell>
        </row>
        <row r="38">
          <cell r="A38" t="str">
            <v>Netherlands</v>
          </cell>
          <cell r="B38" t="str">
            <v>HIC</v>
          </cell>
          <cell r="C38" t="str">
            <v>EU15</v>
          </cell>
          <cell r="D38" t="str">
            <v/>
          </cell>
          <cell r="E38" t="str">
            <v/>
          </cell>
          <cell r="F38" t="str">
            <v/>
          </cell>
          <cell r="G38">
            <v>11.031690599999999</v>
          </cell>
          <cell r="H38">
            <v>10.46682262</v>
          </cell>
          <cell r="I38">
            <v>9.81220055</v>
          </cell>
          <cell r="J38">
            <v>9.6053228399999995</v>
          </cell>
          <cell r="K38">
            <v>9.9601840999999993</v>
          </cell>
          <cell r="L38">
            <v>9.8858556700000015</v>
          </cell>
          <cell r="M38">
            <v>8.3270530699999998</v>
          </cell>
          <cell r="N38">
            <v>7.8889622700000004</v>
          </cell>
          <cell r="O38">
            <v>9.9237155899999987</v>
          </cell>
          <cell r="P38">
            <v>9.0695066499999992</v>
          </cell>
          <cell r="Q38">
            <v>9.0956706999999977</v>
          </cell>
          <cell r="R38">
            <v>9.482382770000001</v>
          </cell>
          <cell r="S38">
            <v>10.090676309999999</v>
          </cell>
          <cell r="T38">
            <v>11.534885409999999</v>
          </cell>
          <cell r="U38">
            <v>11.587565419999999</v>
          </cell>
          <cell r="V38">
            <v>11.286428449999999</v>
          </cell>
          <cell r="W38">
            <v>11.30024815</v>
          </cell>
          <cell r="X38">
            <v>11.086933139999999</v>
          </cell>
        </row>
        <row r="39">
          <cell r="A39" t="str">
            <v>Norway</v>
          </cell>
          <cell r="B39" t="str">
            <v>HIC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17.941572189999999</v>
          </cell>
          <cell r="H39">
            <v>16.956863399999996</v>
          </cell>
          <cell r="I39">
            <v>16.825384140000001</v>
          </cell>
          <cell r="J39">
            <v>16.598800660000002</v>
          </cell>
          <cell r="K39">
            <v>16.762142180000005</v>
          </cell>
          <cell r="L39">
            <v>16.714132309999997</v>
          </cell>
          <cell r="M39">
            <v>16.45254898</v>
          </cell>
          <cell r="N39">
            <v>16.072174069999999</v>
          </cell>
          <cell r="O39">
            <v>15.656921389999999</v>
          </cell>
          <cell r="P39">
            <v>15.25448418</v>
          </cell>
          <cell r="Q39">
            <v>15.0464716</v>
          </cell>
          <cell r="R39">
            <v>15.209826470000001</v>
          </cell>
          <cell r="S39">
            <v>14.800082209999999</v>
          </cell>
          <cell r="T39">
            <v>14.594195370000003</v>
          </cell>
          <cell r="U39">
            <v>14.37853241</v>
          </cell>
          <cell r="V39">
            <v>14.142769809999999</v>
          </cell>
          <cell r="W39">
            <v>14.270998949999997</v>
          </cell>
          <cell r="X39">
            <v>14.17728615</v>
          </cell>
        </row>
        <row r="40">
          <cell r="A40" t="str">
            <v>Poland</v>
          </cell>
          <cell r="B40" t="str">
            <v>HIC</v>
          </cell>
          <cell r="C40" t="str">
            <v>EU13</v>
          </cell>
          <cell r="D40" t="str">
            <v/>
          </cell>
          <cell r="E40" t="str">
            <v/>
          </cell>
          <cell r="F40" t="str">
            <v/>
          </cell>
          <cell r="G40">
            <v>31.327217099999995</v>
          </cell>
          <cell r="H40">
            <v>29.192628860000003</v>
          </cell>
          <cell r="I40">
            <v>26.662822719999998</v>
          </cell>
          <cell r="J40">
            <v>28.050836560000004</v>
          </cell>
          <cell r="K40">
            <v>29.794731139999993</v>
          </cell>
          <cell r="L40">
            <v>28.049861910000011</v>
          </cell>
          <cell r="M40">
            <v>27.315212250000002</v>
          </cell>
          <cell r="N40">
            <v>26.670682910000004</v>
          </cell>
          <cell r="O40">
            <v>24.433002470000002</v>
          </cell>
          <cell r="P40">
            <v>24.519556049999998</v>
          </cell>
          <cell r="Q40">
            <v>23.865266800000001</v>
          </cell>
          <cell r="R40">
            <v>23.963632580000002</v>
          </cell>
          <cell r="S40">
            <v>24.274065019999998</v>
          </cell>
          <cell r="T40">
            <v>23.801603320000005</v>
          </cell>
          <cell r="U40">
            <v>23.01104355</v>
          </cell>
          <cell r="V40">
            <v>23.312814709999998</v>
          </cell>
          <cell r="W40">
            <v>23.080461499999995</v>
          </cell>
          <cell r="X40">
            <v>23.04979324</v>
          </cell>
        </row>
        <row r="41">
          <cell r="A41" t="str">
            <v>Portugal</v>
          </cell>
          <cell r="B41" t="str">
            <v>HIC</v>
          </cell>
          <cell r="C41" t="str">
            <v>EU15</v>
          </cell>
          <cell r="D41" t="str">
            <v/>
          </cell>
          <cell r="E41" t="str">
            <v/>
          </cell>
          <cell r="F41" t="str">
            <v/>
          </cell>
          <cell r="G41">
            <v>24.984203340000001</v>
          </cell>
          <cell r="H41">
            <v>24.450426100000005</v>
          </cell>
          <cell r="I41">
            <v>22.570014950000001</v>
          </cell>
          <cell r="J41">
            <v>23.235433579999999</v>
          </cell>
          <cell r="K41">
            <v>23.030761720000001</v>
          </cell>
          <cell r="L41">
            <v>23.312299730000003</v>
          </cell>
          <cell r="M41">
            <v>25.13699532</v>
          </cell>
          <cell r="N41">
            <v>25.673309330000002</v>
          </cell>
          <cell r="O41">
            <v>25.817319869999999</v>
          </cell>
          <cell r="P41">
            <v>24.60703659</v>
          </cell>
          <cell r="Q41">
            <v>24.552639009999993</v>
          </cell>
          <cell r="R41">
            <v>26.300245290000003</v>
          </cell>
          <cell r="S41">
            <v>28.178909299999997</v>
          </cell>
          <cell r="T41">
            <v>26.963106160000002</v>
          </cell>
          <cell r="U41">
            <v>27.702781680000005</v>
          </cell>
          <cell r="V41">
            <v>27.727815630000002</v>
          </cell>
          <cell r="W41">
            <v>27.79162216000001</v>
          </cell>
          <cell r="X41">
            <v>27.532079699999997</v>
          </cell>
        </row>
        <row r="42">
          <cell r="A42" t="str">
            <v>Republic of Moldova</v>
          </cell>
          <cell r="B42" t="str">
            <v>LMIC</v>
          </cell>
          <cell r="C42" t="str">
            <v/>
          </cell>
          <cell r="D42" t="str">
            <v>YES</v>
          </cell>
          <cell r="E42" t="str">
            <v/>
          </cell>
          <cell r="F42" t="str">
            <v/>
          </cell>
          <cell r="G42">
            <v>47.172569269999997</v>
          </cell>
          <cell r="H42">
            <v>51.941226960000009</v>
          </cell>
          <cell r="I42">
            <v>46.519039150000012</v>
          </cell>
          <cell r="J42">
            <v>48.306804659999997</v>
          </cell>
          <cell r="K42">
            <v>38.170249939999998</v>
          </cell>
          <cell r="L42">
            <v>42.763851169999995</v>
          </cell>
          <cell r="M42">
            <v>46.45158386</v>
          </cell>
          <cell r="N42">
            <v>45.099479680000002</v>
          </cell>
          <cell r="O42">
            <v>48.42182159</v>
          </cell>
          <cell r="P42">
            <v>45.578929900000006</v>
          </cell>
          <cell r="Q42">
            <v>40.43186188</v>
          </cell>
          <cell r="R42">
            <v>44.796447750000006</v>
          </cell>
          <cell r="S42">
            <v>42.217849729999998</v>
          </cell>
          <cell r="T42">
            <v>42.576129909999999</v>
          </cell>
          <cell r="U42">
            <v>38.34880446999999</v>
          </cell>
          <cell r="V42">
            <v>46.187408450000007</v>
          </cell>
          <cell r="W42">
            <v>46.291286469999996</v>
          </cell>
          <cell r="X42">
            <v>43.635482790000005</v>
          </cell>
        </row>
        <row r="43">
          <cell r="A43" t="str">
            <v>Romania</v>
          </cell>
          <cell r="B43" t="str">
            <v>UMIC</v>
          </cell>
          <cell r="C43" t="str">
            <v>EU13</v>
          </cell>
          <cell r="D43" t="str">
            <v/>
          </cell>
          <cell r="E43" t="str">
            <v/>
          </cell>
          <cell r="F43" t="str">
            <v/>
          </cell>
          <cell r="G43">
            <v>19.419723510000001</v>
          </cell>
          <cell r="H43">
            <v>18.940919880000006</v>
          </cell>
          <cell r="I43">
            <v>17.835145949999998</v>
          </cell>
          <cell r="J43">
            <v>15.127176279999997</v>
          </cell>
          <cell r="K43">
            <v>24.326986310000002</v>
          </cell>
          <cell r="L43">
            <v>18.498970030000002</v>
          </cell>
          <cell r="M43">
            <v>19.99056435</v>
          </cell>
          <cell r="N43">
            <v>17.596075059999997</v>
          </cell>
          <cell r="O43">
            <v>18.182153699999997</v>
          </cell>
          <cell r="P43">
            <v>20.784503940000004</v>
          </cell>
          <cell r="Q43">
            <v>19.631237030000001</v>
          </cell>
          <cell r="R43">
            <v>24.275838850000007</v>
          </cell>
          <cell r="S43">
            <v>22.427940369999995</v>
          </cell>
          <cell r="T43">
            <v>20.176115039999996</v>
          </cell>
          <cell r="U43">
            <v>20.313699719999995</v>
          </cell>
          <cell r="V43">
            <v>21.281692499999998</v>
          </cell>
          <cell r="W43">
            <v>20.755048749999997</v>
          </cell>
          <cell r="X43">
            <v>20.488046649999994</v>
          </cell>
        </row>
        <row r="44">
          <cell r="A44" t="str">
            <v>Russian Federation</v>
          </cell>
          <cell r="B44" t="str">
            <v>HIC</v>
          </cell>
          <cell r="C44" t="str">
            <v/>
          </cell>
          <cell r="D44" t="str">
            <v>YES</v>
          </cell>
          <cell r="E44" t="str">
            <v/>
          </cell>
          <cell r="F44" t="str">
            <v/>
          </cell>
          <cell r="G44">
            <v>30.208864210000002</v>
          </cell>
          <cell r="H44">
            <v>30.79232025</v>
          </cell>
          <cell r="I44">
            <v>31.212934490000002</v>
          </cell>
          <cell r="J44">
            <v>33.279876709999996</v>
          </cell>
          <cell r="K44">
            <v>33.806152339999997</v>
          </cell>
          <cell r="L44">
            <v>31.93188095</v>
          </cell>
          <cell r="M44">
            <v>31.126836780000001</v>
          </cell>
          <cell r="N44">
            <v>31.448047639999992</v>
          </cell>
          <cell r="O44">
            <v>31.548854830000003</v>
          </cell>
          <cell r="P44">
            <v>34.582164760000005</v>
          </cell>
          <cell r="Q44">
            <v>35.325725560000009</v>
          </cell>
          <cell r="R44">
            <v>34.194450379999999</v>
          </cell>
          <cell r="S44">
            <v>33.397544860000004</v>
          </cell>
          <cell r="T44">
            <v>34.832256319999999</v>
          </cell>
          <cell r="U44">
            <v>35.825710300000004</v>
          </cell>
          <cell r="V44">
            <v>38.646335600000008</v>
          </cell>
          <cell r="W44">
            <v>40.484649660000009</v>
          </cell>
          <cell r="X44">
            <v>40.493083950000013</v>
          </cell>
        </row>
        <row r="45">
          <cell r="A45" t="str">
            <v>San Marino</v>
          </cell>
          <cell r="B45" t="str">
            <v>HIC</v>
          </cell>
          <cell r="C45" t="str">
            <v/>
          </cell>
          <cell r="D45" t="str">
            <v/>
          </cell>
          <cell r="E45" t="str">
            <v>YES</v>
          </cell>
          <cell r="F45" t="str">
            <v>YES</v>
          </cell>
          <cell r="G45">
            <v>27.785488130000005</v>
          </cell>
          <cell r="H45">
            <v>26.407634740000002</v>
          </cell>
          <cell r="I45">
            <v>28.175487520000001</v>
          </cell>
          <cell r="J45">
            <v>26.483081819999995</v>
          </cell>
          <cell r="K45">
            <v>22.165668490000002</v>
          </cell>
          <cell r="L45">
            <v>21.178133009999996</v>
          </cell>
          <cell r="M45">
            <v>21.061098099999999</v>
          </cell>
          <cell r="N45">
            <v>19.492385859999999</v>
          </cell>
          <cell r="O45">
            <v>19.101123809999997</v>
          </cell>
          <cell r="P45">
            <v>19.354837419999999</v>
          </cell>
          <cell r="Q45">
            <v>18.085105899999999</v>
          </cell>
          <cell r="R45">
            <v>17.525772090000004</v>
          </cell>
          <cell r="S45">
            <v>17</v>
          </cell>
          <cell r="T45">
            <v>17.405326840000004</v>
          </cell>
          <cell r="U45">
            <v>17.829517360000004</v>
          </cell>
          <cell r="V45">
            <v>19.14410019</v>
          </cell>
          <cell r="W45">
            <v>18.743110659999996</v>
          </cell>
          <cell r="X45">
            <v>17.333999630000001</v>
          </cell>
        </row>
        <row r="46">
          <cell r="A46" t="str">
            <v>Serbia</v>
          </cell>
          <cell r="B46" t="str">
            <v>UMIC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29.608388900000001</v>
          </cell>
          <cell r="H46">
            <v>28.483823780000002</v>
          </cell>
          <cell r="I46">
            <v>23.831472399999999</v>
          </cell>
          <cell r="J46">
            <v>24.977643969999999</v>
          </cell>
          <cell r="K46">
            <v>27.293312069999995</v>
          </cell>
          <cell r="L46">
            <v>29.818344119999995</v>
          </cell>
          <cell r="M46">
            <v>32.840156560000004</v>
          </cell>
          <cell r="N46">
            <v>34.712875369999992</v>
          </cell>
          <cell r="O46">
            <v>35.147106169999994</v>
          </cell>
          <cell r="P46">
            <v>35.165145869999989</v>
          </cell>
          <cell r="Q46">
            <v>36.402530669999997</v>
          </cell>
          <cell r="R46">
            <v>36.404804230000003</v>
          </cell>
          <cell r="S46">
            <v>35.430217739999996</v>
          </cell>
          <cell r="T46">
            <v>37.866638179999995</v>
          </cell>
          <cell r="U46">
            <v>39.944751739999994</v>
          </cell>
          <cell r="V46">
            <v>40.587734220000002</v>
          </cell>
          <cell r="W46">
            <v>40.789371489999994</v>
          </cell>
          <cell r="X46">
            <v>41.752361300000004</v>
          </cell>
        </row>
        <row r="47">
          <cell r="A47" t="str">
            <v>Slovakia</v>
          </cell>
          <cell r="B47" t="str">
            <v>HIC</v>
          </cell>
          <cell r="C47" t="str">
            <v>EU13</v>
          </cell>
          <cell r="D47" t="str">
            <v/>
          </cell>
          <cell r="E47" t="str">
            <v/>
          </cell>
          <cell r="F47" t="str">
            <v/>
          </cell>
          <cell r="G47">
            <v>10.83896637</v>
          </cell>
          <cell r="H47">
            <v>10.904376980000002</v>
          </cell>
          <cell r="I47">
            <v>11.01689148</v>
          </cell>
          <cell r="J47">
            <v>12.212778089999997</v>
          </cell>
          <cell r="K47">
            <v>21.233482360000004</v>
          </cell>
          <cell r="L47">
            <v>23.609519960000004</v>
          </cell>
          <cell r="M47">
            <v>26.588228229999991</v>
          </cell>
          <cell r="N47">
            <v>27.370327000000003</v>
          </cell>
          <cell r="O47">
            <v>21.020145419999999</v>
          </cell>
          <cell r="P47">
            <v>22.417739869999998</v>
          </cell>
          <cell r="Q47">
            <v>22.800613399999996</v>
          </cell>
          <cell r="R47">
            <v>23.57159042</v>
          </cell>
          <cell r="S47">
            <v>23.233089449999998</v>
          </cell>
          <cell r="T47">
            <v>23.32164955</v>
          </cell>
          <cell r="U47">
            <v>18.007930760000001</v>
          </cell>
          <cell r="V47">
            <v>18.443574910000002</v>
          </cell>
          <cell r="W47">
            <v>17.888252259999994</v>
          </cell>
          <cell r="X47">
            <v>18.71318436</v>
          </cell>
        </row>
        <row r="48">
          <cell r="A48" t="str">
            <v>Slovenia</v>
          </cell>
          <cell r="B48" t="str">
            <v>HIC</v>
          </cell>
          <cell r="C48" t="str">
            <v>EU13</v>
          </cell>
          <cell r="D48" t="str">
            <v/>
          </cell>
          <cell r="E48" t="str">
            <v/>
          </cell>
          <cell r="F48" t="str">
            <v/>
          </cell>
          <cell r="G48">
            <v>13.273268699999997</v>
          </cell>
          <cell r="H48">
            <v>12.903478620000001</v>
          </cell>
          <cell r="I48">
            <v>12.555215840000001</v>
          </cell>
          <cell r="J48">
            <v>12.486650469999999</v>
          </cell>
          <cell r="K48">
            <v>12.169075009999998</v>
          </cell>
          <cell r="L48">
            <v>13.019375800000001</v>
          </cell>
          <cell r="M48">
            <v>12.278043750000002</v>
          </cell>
          <cell r="N48">
            <v>13.631237029999999</v>
          </cell>
          <cell r="O48">
            <v>12.63994598</v>
          </cell>
          <cell r="P48">
            <v>12.77988815</v>
          </cell>
          <cell r="Q48">
            <v>12.640163420000002</v>
          </cell>
          <cell r="R48">
            <v>12.196641919999999</v>
          </cell>
          <cell r="S48">
            <v>12.459965710000002</v>
          </cell>
          <cell r="T48">
            <v>12.454864499999999</v>
          </cell>
          <cell r="U48">
            <v>12.983446120000002</v>
          </cell>
          <cell r="V48">
            <v>12.498777390000001</v>
          </cell>
          <cell r="W48">
            <v>12.002223969999999</v>
          </cell>
          <cell r="X48">
            <v>12.328168870000002</v>
          </cell>
        </row>
        <row r="49">
          <cell r="A49" t="str">
            <v>Spain</v>
          </cell>
          <cell r="B49" t="str">
            <v>HIC</v>
          </cell>
          <cell r="C49" t="str">
            <v>EU15</v>
          </cell>
          <cell r="D49" t="str">
            <v/>
          </cell>
          <cell r="E49" t="str">
            <v/>
          </cell>
          <cell r="F49" t="str">
            <v/>
          </cell>
          <cell r="G49">
            <v>24.324317929999999</v>
          </cell>
          <cell r="H49">
            <v>24.852285389999999</v>
          </cell>
          <cell r="I49">
            <v>24.599552149999994</v>
          </cell>
          <cell r="J49">
            <v>22.548063280000001</v>
          </cell>
          <cell r="K49">
            <v>22.33891869</v>
          </cell>
          <cell r="L49">
            <v>21.959075930000001</v>
          </cell>
          <cell r="M49">
            <v>21.270198820000001</v>
          </cell>
          <cell r="N49">
            <v>21.038145070000002</v>
          </cell>
          <cell r="O49">
            <v>21.015769960000004</v>
          </cell>
          <cell r="P49">
            <v>19.503011699999998</v>
          </cell>
          <cell r="Q49">
            <v>20.759502409999996</v>
          </cell>
          <cell r="R49">
            <v>21.110744480000001</v>
          </cell>
          <cell r="S49">
            <v>22.84075546</v>
          </cell>
          <cell r="T49">
            <v>23.983182910000004</v>
          </cell>
          <cell r="U49">
            <v>24.364381789999999</v>
          </cell>
          <cell r="V49">
            <v>23.787137990000002</v>
          </cell>
          <cell r="W49">
            <v>23.939142230000009</v>
          </cell>
          <cell r="X49">
            <v>23.565790180000004</v>
          </cell>
        </row>
        <row r="50">
          <cell r="A50" t="str">
            <v>Sweden</v>
          </cell>
          <cell r="B50" t="str">
            <v>HIC</v>
          </cell>
          <cell r="C50" t="str">
            <v>EU15</v>
          </cell>
          <cell r="D50" t="str">
            <v/>
          </cell>
          <cell r="E50" t="str">
            <v/>
          </cell>
          <cell r="F50" t="str">
            <v/>
          </cell>
          <cell r="G50">
            <v>14.462476730000001</v>
          </cell>
          <cell r="H50">
            <v>17.122810359999995</v>
          </cell>
          <cell r="I50">
            <v>16.83558464</v>
          </cell>
          <cell r="J50">
            <v>16.380132680000003</v>
          </cell>
          <cell r="K50">
            <v>16.748870849999996</v>
          </cell>
          <cell r="L50">
            <v>17.113021850000003</v>
          </cell>
          <cell r="M50">
            <v>17.035165790000001</v>
          </cell>
          <cell r="N50">
            <v>16.943212509999999</v>
          </cell>
          <cell r="O50">
            <v>16.920324330000003</v>
          </cell>
          <cell r="P50">
            <v>16.906234740000006</v>
          </cell>
          <cell r="Q50">
            <v>16.94122505</v>
          </cell>
          <cell r="R50">
            <v>15.04334354</v>
          </cell>
          <cell r="S50">
            <v>15.40425396</v>
          </cell>
          <cell r="T50">
            <v>15.535376550000001</v>
          </cell>
          <cell r="U50">
            <v>15.510904309999997</v>
          </cell>
          <cell r="V50">
            <v>15.486258509999999</v>
          </cell>
          <cell r="W50">
            <v>15.335363390000003</v>
          </cell>
          <cell r="X50">
            <v>15.03260422</v>
          </cell>
        </row>
        <row r="51">
          <cell r="A51" t="str">
            <v>Switzerland</v>
          </cell>
          <cell r="B51" t="str">
            <v>HIC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33.578029630000003</v>
          </cell>
          <cell r="H51">
            <v>32.712535860000003</v>
          </cell>
          <cell r="I51">
            <v>31.179613110000002</v>
          </cell>
          <cell r="J51">
            <v>31.074684139999999</v>
          </cell>
          <cell r="K51">
            <v>31.339576720000004</v>
          </cell>
          <cell r="L51">
            <v>30.307044980000001</v>
          </cell>
          <cell r="M51">
            <v>29.9701004</v>
          </cell>
          <cell r="N51">
            <v>29.739519119999994</v>
          </cell>
          <cell r="O51">
            <v>29.05845261</v>
          </cell>
          <cell r="P51">
            <v>28.838575360000004</v>
          </cell>
          <cell r="Q51">
            <v>29.080692289999995</v>
          </cell>
          <cell r="R51">
            <v>28.524663930000003</v>
          </cell>
          <cell r="S51">
            <v>28.804067610000004</v>
          </cell>
          <cell r="T51">
            <v>28.34824562</v>
          </cell>
          <cell r="U51">
            <v>29.237689970000002</v>
          </cell>
          <cell r="V51">
            <v>29.076316830000007</v>
          </cell>
          <cell r="W51">
            <v>29.561758039999994</v>
          </cell>
          <cell r="X51">
            <v>28.946987150000002</v>
          </cell>
        </row>
        <row r="52">
          <cell r="A52" t="str">
            <v>Tajikistan</v>
          </cell>
          <cell r="B52" t="str">
            <v>LMIC</v>
          </cell>
          <cell r="C52" t="str">
            <v/>
          </cell>
          <cell r="D52" t="str">
            <v>YES</v>
          </cell>
          <cell r="E52" t="str">
            <v/>
          </cell>
          <cell r="F52" t="str">
            <v/>
          </cell>
          <cell r="G52">
            <v>79.151718139999986</v>
          </cell>
          <cell r="H52">
            <v>76.521736149999995</v>
          </cell>
          <cell r="I52">
            <v>78.167114260000019</v>
          </cell>
          <cell r="J52">
            <v>73.302635189999975</v>
          </cell>
          <cell r="K52">
            <v>71.735694889999991</v>
          </cell>
          <cell r="L52">
            <v>66.099861149999995</v>
          </cell>
          <cell r="M52">
            <v>68.792915339999993</v>
          </cell>
          <cell r="N52">
            <v>70.613883969999989</v>
          </cell>
          <cell r="O52">
            <v>68.584213259999999</v>
          </cell>
          <cell r="P52">
            <v>69.639892579999994</v>
          </cell>
          <cell r="Q52">
            <v>70.433517460000019</v>
          </cell>
          <cell r="R52">
            <v>62.544036870000014</v>
          </cell>
          <cell r="S52">
            <v>63.936019899999998</v>
          </cell>
          <cell r="T52">
            <v>61.914474489999996</v>
          </cell>
          <cell r="U52">
            <v>62.185012819999997</v>
          </cell>
          <cell r="V52">
            <v>62.578887940000001</v>
          </cell>
          <cell r="W52">
            <v>66.002670289999998</v>
          </cell>
          <cell r="X52">
            <v>63.152416229999993</v>
          </cell>
        </row>
        <row r="53">
          <cell r="A53" t="str">
            <v>The Republic of North Macedonia</v>
          </cell>
          <cell r="B53" t="str">
            <v>UMIC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42.086738589999996</v>
          </cell>
          <cell r="H53">
            <v>42.382846829999998</v>
          </cell>
          <cell r="I53">
            <v>42.570026399999996</v>
          </cell>
          <cell r="J53">
            <v>43.790199279999996</v>
          </cell>
          <cell r="K53">
            <v>42.532653809999999</v>
          </cell>
          <cell r="L53">
            <v>41.23845673000001</v>
          </cell>
          <cell r="M53">
            <v>37.000053410000007</v>
          </cell>
          <cell r="N53">
            <v>37.285804749999997</v>
          </cell>
          <cell r="O53">
            <v>32.029293060000001</v>
          </cell>
          <cell r="P53">
            <v>34.79013823999999</v>
          </cell>
          <cell r="Q53">
            <v>37.788635249999999</v>
          </cell>
          <cell r="R53">
            <v>35.797790530000007</v>
          </cell>
          <cell r="S53">
            <v>35.243743899999991</v>
          </cell>
          <cell r="T53">
            <v>33.707160950000009</v>
          </cell>
          <cell r="U53">
            <v>34.976619720000002</v>
          </cell>
          <cell r="V53">
            <v>34.261932369999997</v>
          </cell>
          <cell r="W53">
            <v>35.320014949999994</v>
          </cell>
          <cell r="X53">
            <v>31.905614849999999</v>
          </cell>
        </row>
        <row r="54">
          <cell r="A54" t="str">
            <v>Turkey</v>
          </cell>
          <cell r="B54" t="str">
            <v>UMIC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28.600406650000004</v>
          </cell>
          <cell r="H54">
            <v>23.432069779999999</v>
          </cell>
          <cell r="I54">
            <v>20.320768359999995</v>
          </cell>
          <cell r="J54">
            <v>18.93056297</v>
          </cell>
          <cell r="K54">
            <v>20.181018829999999</v>
          </cell>
          <cell r="L54">
            <v>24.176979060000001</v>
          </cell>
          <cell r="M54">
            <v>23.648929600000002</v>
          </cell>
          <cell r="N54">
            <v>23.884288789999999</v>
          </cell>
          <cell r="O54">
            <v>19.181957239999999</v>
          </cell>
          <cell r="P54">
            <v>14.507903100000002</v>
          </cell>
          <cell r="Q54">
            <v>16.87221718</v>
          </cell>
          <cell r="R54">
            <v>15.895184520000001</v>
          </cell>
          <cell r="S54">
            <v>15.9315958</v>
          </cell>
          <cell r="T54">
            <v>16.926803589999999</v>
          </cell>
          <cell r="U54">
            <v>17.725421910000001</v>
          </cell>
          <cell r="V54">
            <v>16.948732380000006</v>
          </cell>
          <cell r="W54">
            <v>16.466144559999996</v>
          </cell>
          <cell r="X54">
            <v>17.384201049999998</v>
          </cell>
        </row>
        <row r="55">
          <cell r="A55" t="str">
            <v>Turkmenistan</v>
          </cell>
          <cell r="B55" t="str">
            <v>UMIC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50.006877899999999</v>
          </cell>
          <cell r="H55">
            <v>61.265468600000005</v>
          </cell>
          <cell r="I55">
            <v>61.135185239999998</v>
          </cell>
          <cell r="J55">
            <v>63.699287410000011</v>
          </cell>
          <cell r="K55">
            <v>72.190200809999993</v>
          </cell>
          <cell r="L55">
            <v>73.827865599999981</v>
          </cell>
          <cell r="M55">
            <v>76.422889710000007</v>
          </cell>
          <cell r="N55">
            <v>68.996765140000008</v>
          </cell>
          <cell r="O55">
            <v>78.479927059999994</v>
          </cell>
          <cell r="P55">
            <v>70.731773379999993</v>
          </cell>
          <cell r="Q55">
            <v>70.999076840000015</v>
          </cell>
          <cell r="R55">
            <v>68.970855709999995</v>
          </cell>
          <cell r="S55">
            <v>68.286109920000001</v>
          </cell>
          <cell r="T55">
            <v>66.846801760000019</v>
          </cell>
          <cell r="U55">
            <v>68.208389280000006</v>
          </cell>
          <cell r="V55">
            <v>71.071380620000014</v>
          </cell>
          <cell r="W55">
            <v>76.157180789999984</v>
          </cell>
          <cell r="X55">
            <v>72.758026120000011</v>
          </cell>
        </row>
        <row r="56">
          <cell r="A56" t="str">
            <v>Ukraine</v>
          </cell>
          <cell r="B56" t="str">
            <v>LMIC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48.392658230000009</v>
          </cell>
          <cell r="H56">
            <v>47.165298459999995</v>
          </cell>
          <cell r="I56">
            <v>45.117454530000003</v>
          </cell>
          <cell r="J56">
            <v>41.025192260000004</v>
          </cell>
          <cell r="K56">
            <v>41.409942630000003</v>
          </cell>
          <cell r="L56">
            <v>37.958095549999996</v>
          </cell>
          <cell r="M56">
            <v>36.134132390000005</v>
          </cell>
          <cell r="N56">
            <v>36.46120071</v>
          </cell>
          <cell r="O56">
            <v>37.789901730000011</v>
          </cell>
          <cell r="P56">
            <v>37.407447810000001</v>
          </cell>
          <cell r="Q56">
            <v>41.851978299999992</v>
          </cell>
          <cell r="R56">
            <v>46.313255310000002</v>
          </cell>
          <cell r="S56">
            <v>43.941150669999999</v>
          </cell>
          <cell r="T56">
            <v>45.45864104999999</v>
          </cell>
          <cell r="U56">
            <v>52.192245479999997</v>
          </cell>
          <cell r="V56">
            <v>54.060798649999995</v>
          </cell>
          <cell r="W56">
            <v>54.053497309999997</v>
          </cell>
          <cell r="X56">
            <v>52.316921230000005</v>
          </cell>
        </row>
        <row r="57">
          <cell r="A57" t="str">
            <v>United Kingdom</v>
          </cell>
          <cell r="B57" t="str">
            <v>HIC</v>
          </cell>
          <cell r="C57" t="str">
            <v>EU15</v>
          </cell>
          <cell r="D57" t="str">
            <v/>
          </cell>
          <cell r="E57" t="str">
            <v/>
          </cell>
          <cell r="F57" t="str">
            <v/>
          </cell>
          <cell r="G57">
            <v>11.598591800000001</v>
          </cell>
          <cell r="H57">
            <v>11.44376278</v>
          </cell>
          <cell r="I57">
            <v>11.346348759999998</v>
          </cell>
          <cell r="J57">
            <v>11.53005314</v>
          </cell>
          <cell r="K57">
            <v>10.346768379999999</v>
          </cell>
          <cell r="L57">
            <v>9.8989334100000015</v>
          </cell>
          <cell r="M57">
            <v>10.181926730000001</v>
          </cell>
          <cell r="N57">
            <v>10.409859659999999</v>
          </cell>
          <cell r="O57">
            <v>9.4367589999999986</v>
          </cell>
          <cell r="P57">
            <v>9.372603419999999</v>
          </cell>
          <cell r="Q57">
            <v>9.7934055299999994</v>
          </cell>
          <cell r="R57">
            <v>9.8831939700000024</v>
          </cell>
          <cell r="S57">
            <v>9.7152385700000004</v>
          </cell>
          <cell r="T57">
            <v>15.035259249999999</v>
          </cell>
          <cell r="U57">
            <v>14.974268910000003</v>
          </cell>
          <cell r="V57">
            <v>15.123579030000002</v>
          </cell>
          <cell r="W57">
            <v>15.493260380000001</v>
          </cell>
          <cell r="X57">
            <v>15.956822399999998</v>
          </cell>
        </row>
        <row r="58">
          <cell r="A58" t="str">
            <v>Uzbekistan</v>
          </cell>
          <cell r="B58" t="str">
            <v>LMIC</v>
          </cell>
          <cell r="C58" t="str">
            <v/>
          </cell>
          <cell r="D58" t="str">
            <v>YES</v>
          </cell>
          <cell r="E58" t="str">
            <v/>
          </cell>
          <cell r="F58" t="str">
            <v/>
          </cell>
          <cell r="G58">
            <v>52.658782960000011</v>
          </cell>
          <cell r="H58">
            <v>52.931724549999998</v>
          </cell>
          <cell r="I58">
            <v>54.219722750000003</v>
          </cell>
          <cell r="J58">
            <v>51.31402588000001</v>
          </cell>
          <cell r="K58">
            <v>51.595912929999997</v>
          </cell>
          <cell r="L58">
            <v>49.607177730000004</v>
          </cell>
          <cell r="M58">
            <v>49.537174219999997</v>
          </cell>
          <cell r="N58">
            <v>51.805793759999993</v>
          </cell>
          <cell r="O58">
            <v>50.345592500000002</v>
          </cell>
          <cell r="P58">
            <v>50.880104060000001</v>
          </cell>
          <cell r="Q58">
            <v>49.737552640000004</v>
          </cell>
          <cell r="R58">
            <v>49.201587680000003</v>
          </cell>
          <cell r="S58">
            <v>47.820808409999998</v>
          </cell>
          <cell r="T58">
            <v>47.245876310000007</v>
          </cell>
          <cell r="U58">
            <v>45.409904480000009</v>
          </cell>
          <cell r="V58">
            <v>48.413692469999994</v>
          </cell>
          <cell r="W58">
            <v>52.121246339999992</v>
          </cell>
          <cell r="X58">
            <v>53.431362150000005</v>
          </cell>
        </row>
        <row r="59">
          <cell r="F59" t="str">
            <v>EURO 51*</v>
          </cell>
          <cell r="G59">
            <v>30.903120459800004</v>
          </cell>
          <cell r="H59">
            <v>30.152417884117646</v>
          </cell>
          <cell r="I59">
            <v>30.147476223921561</v>
          </cell>
          <cell r="J59">
            <v>29.817910465490197</v>
          </cell>
          <cell r="K59">
            <v>31.000472807254887</v>
          </cell>
          <cell r="L59">
            <v>30.430267464509804</v>
          </cell>
          <cell r="M59">
            <v>30.199125084901961</v>
          </cell>
          <cell r="N59">
            <v>30.031810667254899</v>
          </cell>
          <cell r="O59">
            <v>29.876469275882354</v>
          </cell>
          <cell r="P59">
            <v>29.159433467647059</v>
          </cell>
          <cell r="Q59">
            <v>29.433971816078422</v>
          </cell>
          <cell r="R59">
            <v>29.620447943921572</v>
          </cell>
          <cell r="S59">
            <v>29.538625062941183</v>
          </cell>
          <cell r="T59">
            <v>29.799353421960792</v>
          </cell>
          <cell r="U59">
            <v>30.13731142117647</v>
          </cell>
          <cell r="V59">
            <v>30.516154738039209</v>
          </cell>
          <cell r="W59">
            <v>30.721301424313726</v>
          </cell>
          <cell r="X59">
            <v>30.435218334509798</v>
          </cell>
        </row>
        <row r="61">
          <cell r="F61" t="str">
            <v>*Excluding Albania, Montenegro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ve Table 1"/>
      <sheetName val="Poverty and policy indicators"/>
      <sheetName val="Health variables Table 2"/>
      <sheetName val="Risk Table 3"/>
      <sheetName val="Catastrophic Table 4"/>
      <sheetName val="RiskTable5(income quintile)"/>
      <sheetName val="Cata Table 6 (income quintile)"/>
      <sheetName val="Risk Table 7 (structure)"/>
      <sheetName val="Cata Table 8 (structure)"/>
      <sheetName val="Structure 2014"/>
      <sheetName val="Structure 2015"/>
      <sheetName val="Sheet1"/>
      <sheetName val="Consumption shares Table 11"/>
      <sheetName val="Table 12 quintile charts"/>
      <sheetName val="Cata compare Table 12"/>
      <sheetName val="OOP share among cata Table 13"/>
      <sheetName val="OOP per person Table 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P9">
            <v>2010</v>
          </cell>
          <cell r="Q9">
            <v>2011</v>
          </cell>
          <cell r="R9">
            <v>2012</v>
          </cell>
          <cell r="S9">
            <v>2013</v>
          </cell>
          <cell r="T9">
            <v>2014</v>
          </cell>
          <cell r="U9">
            <v>2015</v>
          </cell>
          <cell r="V9">
            <v>2016</v>
          </cell>
          <cell r="W9">
            <v>2017</v>
          </cell>
          <cell r="X9">
            <v>2018</v>
          </cell>
        </row>
        <row r="10">
          <cell r="O10" t="str">
            <v>SDG 10%</v>
          </cell>
          <cell r="P10">
            <v>0.25881330000000002</v>
          </cell>
          <cell r="Q10">
            <v>0.25409880000000001</v>
          </cell>
          <cell r="R10">
            <v>0.24325440000000001</v>
          </cell>
          <cell r="S10">
            <v>0.25985170000000002</v>
          </cell>
          <cell r="T10">
            <v>0.2874082</v>
          </cell>
          <cell r="U10">
            <v>0.32575110000000002</v>
          </cell>
          <cell r="V10">
            <v>0.33749129999999999</v>
          </cell>
          <cell r="W10">
            <v>0.33890500000000001</v>
          </cell>
          <cell r="X10">
            <v>0.33570689999999997</v>
          </cell>
        </row>
        <row r="11">
          <cell r="O11" t="str">
            <v>SDG 25%</v>
          </cell>
          <cell r="Q11">
            <v>7.5825000000000004E-2</v>
          </cell>
          <cell r="R11">
            <v>7.08173E-2</v>
          </cell>
          <cell r="S11">
            <v>6.9836099999999998E-2</v>
          </cell>
          <cell r="T11">
            <v>7.5830099999999998E-2</v>
          </cell>
          <cell r="U11">
            <v>9.4662899999999994E-2</v>
          </cell>
        </row>
        <row r="12">
          <cell r="O12" t="str">
            <v>WHO Europe</v>
          </cell>
          <cell r="P12">
            <v>0.13300000000000001</v>
          </cell>
          <cell r="Q12">
            <v>0.13709979999999999</v>
          </cell>
          <cell r="R12">
            <v>0.12577279999999999</v>
          </cell>
          <cell r="S12">
            <v>0.115172</v>
          </cell>
          <cell r="T12">
            <v>0.12632360000000001</v>
          </cell>
          <cell r="U12">
            <v>0.1453979</v>
          </cell>
          <cell r="V12">
            <v>0.16218199999999999</v>
          </cell>
          <cell r="W12">
            <v>0.17582439999999999</v>
          </cell>
          <cell r="X12">
            <v>0.17391100000000001</v>
          </cell>
        </row>
        <row r="13">
          <cell r="O13" t="str">
            <v>HQ SDG 10%</v>
          </cell>
          <cell r="Q13">
            <v>0.28169652819633484</v>
          </cell>
          <cell r="R13">
            <v>0.27659699320793152</v>
          </cell>
          <cell r="S13">
            <v>0.29214134812355042</v>
          </cell>
        </row>
        <row r="14">
          <cell r="O14" t="str">
            <v>HQ SDG 25%</v>
          </cell>
          <cell r="Q14">
            <v>9.2649944126605988E-2</v>
          </cell>
          <cell r="R14">
            <v>9.1870762407779694E-2</v>
          </cell>
          <cell r="S14">
            <v>8.9771583676338196E-2</v>
          </cell>
        </row>
      </sheetData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ABICHT, Triin" id="{E96A059B-C8E3-49D0-A65A-995650AB600A}" userId="S::habichtt@who.int::05674f59-7eeb-4dc3-88b8-85099093798a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15" displayName="Table15" ref="A1:D11" totalsRowShown="0" tableBorderDxfId="5">
  <tableColumns count="4">
    <tableColumn id="1" xr3:uid="{00000000-0010-0000-0000-000001000000}" name=" "/>
    <tableColumn id="2" xr3:uid="{00000000-0010-0000-0000-000002000000}" name="2010" dataDxfId="4"/>
    <tableColumn id="3" xr3:uid="{00000000-0010-0000-0000-000003000000}" name="2014" dataDxfId="3"/>
    <tableColumn id="4" xr3:uid="{00000000-0010-0000-0000-000004000000}" name="2017" dataDxfId="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111" displayName="Table111" ref="A24:D34" totalsRowShown="0" tableBorderDxfId="1">
  <tableColumns count="4">
    <tableColumn id="1" xr3:uid="{00000000-0010-0000-0100-000001000000}" name=" "/>
    <tableColumn id="2" xr3:uid="{00000000-0010-0000-0100-000002000000}" name="2010"/>
    <tableColumn id="3" xr3:uid="{00000000-0010-0000-0100-000003000000}" name="2014"/>
    <tableColumn id="4" xr3:uid="{00000000-0010-0000-0100-000004000000}" name="201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Table112" displayName="Table112" ref="A21:D31" totalsRowShown="0" tableBorderDxfId="0">
  <tableColumns count="4">
    <tableColumn id="1" xr3:uid="{00000000-0010-0000-0200-000001000000}" name=" "/>
    <tableColumn id="2" xr3:uid="{00000000-0010-0000-0200-000002000000}" name="2010"/>
    <tableColumn id="3" xr3:uid="{00000000-0010-0000-0200-000003000000}" name="2014"/>
    <tableColumn id="4" xr3:uid="{00000000-0010-0000-0200-000004000000}" name="201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0-06-19T08:00:23.64" personId="{E96A059B-C8E3-49D0-A65A-995650AB600A}" id="{4A00DBF6-B007-4E45-B838-79A39BC9BCD0}">
    <text>GGHE-D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" dT="2020-06-19T08:35:43.66" personId="{E96A059B-C8E3-49D0-A65A-995650AB600A}" id="{07C8EC1A-9B0B-4F05-A220-8F6478983233}">
    <text>not fully voluntary but can be renamed VHI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2.xml"/><Relationship Id="rId4" Type="http://schemas.microsoft.com/office/2017/10/relationships/threadedComment" Target="../threadedComments/threadedComment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>
      <selection activeCell="C2" sqref="C2"/>
    </sheetView>
  </sheetViews>
  <sheetFormatPr defaultColWidth="9.1796875" defaultRowHeight="14.5"/>
  <sheetData>
    <row r="1" spans="1:3">
      <c r="B1" t="s">
        <v>133</v>
      </c>
      <c r="C1" t="s">
        <v>141</v>
      </c>
    </row>
    <row r="2" spans="1:3">
      <c r="A2">
        <v>2010</v>
      </c>
      <c r="B2">
        <v>2.1</v>
      </c>
      <c r="C2" s="5">
        <v>7.5</v>
      </c>
    </row>
    <row r="3" spans="1:3">
      <c r="A3">
        <v>2011</v>
      </c>
      <c r="B3">
        <v>2.1</v>
      </c>
      <c r="C3" s="5">
        <v>7.4</v>
      </c>
    </row>
    <row r="4" spans="1:3">
      <c r="A4">
        <v>2012</v>
      </c>
      <c r="B4">
        <v>2.2999999999999998</v>
      </c>
      <c r="C4" s="5">
        <v>8.1</v>
      </c>
    </row>
    <row r="5" spans="1:3">
      <c r="A5">
        <v>2013</v>
      </c>
      <c r="B5">
        <v>2.7</v>
      </c>
      <c r="C5" s="5">
        <v>8.6</v>
      </c>
    </row>
    <row r="6" spans="1:3">
      <c r="A6">
        <v>2014</v>
      </c>
      <c r="B6">
        <v>3.5</v>
      </c>
      <c r="C6" s="5">
        <v>11.4</v>
      </c>
    </row>
    <row r="7" spans="1:3">
      <c r="A7">
        <v>2015</v>
      </c>
      <c r="B7">
        <v>3.9</v>
      </c>
      <c r="C7" s="3">
        <v>12.2</v>
      </c>
    </row>
    <row r="8" spans="1:3">
      <c r="A8">
        <v>2016</v>
      </c>
      <c r="B8">
        <v>3.9</v>
      </c>
      <c r="C8" s="12">
        <v>14</v>
      </c>
    </row>
    <row r="9" spans="1:3">
      <c r="A9">
        <v>2017</v>
      </c>
      <c r="B9">
        <v>3.5</v>
      </c>
      <c r="C9" s="12">
        <v>14.2</v>
      </c>
    </row>
    <row r="10" spans="1:3">
      <c r="A10">
        <v>2018</v>
      </c>
      <c r="B10">
        <v>3.7</v>
      </c>
      <c r="C10" s="12">
        <v>16.7</v>
      </c>
    </row>
    <row r="12" spans="1:3">
      <c r="A12" t="s">
        <v>23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"/>
  <sheetViews>
    <sheetView workbookViewId="0">
      <selection activeCell="G39" sqref="G39"/>
    </sheetView>
  </sheetViews>
  <sheetFormatPr defaultColWidth="12.26953125" defaultRowHeight="15.5"/>
  <cols>
    <col min="1" max="1" width="19.7265625" style="37" customWidth="1"/>
    <col min="2" max="7" width="13.453125" style="37" customWidth="1"/>
    <col min="8" max="16384" width="12.26953125" style="37"/>
  </cols>
  <sheetData>
    <row r="1" spans="1:10">
      <c r="A1" s="36" t="s">
        <v>32</v>
      </c>
    </row>
    <row r="2" spans="1:10">
      <c r="A2" s="38"/>
      <c r="B2" s="38"/>
    </row>
    <row r="3" spans="1:10">
      <c r="A3" s="40"/>
      <c r="B3" s="40">
        <v>2010</v>
      </c>
      <c r="C3" s="40">
        <v>2011</v>
      </c>
      <c r="D3" s="40">
        <v>2012</v>
      </c>
      <c r="E3" s="40">
        <v>2013</v>
      </c>
      <c r="F3" s="40">
        <v>2014</v>
      </c>
      <c r="G3" s="40">
        <v>2015</v>
      </c>
      <c r="H3" s="40">
        <v>2016</v>
      </c>
      <c r="I3" s="40">
        <v>2017</v>
      </c>
      <c r="J3" s="40">
        <v>2018</v>
      </c>
    </row>
    <row r="4" spans="1:10">
      <c r="A4" s="40" t="s">
        <v>30</v>
      </c>
      <c r="B4" s="137">
        <v>61.014775784863204</v>
      </c>
      <c r="C4" s="137">
        <v>59.976411574093788</v>
      </c>
      <c r="D4" s="137">
        <v>63.51669157197194</v>
      </c>
      <c r="E4" s="137">
        <v>68.064307434113331</v>
      </c>
      <c r="F4" s="137">
        <v>66.341186334583185</v>
      </c>
      <c r="G4" s="137">
        <v>67.66740999999999</v>
      </c>
      <c r="H4" s="137">
        <v>67.928109000000006</v>
      </c>
      <c r="I4" s="137">
        <v>64.847259999999991</v>
      </c>
      <c r="J4" s="137">
        <v>68.778385</v>
      </c>
    </row>
    <row r="5" spans="1:10">
      <c r="A5" s="40" t="s">
        <v>54</v>
      </c>
      <c r="B5" s="137">
        <v>0.52405199766949295</v>
      </c>
      <c r="C5" s="137">
        <v>0.50176501787398398</v>
      </c>
      <c r="D5" s="137">
        <v>0.54080682126165081</v>
      </c>
      <c r="E5" s="137">
        <v>0.75091170663659068</v>
      </c>
      <c r="F5" s="137">
        <v>0.81620567530174892</v>
      </c>
      <c r="G5" s="137">
        <v>0.94431900000000002</v>
      </c>
      <c r="H5" s="137">
        <v>0.90857300000000008</v>
      </c>
      <c r="I5" s="137">
        <v>0.80018899999999993</v>
      </c>
      <c r="J5" s="137">
        <v>0.96606799999999993</v>
      </c>
    </row>
    <row r="6" spans="1:10">
      <c r="A6" s="40" t="s">
        <v>55</v>
      </c>
      <c r="B6" s="137">
        <v>13.087564393321513</v>
      </c>
      <c r="C6" s="137">
        <v>11.056247715663197</v>
      </c>
      <c r="D6" s="137">
        <v>11.988003548387901</v>
      </c>
      <c r="E6" s="137">
        <v>11.60830934337787</v>
      </c>
      <c r="F6" s="137">
        <v>11.412274196935632</v>
      </c>
      <c r="G6" s="137">
        <v>12.350646999999999</v>
      </c>
      <c r="H6" s="137">
        <v>13.458758000000001</v>
      </c>
      <c r="I6" s="137">
        <v>12.042666000000001</v>
      </c>
      <c r="J6" s="137">
        <v>10.474447000000001</v>
      </c>
    </row>
    <row r="7" spans="1:10">
      <c r="A7" s="40" t="s">
        <v>56</v>
      </c>
      <c r="B7" s="137">
        <v>4.4274245012063513</v>
      </c>
      <c r="C7" s="137">
        <v>4.7219457110748593</v>
      </c>
      <c r="D7" s="137">
        <v>4.3453219123781244</v>
      </c>
      <c r="E7" s="137">
        <v>4.1878567305311289</v>
      </c>
      <c r="F7" s="137">
        <v>5.1663293971534658</v>
      </c>
      <c r="G7" s="137">
        <v>4.5431780000000002</v>
      </c>
      <c r="H7" s="137">
        <v>5.5884450000000001</v>
      </c>
      <c r="I7" s="137">
        <v>4.4120629999999998</v>
      </c>
      <c r="J7" s="137">
        <v>5.1644839999999999</v>
      </c>
    </row>
    <row r="8" spans="1:10">
      <c r="A8" s="40" t="s">
        <v>57</v>
      </c>
      <c r="B8" s="137">
        <v>0.84187662066316404</v>
      </c>
      <c r="C8" s="137">
        <v>0.97439749048374691</v>
      </c>
      <c r="D8" s="137">
        <v>1.0105208397221115</v>
      </c>
      <c r="E8" s="137">
        <v>0.38866785983889413</v>
      </c>
      <c r="F8" s="137">
        <v>0.66864106707157311</v>
      </c>
      <c r="G8" s="137">
        <v>0.19926700000000003</v>
      </c>
      <c r="H8" s="137">
        <v>0.38438100000000003</v>
      </c>
      <c r="I8" s="137">
        <v>0.63114099999999995</v>
      </c>
      <c r="J8" s="137">
        <v>0.37988700000000003</v>
      </c>
    </row>
    <row r="9" spans="1:10">
      <c r="A9" s="40" t="s">
        <v>58</v>
      </c>
      <c r="B9" s="137">
        <v>20.104306702276272</v>
      </c>
      <c r="C9" s="137">
        <v>22.769232490810399</v>
      </c>
      <c r="D9" s="137">
        <v>18.59865530627826</v>
      </c>
      <c r="E9" s="137">
        <v>14.999946925502183</v>
      </c>
      <c r="F9" s="137">
        <v>15.595363328954386</v>
      </c>
      <c r="G9" s="137">
        <v>14.295178999999999</v>
      </c>
      <c r="H9" s="137">
        <v>11.731734000000001</v>
      </c>
      <c r="I9" s="137">
        <v>17.266680000000001</v>
      </c>
      <c r="J9" s="137">
        <v>14.236728000000001</v>
      </c>
    </row>
    <row r="10" spans="1:10">
      <c r="A10" s="39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09"/>
  <sheetViews>
    <sheetView zoomScale="85" zoomScaleNormal="85" workbookViewId="0">
      <selection activeCell="B1" sqref="B1:J1048576"/>
    </sheetView>
  </sheetViews>
  <sheetFormatPr defaultColWidth="12.26953125" defaultRowHeight="15.5"/>
  <cols>
    <col min="1" max="1" width="21.453125" style="37" customWidth="1"/>
    <col min="2" max="10" width="9" style="37" customWidth="1"/>
    <col min="11" max="16384" width="12.26953125" style="37"/>
  </cols>
  <sheetData>
    <row r="1" spans="1:10">
      <c r="A1" s="36" t="s">
        <v>53</v>
      </c>
    </row>
    <row r="2" spans="1:10">
      <c r="A2" s="38"/>
      <c r="B2" s="38"/>
    </row>
    <row r="3" spans="1:10">
      <c r="A3" s="45"/>
      <c r="B3" s="43"/>
      <c r="C3" s="43"/>
      <c r="D3" s="43"/>
      <c r="E3" s="43"/>
      <c r="F3" s="43"/>
      <c r="G3" s="43"/>
      <c r="H3" s="43"/>
      <c r="I3" s="43"/>
      <c r="J3" s="43"/>
    </row>
    <row r="4" spans="1:10">
      <c r="A4" s="37" t="s">
        <v>128</v>
      </c>
    </row>
    <row r="5" spans="1:10">
      <c r="A5" s="41"/>
      <c r="B5" s="41">
        <v>2010</v>
      </c>
      <c r="C5" s="41">
        <v>2011</v>
      </c>
      <c r="D5" s="41">
        <v>2012</v>
      </c>
      <c r="E5" s="41">
        <v>2013</v>
      </c>
      <c r="F5" s="41">
        <v>2014</v>
      </c>
      <c r="G5" s="41">
        <v>2015</v>
      </c>
      <c r="H5" s="41">
        <v>2016</v>
      </c>
      <c r="I5" s="41">
        <v>2017</v>
      </c>
      <c r="J5" s="41">
        <v>2018</v>
      </c>
    </row>
    <row r="6" spans="1:10">
      <c r="A6" s="37" t="s">
        <v>30</v>
      </c>
      <c r="B6" s="42">
        <v>97.361593973239721</v>
      </c>
      <c r="C6" s="42">
        <v>96.409917356447465</v>
      </c>
      <c r="D6" s="42">
        <v>99.175868414804626</v>
      </c>
      <c r="E6" s="42">
        <v>116.51740890306513</v>
      </c>
      <c r="F6" s="42">
        <v>129.28389327282653</v>
      </c>
      <c r="G6" s="42">
        <v>136.23215999999999</v>
      </c>
      <c r="H6" s="42">
        <v>148.07587467992917</v>
      </c>
      <c r="I6" s="42">
        <v>146.30367625324214</v>
      </c>
      <c r="J6" s="42">
        <v>144.59003133828332</v>
      </c>
    </row>
    <row r="7" spans="1:10">
      <c r="A7" s="37" t="s">
        <v>54</v>
      </c>
      <c r="B7" s="42">
        <v>0.83623248896081692</v>
      </c>
      <c r="C7" s="42">
        <v>0.80656916004095058</v>
      </c>
      <c r="D7" s="42">
        <v>0.84442348642324128</v>
      </c>
      <c r="E7" s="42">
        <v>1.2854650208109315</v>
      </c>
      <c r="F7" s="42">
        <v>1.5905993432526033</v>
      </c>
      <c r="G7" s="42">
        <v>1.90116</v>
      </c>
      <c r="H7" s="42">
        <v>1.9805900314730935</v>
      </c>
      <c r="I7" s="42">
        <v>1.8053284527729734</v>
      </c>
      <c r="J7" s="42">
        <v>2.0309270248718181</v>
      </c>
    </row>
    <row r="8" spans="1:10">
      <c r="A8" s="37" t="s">
        <v>55</v>
      </c>
      <c r="B8" s="42">
        <v>20.88389433821887</v>
      </c>
      <c r="C8" s="42">
        <v>17.772519238211952</v>
      </c>
      <c r="D8" s="42">
        <v>18.718239773618272</v>
      </c>
      <c r="E8" s="42">
        <v>19.871944304214473</v>
      </c>
      <c r="F8" s="42">
        <v>22.239928478754543</v>
      </c>
      <c r="G8" s="42">
        <v>24.865068000000001</v>
      </c>
      <c r="H8" s="42">
        <v>29.338622778478381</v>
      </c>
      <c r="I8" s="42">
        <v>27.169791007276135</v>
      </c>
      <c r="J8" s="42">
        <v>22.02001156293549</v>
      </c>
    </row>
    <row r="9" spans="1:10">
      <c r="A9" s="45" t="s">
        <v>56</v>
      </c>
      <c r="B9" s="42">
        <v>7.0648642249139524</v>
      </c>
      <c r="C9" s="43">
        <v>7.5903573391342416</v>
      </c>
      <c r="D9" s="43">
        <v>6.7848476288104749</v>
      </c>
      <c r="E9" s="43">
        <v>7.1690763264005248</v>
      </c>
      <c r="F9" s="43">
        <v>10.068001724076362</v>
      </c>
      <c r="G9" s="43">
        <v>9.1466004000000005</v>
      </c>
      <c r="H9" s="43">
        <v>12.182196248590243</v>
      </c>
      <c r="I9" s="43">
        <v>9.954178186862606</v>
      </c>
      <c r="J9" s="43">
        <v>10.857088016214906</v>
      </c>
    </row>
    <row r="10" spans="1:10">
      <c r="A10" s="45" t="s">
        <v>57</v>
      </c>
      <c r="B10" s="42">
        <v>1.3433868872284653</v>
      </c>
      <c r="C10" s="43">
        <v>1.5663088048176088</v>
      </c>
      <c r="D10" s="43">
        <v>1.5778416562697961</v>
      </c>
      <c r="E10" s="43">
        <v>0.66534977963546194</v>
      </c>
      <c r="F10" s="43">
        <v>1.3030294622278586</v>
      </c>
      <c r="G10" s="43">
        <v>0.40117559999999997</v>
      </c>
      <c r="H10" s="43">
        <v>0.83790858067054741</v>
      </c>
      <c r="I10" s="43">
        <v>1.4239352985962874</v>
      </c>
      <c r="J10" s="43">
        <v>0.79862140808858939</v>
      </c>
    </row>
    <row r="11" spans="1:10">
      <c r="A11" s="41" t="s">
        <v>58</v>
      </c>
      <c r="B11" s="44">
        <v>32.080546409974694</v>
      </c>
      <c r="C11" s="44">
        <v>36.60071960118659</v>
      </c>
      <c r="D11" s="44">
        <v>29.040205742732692</v>
      </c>
      <c r="E11" s="44">
        <v>25.677995051001588</v>
      </c>
      <c r="F11" s="44">
        <v>30.391818409802017</v>
      </c>
      <c r="G11" s="44">
        <v>28.779924000000001</v>
      </c>
      <c r="H11" s="44">
        <v>25.57389932397377</v>
      </c>
      <c r="I11" s="44">
        <v>38.95583353587184</v>
      </c>
      <c r="J11" s="44">
        <v>29.929305913135295</v>
      </c>
    </row>
    <row r="12" spans="1:10">
      <c r="A12" s="45"/>
      <c r="B12" s="43"/>
      <c r="C12" s="43"/>
      <c r="D12" s="43"/>
      <c r="E12" s="43"/>
      <c r="F12" s="43"/>
      <c r="G12" s="43"/>
      <c r="H12" s="43"/>
      <c r="I12" s="43"/>
      <c r="J12" s="43"/>
    </row>
    <row r="13" spans="1:10">
      <c r="A13" s="167" t="s">
        <v>127</v>
      </c>
      <c r="B13" s="167"/>
      <c r="C13" s="167"/>
      <c r="D13" s="167"/>
      <c r="E13" s="167"/>
      <c r="F13" s="167"/>
      <c r="G13" s="167"/>
      <c r="H13" s="167"/>
      <c r="I13" s="167"/>
      <c r="J13" s="167"/>
    </row>
    <row r="14" spans="1:10">
      <c r="A14" s="167"/>
      <c r="B14" s="167">
        <v>2010</v>
      </c>
      <c r="C14" s="167">
        <v>2011</v>
      </c>
      <c r="D14" s="167">
        <v>2012</v>
      </c>
      <c r="E14" s="167">
        <v>2013</v>
      </c>
      <c r="F14" s="167">
        <v>2014</v>
      </c>
      <c r="G14" s="167">
        <v>2015</v>
      </c>
      <c r="H14" s="167">
        <v>2016</v>
      </c>
      <c r="I14" s="167">
        <v>2017</v>
      </c>
      <c r="J14" s="167">
        <v>2018</v>
      </c>
    </row>
    <row r="15" spans="1:10">
      <c r="A15" s="167" t="s">
        <v>30</v>
      </c>
      <c r="B15" s="56">
        <v>80.7042</v>
      </c>
      <c r="C15" s="56">
        <v>87.470208</v>
      </c>
      <c r="D15" s="56">
        <v>90.943668000000002</v>
      </c>
      <c r="E15" s="56">
        <v>106.03128000000001</v>
      </c>
      <c r="F15" s="56">
        <v>122.09652</v>
      </c>
      <c r="G15" s="56">
        <v>136.23215999999999</v>
      </c>
      <c r="H15" s="56">
        <v>154.28255999999999</v>
      </c>
      <c r="I15" s="56">
        <v>161.72424000000001</v>
      </c>
      <c r="J15" s="56">
        <v>165.65879999999999</v>
      </c>
    </row>
    <row r="16" spans="1:10">
      <c r="A16" s="167" t="s">
        <v>54</v>
      </c>
      <c r="B16" s="56">
        <v>0.69316319999999998</v>
      </c>
      <c r="C16" s="56">
        <v>0.73177919999999996</v>
      </c>
      <c r="D16" s="56">
        <v>0.7743312</v>
      </c>
      <c r="E16" s="56">
        <v>1.169778</v>
      </c>
      <c r="F16" s="56">
        <v>1.5021719999999998</v>
      </c>
      <c r="G16" s="56">
        <v>1.90116</v>
      </c>
      <c r="H16" s="56">
        <v>2.0636076000000001</v>
      </c>
      <c r="I16" s="56">
        <v>1.9956119999999999</v>
      </c>
      <c r="J16" s="56">
        <v>2.3268611999999997</v>
      </c>
    </row>
    <row r="17" spans="1:10">
      <c r="A17" s="167" t="s">
        <v>55</v>
      </c>
      <c r="B17" s="56">
        <v>17.310912000000002</v>
      </c>
      <c r="C17" s="56">
        <v>16.124544</v>
      </c>
      <c r="D17" s="56">
        <v>17.164512000000002</v>
      </c>
      <c r="E17" s="56">
        <v>18.083544</v>
      </c>
      <c r="F17" s="56">
        <v>21.003527999999999</v>
      </c>
      <c r="G17" s="56">
        <v>24.865068000000001</v>
      </c>
      <c r="H17" s="56">
        <v>30.568368</v>
      </c>
      <c r="I17" s="56">
        <v>30.033515999999999</v>
      </c>
      <c r="J17" s="56">
        <v>25.228632000000001</v>
      </c>
    </row>
    <row r="18" spans="1:10">
      <c r="A18" s="167" t="s">
        <v>56</v>
      </c>
      <c r="B18" s="56">
        <v>5.8561512000000002</v>
      </c>
      <c r="C18" s="56">
        <v>6.8865335999999999</v>
      </c>
      <c r="D18" s="56">
        <v>6.2216640000000005</v>
      </c>
      <c r="E18" s="56">
        <v>6.5238863999999994</v>
      </c>
      <c r="F18" s="56">
        <v>9.5082839999999997</v>
      </c>
      <c r="G18" s="56">
        <v>9.1466004000000005</v>
      </c>
      <c r="H18" s="56">
        <v>12.692820000000001</v>
      </c>
      <c r="I18" s="56">
        <v>11.003359199999998</v>
      </c>
      <c r="J18" s="56">
        <v>12.439116000000002</v>
      </c>
    </row>
    <row r="19" spans="1:10">
      <c r="A19" s="167" t="s">
        <v>57</v>
      </c>
      <c r="B19" s="56">
        <v>1.1135496</v>
      </c>
      <c r="C19" s="56">
        <v>1.4210712000000001</v>
      </c>
      <c r="D19" s="56">
        <v>1.4468711999999999</v>
      </c>
      <c r="E19" s="56">
        <v>0.60547079999999998</v>
      </c>
      <c r="F19" s="56">
        <v>1.2305892</v>
      </c>
      <c r="G19" s="56">
        <v>0.40117559999999997</v>
      </c>
      <c r="H19" s="56">
        <v>0.87302999999999997</v>
      </c>
      <c r="I19" s="56">
        <v>1.5740195999999997</v>
      </c>
      <c r="J19" s="56">
        <v>0.91499160000000002</v>
      </c>
    </row>
    <row r="20" spans="1:10">
      <c r="A20" s="167" t="s">
        <v>58</v>
      </c>
      <c r="B20" s="56">
        <v>26.591951999999999</v>
      </c>
      <c r="C20" s="56">
        <v>33.206879999999998</v>
      </c>
      <c r="D20" s="56">
        <v>26.629691999999999</v>
      </c>
      <c r="E20" s="56">
        <v>23.367072</v>
      </c>
      <c r="F20" s="56">
        <v>28.702224000000001</v>
      </c>
      <c r="G20" s="56">
        <v>28.779924000000001</v>
      </c>
      <c r="H20" s="56">
        <v>26.645843999999997</v>
      </c>
      <c r="I20" s="56">
        <v>43.061819999999997</v>
      </c>
      <c r="J20" s="56">
        <v>34.290419999999997</v>
      </c>
    </row>
    <row r="21" spans="1:10">
      <c r="A21" s="167"/>
      <c r="B21" s="167"/>
      <c r="C21" s="167"/>
      <c r="D21" s="167"/>
      <c r="E21" s="167"/>
      <c r="F21" s="167"/>
      <c r="G21" s="167"/>
      <c r="H21" s="167"/>
      <c r="I21" s="167"/>
      <c r="J21" s="167"/>
    </row>
    <row r="22" spans="1:10">
      <c r="A22" s="168"/>
      <c r="B22" s="167">
        <v>2010</v>
      </c>
      <c r="C22" s="167">
        <v>2011</v>
      </c>
      <c r="D22" s="167">
        <v>2012</v>
      </c>
      <c r="E22" s="167">
        <v>2013</v>
      </c>
      <c r="F22" s="167">
        <v>13</v>
      </c>
      <c r="G22" s="167">
        <v>2015</v>
      </c>
      <c r="H22" s="167">
        <v>2016</v>
      </c>
      <c r="I22" s="167">
        <v>2017</v>
      </c>
      <c r="J22" s="167">
        <v>2018</v>
      </c>
    </row>
    <row r="23" spans="1:10" ht="15" hidden="1" customHeight="1">
      <c r="A23" s="167" t="s">
        <v>60</v>
      </c>
      <c r="B23" s="167"/>
      <c r="C23" s="167"/>
      <c r="D23" s="167"/>
      <c r="E23" s="167"/>
      <c r="F23" s="167"/>
      <c r="G23" s="167"/>
      <c r="H23" s="167"/>
      <c r="I23" s="167"/>
      <c r="J23" s="167"/>
    </row>
    <row r="24" spans="1:10" hidden="1">
      <c r="A24" s="167" t="s">
        <v>20</v>
      </c>
      <c r="B24" s="167"/>
      <c r="C24" s="167"/>
      <c r="D24" s="167"/>
      <c r="E24" s="167"/>
      <c r="F24" s="167"/>
      <c r="G24" s="167"/>
      <c r="H24" s="167"/>
      <c r="I24" s="167"/>
      <c r="J24" s="167"/>
    </row>
    <row r="25" spans="1:10" hidden="1">
      <c r="A25" s="167" t="s">
        <v>61</v>
      </c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10" hidden="1">
      <c r="A26" s="167" t="s">
        <v>62</v>
      </c>
      <c r="B26" s="167"/>
      <c r="C26" s="167"/>
      <c r="D26" s="167"/>
      <c r="E26" s="167"/>
      <c r="F26" s="167"/>
      <c r="G26" s="167"/>
      <c r="H26" s="167"/>
      <c r="I26" s="167"/>
      <c r="J26" s="167"/>
    </row>
    <row r="27" spans="1:10" hidden="1">
      <c r="A27" s="167" t="s">
        <v>63</v>
      </c>
      <c r="B27" s="167"/>
      <c r="C27" s="167"/>
      <c r="D27" s="167"/>
      <c r="E27" s="167" t="s">
        <v>64</v>
      </c>
      <c r="F27" s="167"/>
      <c r="G27" s="167"/>
      <c r="H27" s="167"/>
      <c r="I27" s="167"/>
      <c r="J27" s="167"/>
    </row>
    <row r="28" spans="1:10" hidden="1">
      <c r="A28" s="167"/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hidden="1">
      <c r="A29" s="167" t="s">
        <v>65</v>
      </c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hidden="1">
      <c r="A30" s="167" t="s">
        <v>20</v>
      </c>
      <c r="B30" s="167"/>
      <c r="C30" s="167"/>
      <c r="D30" s="167"/>
      <c r="E30" s="167"/>
      <c r="F30" s="167"/>
      <c r="G30" s="167"/>
      <c r="H30" s="167"/>
      <c r="I30" s="167"/>
      <c r="J30" s="167"/>
    </row>
    <row r="31" spans="1:10" hidden="1">
      <c r="A31" s="167" t="s">
        <v>61</v>
      </c>
      <c r="B31" s="167"/>
      <c r="C31" s="167"/>
      <c r="D31" s="167"/>
      <c r="E31" s="167"/>
      <c r="F31" s="167"/>
      <c r="G31" s="167"/>
      <c r="H31" s="167"/>
      <c r="I31" s="167"/>
      <c r="J31" s="167"/>
    </row>
    <row r="32" spans="1:10" hidden="1">
      <c r="A32" s="167" t="s">
        <v>62</v>
      </c>
      <c r="B32" s="167"/>
      <c r="C32" s="167"/>
      <c r="D32" s="167"/>
      <c r="E32" s="167"/>
      <c r="F32" s="167"/>
      <c r="G32" s="167"/>
      <c r="H32" s="167"/>
      <c r="I32" s="167"/>
      <c r="J32" s="167"/>
    </row>
    <row r="33" spans="1:10" hidden="1">
      <c r="A33" s="167" t="s">
        <v>63</v>
      </c>
      <c r="B33" s="167"/>
      <c r="C33" s="167"/>
      <c r="D33" s="167"/>
      <c r="E33" s="167"/>
      <c r="F33" s="167"/>
      <c r="G33" s="167"/>
      <c r="H33" s="167"/>
      <c r="I33" s="167"/>
      <c r="J33" s="167"/>
    </row>
    <row r="34" spans="1:10" hidden="1">
      <c r="A34" s="167"/>
      <c r="B34" s="167"/>
      <c r="C34" s="167"/>
      <c r="D34" s="167"/>
      <c r="E34" s="167"/>
      <c r="F34" s="167"/>
      <c r="G34" s="167"/>
      <c r="H34" s="167"/>
      <c r="I34" s="167"/>
      <c r="J34" s="167"/>
    </row>
    <row r="35" spans="1:10" hidden="1">
      <c r="A35" s="167" t="s">
        <v>66</v>
      </c>
      <c r="B35" s="167"/>
      <c r="C35" s="167"/>
      <c r="D35" s="167"/>
      <c r="E35" s="167"/>
      <c r="F35" s="167"/>
      <c r="G35" s="167"/>
      <c r="H35" s="167"/>
      <c r="I35" s="167"/>
      <c r="J35" s="167"/>
    </row>
    <row r="36" spans="1:10" hidden="1">
      <c r="A36" s="167" t="s">
        <v>67</v>
      </c>
      <c r="B36" s="167"/>
      <c r="C36" s="167"/>
      <c r="D36" s="167"/>
      <c r="E36" s="167"/>
      <c r="F36" s="167"/>
      <c r="G36" s="167"/>
      <c r="H36" s="167"/>
      <c r="I36" s="167"/>
      <c r="J36" s="167"/>
    </row>
    <row r="37" spans="1:10" hidden="1">
      <c r="A37" s="167"/>
      <c r="B37" s="167"/>
      <c r="C37" s="167"/>
      <c r="D37" s="167"/>
      <c r="E37" s="167"/>
      <c r="F37" s="167"/>
      <c r="G37" s="167"/>
      <c r="H37" s="167"/>
      <c r="I37" s="167"/>
      <c r="J37" s="167"/>
    </row>
    <row r="38" spans="1:10" hidden="1">
      <c r="A38" s="167" t="s">
        <v>68</v>
      </c>
      <c r="B38" s="167"/>
      <c r="C38" s="167"/>
      <c r="D38" s="167"/>
      <c r="E38" s="167"/>
      <c r="F38" s="167"/>
      <c r="G38" s="167"/>
      <c r="H38" s="167"/>
      <c r="I38" s="167"/>
      <c r="J38" s="167"/>
    </row>
    <row r="39" spans="1:10" hidden="1">
      <c r="A39" s="167" t="s">
        <v>69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0" hidden="1">
      <c r="A40" s="167"/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0">
      <c r="A41" s="167" t="s">
        <v>70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0">
      <c r="A42" s="168" t="s">
        <v>13</v>
      </c>
      <c r="B42" s="56">
        <v>34.554804000000004</v>
      </c>
      <c r="C42" s="56">
        <v>39.870204000000001</v>
      </c>
      <c r="D42" s="56">
        <v>44.681172000000004</v>
      </c>
      <c r="E42" s="56">
        <v>49.281336000000003</v>
      </c>
      <c r="F42" s="56">
        <v>60.406403999999995</v>
      </c>
      <c r="G42" s="56">
        <v>74.976060000000004</v>
      </c>
      <c r="H42" s="56">
        <v>80.891784000000001</v>
      </c>
      <c r="I42" s="56">
        <v>87.304547999999997</v>
      </c>
      <c r="J42" s="56">
        <v>83.30592</v>
      </c>
    </row>
    <row r="43" spans="1:10">
      <c r="A43" s="168" t="s">
        <v>14</v>
      </c>
      <c r="B43" s="56">
        <v>68.545391999999993</v>
      </c>
      <c r="C43" s="56">
        <v>76.388279999999995</v>
      </c>
      <c r="D43" s="56">
        <v>80.643743999999998</v>
      </c>
      <c r="E43" s="56">
        <v>97.302204000000017</v>
      </c>
      <c r="F43" s="56">
        <v>105.18710400000001</v>
      </c>
      <c r="G43" s="56">
        <v>129.0342</v>
      </c>
      <c r="H43" s="56">
        <v>143.41716</v>
      </c>
      <c r="I43" s="56">
        <v>147.96960000000001</v>
      </c>
      <c r="J43" s="56">
        <v>154.3296</v>
      </c>
    </row>
    <row r="44" spans="1:10">
      <c r="A44" s="168" t="s">
        <v>15</v>
      </c>
      <c r="B44" s="56">
        <v>106.64622</v>
      </c>
      <c r="C44" s="56">
        <v>115.481832</v>
      </c>
      <c r="D44" s="56">
        <v>117.925224</v>
      </c>
      <c r="E44" s="56">
        <v>140.3964</v>
      </c>
      <c r="F44" s="56">
        <v>162.25932</v>
      </c>
      <c r="G44" s="56">
        <v>181.75572</v>
      </c>
      <c r="H44" s="56">
        <v>198.67872</v>
      </c>
      <c r="I44" s="56">
        <v>225.65567999999999</v>
      </c>
      <c r="J44" s="56">
        <v>216.16571999999999</v>
      </c>
    </row>
    <row r="45" spans="1:10">
      <c r="A45" s="168" t="s">
        <v>16</v>
      </c>
      <c r="B45" s="56">
        <v>151.30655999999999</v>
      </c>
      <c r="C45" s="56">
        <v>165.83135999999999</v>
      </c>
      <c r="D45" s="56">
        <v>173.85563999999999</v>
      </c>
      <c r="E45" s="56">
        <v>186.05124000000001</v>
      </c>
      <c r="F45" s="56">
        <v>204.87576000000001</v>
      </c>
      <c r="G45" s="56">
        <v>240.5478</v>
      </c>
      <c r="H45" s="56">
        <v>263.89679999999998</v>
      </c>
      <c r="I45" s="56">
        <v>298.72679999999997</v>
      </c>
      <c r="J45" s="56">
        <v>293.47692000000001</v>
      </c>
    </row>
    <row r="46" spans="1:10">
      <c r="A46" s="168" t="s">
        <v>17</v>
      </c>
      <c r="B46" s="56">
        <v>339.97656000000001</v>
      </c>
      <c r="C46" s="56">
        <v>380.69063999999997</v>
      </c>
      <c r="D46" s="56">
        <v>347.8356</v>
      </c>
      <c r="E46" s="56">
        <v>352.00764000000004</v>
      </c>
      <c r="F46" s="56">
        <v>440.57867999999996</v>
      </c>
      <c r="G46" s="56">
        <v>429.79164000000003</v>
      </c>
      <c r="H46" s="56">
        <v>511.62072000000001</v>
      </c>
      <c r="I46" s="56">
        <v>563.20704000000001</v>
      </c>
      <c r="J46" s="56">
        <v>531.79596000000004</v>
      </c>
    </row>
    <row r="47" spans="1:10">
      <c r="A47" s="167" t="s">
        <v>10</v>
      </c>
      <c r="B47" s="56">
        <v>132.26988</v>
      </c>
      <c r="C47" s="56">
        <v>145.84104000000002</v>
      </c>
      <c r="D47" s="56">
        <v>143.18075999999999</v>
      </c>
      <c r="E47" s="56">
        <v>155.78100000000001</v>
      </c>
      <c r="F47" s="56">
        <v>184.04339999999999</v>
      </c>
      <c r="G47" s="56">
        <v>201.32604000000003</v>
      </c>
      <c r="H47" s="56">
        <v>227.12616</v>
      </c>
      <c r="I47" s="56">
        <v>249.39264000000003</v>
      </c>
      <c r="J47" s="56">
        <v>240.85884000000001</v>
      </c>
    </row>
    <row r="48" spans="1:10">
      <c r="A48" s="167"/>
      <c r="B48" s="56"/>
      <c r="C48" s="56"/>
      <c r="D48" s="56"/>
      <c r="E48" s="56"/>
      <c r="F48" s="56"/>
      <c r="G48" s="56"/>
      <c r="H48" s="56"/>
      <c r="I48" s="56"/>
      <c r="J48" s="56"/>
    </row>
    <row r="49" spans="1:10">
      <c r="A49" s="167" t="s">
        <v>71</v>
      </c>
      <c r="B49" s="167">
        <v>2010</v>
      </c>
      <c r="C49" s="167">
        <v>2011</v>
      </c>
      <c r="D49" s="167">
        <v>2012</v>
      </c>
      <c r="E49" s="167">
        <v>2013</v>
      </c>
      <c r="F49" s="167">
        <v>2014</v>
      </c>
      <c r="G49" s="167">
        <v>2015</v>
      </c>
      <c r="H49" s="167">
        <v>2016</v>
      </c>
      <c r="I49" s="167">
        <v>2017</v>
      </c>
      <c r="J49" s="167">
        <v>2018</v>
      </c>
    </row>
    <row r="50" spans="1:10">
      <c r="A50" s="167" t="s">
        <v>30</v>
      </c>
      <c r="B50" s="169">
        <v>0.61014775784863207</v>
      </c>
      <c r="C50" s="169">
        <v>0.59976411574093791</v>
      </c>
      <c r="D50" s="169">
        <v>0.63516691571971939</v>
      </c>
      <c r="E50" s="169">
        <v>0.68064307434113325</v>
      </c>
      <c r="F50" s="169">
        <v>0.66341186334583191</v>
      </c>
      <c r="G50" s="169">
        <v>0.67667409999999995</v>
      </c>
      <c r="H50" s="169">
        <v>0.67928109000000003</v>
      </c>
      <c r="I50" s="169">
        <v>0.64847259999999995</v>
      </c>
      <c r="J50" s="169">
        <v>0.68778384999999997</v>
      </c>
    </row>
    <row r="51" spans="1:10">
      <c r="A51" s="167" t="s">
        <v>54</v>
      </c>
      <c r="B51" s="169">
        <v>5.2405199766949297E-3</v>
      </c>
      <c r="C51" s="169">
        <v>5.01765017873984E-3</v>
      </c>
      <c r="D51" s="169">
        <v>5.408068212616508E-3</v>
      </c>
      <c r="E51" s="169">
        <v>7.5091170663659067E-3</v>
      </c>
      <c r="F51" s="169">
        <v>8.1620567530174895E-3</v>
      </c>
      <c r="G51" s="169">
        <v>9.4431900000000006E-3</v>
      </c>
      <c r="H51" s="169">
        <v>9.0857300000000002E-3</v>
      </c>
      <c r="I51" s="169">
        <v>8.0018899999999994E-3</v>
      </c>
      <c r="J51" s="169">
        <v>9.6606799999999996E-3</v>
      </c>
    </row>
    <row r="52" spans="1:10">
      <c r="A52" s="167" t="s">
        <v>55</v>
      </c>
      <c r="B52" s="169">
        <v>0.13087564393321513</v>
      </c>
      <c r="C52" s="169">
        <v>0.11056247715663196</v>
      </c>
      <c r="D52" s="169">
        <v>0.11988003548387902</v>
      </c>
      <c r="E52" s="169">
        <v>0.11608309343377871</v>
      </c>
      <c r="F52" s="169">
        <v>0.11412274196935633</v>
      </c>
      <c r="G52" s="169">
        <v>0.12350646999999999</v>
      </c>
      <c r="H52" s="169">
        <v>0.13458758000000001</v>
      </c>
      <c r="I52" s="169">
        <v>0.12042666</v>
      </c>
      <c r="J52" s="169">
        <v>0.10474447000000001</v>
      </c>
    </row>
    <row r="53" spans="1:10">
      <c r="A53" s="167" t="s">
        <v>56</v>
      </c>
      <c r="B53" s="169">
        <v>4.4274245012063514E-2</v>
      </c>
      <c r="C53" s="169">
        <v>4.721945711074859E-2</v>
      </c>
      <c r="D53" s="169">
        <v>4.3453219123781243E-2</v>
      </c>
      <c r="E53" s="169">
        <v>4.1878567305311289E-2</v>
      </c>
      <c r="F53" s="169">
        <v>5.1663293971534657E-2</v>
      </c>
      <c r="G53" s="169">
        <v>4.5431779999999998E-2</v>
      </c>
      <c r="H53" s="169">
        <v>5.5884450000000002E-2</v>
      </c>
      <c r="I53" s="169">
        <v>4.4120630000000001E-2</v>
      </c>
      <c r="J53" s="169">
        <v>5.1644839999999997E-2</v>
      </c>
    </row>
    <row r="54" spans="1:10">
      <c r="A54" s="167" t="s">
        <v>57</v>
      </c>
      <c r="B54" s="169">
        <v>8.41876620663164E-3</v>
      </c>
      <c r="C54" s="169">
        <v>9.7439749048374696E-3</v>
      </c>
      <c r="D54" s="169">
        <v>1.0105208397221115E-2</v>
      </c>
      <c r="E54" s="169">
        <v>3.886678598388941E-3</v>
      </c>
      <c r="F54" s="169">
        <v>6.6864106707157315E-3</v>
      </c>
      <c r="G54" s="169">
        <v>1.9926700000000002E-3</v>
      </c>
      <c r="H54" s="169">
        <v>3.84381E-3</v>
      </c>
      <c r="I54" s="169">
        <v>6.3114099999999999E-3</v>
      </c>
      <c r="J54" s="169">
        <v>3.7988700000000002E-3</v>
      </c>
    </row>
    <row r="55" spans="1:10">
      <c r="A55" s="167" t="s">
        <v>58</v>
      </c>
      <c r="B55" s="169">
        <v>0.20104306702276273</v>
      </c>
      <c r="C55" s="169">
        <v>0.22769232490810398</v>
      </c>
      <c r="D55" s="169">
        <v>0.18598655306278261</v>
      </c>
      <c r="E55" s="169">
        <v>0.14999946925502183</v>
      </c>
      <c r="F55" s="169">
        <v>0.15595363328954387</v>
      </c>
      <c r="G55" s="169">
        <v>0.14295179</v>
      </c>
      <c r="H55" s="169">
        <v>0.11731734000000001</v>
      </c>
      <c r="I55" s="169">
        <v>0.17266680000000001</v>
      </c>
      <c r="J55" s="169">
        <v>0.14236728000000001</v>
      </c>
    </row>
    <row r="56" spans="1:10">
      <c r="A56" s="167"/>
      <c r="B56" s="169"/>
      <c r="C56" s="169"/>
      <c r="D56" s="169"/>
      <c r="E56" s="169"/>
      <c r="F56" s="169"/>
      <c r="G56" s="169"/>
      <c r="H56" s="169"/>
      <c r="I56" s="169"/>
      <c r="J56" s="169"/>
    </row>
    <row r="57" spans="1:10">
      <c r="A57" s="167" t="s">
        <v>72</v>
      </c>
      <c r="B57" s="167">
        <v>2010</v>
      </c>
      <c r="C57" s="167">
        <v>2011</v>
      </c>
      <c r="D57" s="167">
        <v>2012</v>
      </c>
      <c r="E57" s="167">
        <v>2013</v>
      </c>
      <c r="F57" s="167">
        <v>2014</v>
      </c>
      <c r="G57" s="167">
        <v>2015</v>
      </c>
      <c r="H57" s="167">
        <v>2016</v>
      </c>
      <c r="I57" s="167">
        <v>2017</v>
      </c>
      <c r="J57" s="167">
        <v>2018</v>
      </c>
    </row>
    <row r="58" spans="1:10">
      <c r="A58" s="167" t="s">
        <v>30</v>
      </c>
      <c r="B58" s="169">
        <v>0.84826604665680472</v>
      </c>
      <c r="C58" s="169">
        <v>0.87274461664186442</v>
      </c>
      <c r="D58" s="169">
        <v>0.87182000989732211</v>
      </c>
      <c r="E58" s="169">
        <v>0.88601920464262773</v>
      </c>
      <c r="F58" s="169">
        <v>0.88813665962423483</v>
      </c>
      <c r="G58" s="169">
        <v>0.91041475000000005</v>
      </c>
      <c r="H58" s="169">
        <v>0.88017102999999997</v>
      </c>
      <c r="I58" s="169">
        <v>0.86673791</v>
      </c>
      <c r="J58" s="169">
        <v>0.90592474000000001</v>
      </c>
    </row>
    <row r="59" spans="1:10">
      <c r="A59" s="167" t="s">
        <v>54</v>
      </c>
      <c r="B59" s="169">
        <v>5.6683520241636327E-3</v>
      </c>
      <c r="C59" s="169">
        <v>2.9582992076007918E-3</v>
      </c>
      <c r="D59" s="169">
        <v>4.0068416461224452E-3</v>
      </c>
      <c r="E59" s="169">
        <v>3.3493655293451718E-3</v>
      </c>
      <c r="F59" s="169">
        <v>5.4832594709689608E-3</v>
      </c>
      <c r="G59" s="169">
        <v>5.83251E-3</v>
      </c>
      <c r="H59" s="169">
        <v>9.4562799999999992E-3</v>
      </c>
      <c r="I59" s="169">
        <v>8.3027199999999995E-3</v>
      </c>
      <c r="J59" s="169">
        <v>3.0300100000000001E-3</v>
      </c>
    </row>
    <row r="60" spans="1:10">
      <c r="A60" s="167" t="s">
        <v>55</v>
      </c>
      <c r="B60" s="169">
        <v>9.387115861964114E-2</v>
      </c>
      <c r="C60" s="169">
        <v>8.9654073122631253E-2</v>
      </c>
      <c r="D60" s="169">
        <v>6.8928247207669768E-2</v>
      </c>
      <c r="E60" s="169">
        <v>5.9627331188943311E-2</v>
      </c>
      <c r="F60" s="169">
        <v>7.3202864787533531E-2</v>
      </c>
      <c r="G60" s="169">
        <v>5.7500030000000001E-2</v>
      </c>
      <c r="H60" s="169">
        <v>6.902258E-2</v>
      </c>
      <c r="I60" s="169">
        <v>7.0145849999999996E-2</v>
      </c>
      <c r="J60" s="169">
        <v>5.7495119999999997E-2</v>
      </c>
    </row>
    <row r="61" spans="1:10">
      <c r="A61" s="167" t="s">
        <v>31</v>
      </c>
      <c r="B61" s="169">
        <v>2.3012521569648437E-2</v>
      </c>
      <c r="C61" s="169">
        <v>1.4139129212032373E-2</v>
      </c>
      <c r="D61" s="169">
        <v>2.213536148403325E-2</v>
      </c>
      <c r="E61" s="169">
        <v>1.7596544911682343E-2</v>
      </c>
      <c r="F61" s="169">
        <v>1.7636420762152803E-2</v>
      </c>
      <c r="G61" s="169">
        <v>1.5138800000000001E-2</v>
      </c>
      <c r="H61" s="169">
        <v>2.6177430000000002E-2</v>
      </c>
      <c r="I61" s="169">
        <v>1.942193E-2</v>
      </c>
      <c r="J61" s="169">
        <v>1.4793840000000001E-2</v>
      </c>
    </row>
    <row r="62" spans="1:10">
      <c r="A62" s="167" t="s">
        <v>57</v>
      </c>
      <c r="B62" s="169">
        <v>5.9824964662223016E-3</v>
      </c>
      <c r="C62" s="169">
        <v>5.2870456171001919E-3</v>
      </c>
      <c r="D62" s="169">
        <v>1.0385581429001216E-3</v>
      </c>
      <c r="E62" s="169">
        <v>2.2467249141163667E-3</v>
      </c>
      <c r="F62" s="169">
        <v>7.1916875359763174E-4</v>
      </c>
      <c r="G62" s="169">
        <v>1.1616E-3</v>
      </c>
      <c r="H62" s="169">
        <v>4.4852E-4</v>
      </c>
      <c r="I62" s="169">
        <v>2.4645700000000001E-3</v>
      </c>
      <c r="J62" s="169">
        <v>4.0348800000000002E-3</v>
      </c>
    </row>
    <row r="63" spans="1:10">
      <c r="A63" s="167" t="s">
        <v>58</v>
      </c>
      <c r="B63" s="169">
        <v>2.3199424663519739E-2</v>
      </c>
      <c r="C63" s="169">
        <v>1.5216836198771223E-2</v>
      </c>
      <c r="D63" s="169">
        <v>3.2070981621952266E-2</v>
      </c>
      <c r="E63" s="169">
        <v>3.1160828813285198E-2</v>
      </c>
      <c r="F63" s="169">
        <v>1.4821626601512252E-2</v>
      </c>
      <c r="G63" s="169">
        <v>9.9523100000000007E-3</v>
      </c>
      <c r="H63" s="169">
        <v>1.472416E-2</v>
      </c>
      <c r="I63" s="169">
        <v>3.2927020000000001E-2</v>
      </c>
      <c r="J63" s="169">
        <v>1.4721400000000001E-2</v>
      </c>
    </row>
    <row r="64" spans="1:10">
      <c r="A64" s="167"/>
      <c r="B64" s="169"/>
      <c r="C64" s="169"/>
      <c r="D64" s="169"/>
      <c r="E64" s="169"/>
      <c r="F64" s="169"/>
      <c r="G64" s="169"/>
      <c r="H64" s="169"/>
      <c r="I64" s="169"/>
      <c r="J64" s="169"/>
    </row>
    <row r="65" spans="1:10">
      <c r="A65" s="167" t="s">
        <v>73</v>
      </c>
      <c r="B65" s="167">
        <v>2010</v>
      </c>
      <c r="C65" s="167">
        <v>2011</v>
      </c>
      <c r="D65" s="167">
        <v>2012</v>
      </c>
      <c r="E65" s="167">
        <v>2013</v>
      </c>
      <c r="F65" s="167">
        <v>2014</v>
      </c>
      <c r="G65" s="167">
        <v>2015</v>
      </c>
      <c r="H65" s="167">
        <v>2016</v>
      </c>
      <c r="I65" s="167">
        <v>2017</v>
      </c>
      <c r="J65" s="167">
        <v>2018</v>
      </c>
    </row>
    <row r="66" spans="1:10">
      <c r="A66" s="167" t="s">
        <v>30</v>
      </c>
      <c r="B66" s="169">
        <v>0.7762240023411292</v>
      </c>
      <c r="C66" s="169">
        <v>0.77551528937922998</v>
      </c>
      <c r="D66" s="169">
        <v>0.81435033458865236</v>
      </c>
      <c r="E66" s="169">
        <v>0.83155475084889752</v>
      </c>
      <c r="F66" s="169">
        <v>0.82760735541919794</v>
      </c>
      <c r="G66" s="169">
        <v>0.85411022999999997</v>
      </c>
      <c r="H66" s="169">
        <v>0.83660120000000004</v>
      </c>
      <c r="I66" s="169">
        <v>0.83288101999999997</v>
      </c>
      <c r="J66" s="169">
        <v>0.83964331000000003</v>
      </c>
    </row>
    <row r="67" spans="1:10">
      <c r="A67" s="167" t="s">
        <v>54</v>
      </c>
      <c r="B67" s="169">
        <v>3.8309450791373201E-3</v>
      </c>
      <c r="C67" s="169">
        <v>7.7722759391004584E-3</v>
      </c>
      <c r="D67" s="169">
        <v>5.9967606263971454E-3</v>
      </c>
      <c r="E67" s="169">
        <v>9.6903044122543143E-3</v>
      </c>
      <c r="F67" s="169">
        <v>1.2337969434236125E-2</v>
      </c>
      <c r="G67" s="169">
        <v>7.3236500000000001E-3</v>
      </c>
      <c r="H67" s="169">
        <v>1.315356E-2</v>
      </c>
      <c r="I67" s="169">
        <v>1.0518100000000001E-2</v>
      </c>
      <c r="J67" s="169">
        <v>1.008854E-2</v>
      </c>
    </row>
    <row r="68" spans="1:10">
      <c r="A68" s="167" t="s">
        <v>55</v>
      </c>
      <c r="B68" s="169">
        <v>0.11430245464407902</v>
      </c>
      <c r="C68" s="169">
        <v>0.11112801422739695</v>
      </c>
      <c r="D68" s="169">
        <v>9.5954062606263685E-2</v>
      </c>
      <c r="E68" s="169">
        <v>7.8209959275908056E-2</v>
      </c>
      <c r="F68" s="169">
        <v>0.10471453067371436</v>
      </c>
      <c r="G68" s="169">
        <v>9.6963149999999998E-2</v>
      </c>
      <c r="H68" s="169">
        <v>8.2184190000000004E-2</v>
      </c>
      <c r="I68" s="169">
        <v>9.1386460000000003E-2</v>
      </c>
      <c r="J68" s="169">
        <v>8.7325379999999994E-2</v>
      </c>
    </row>
    <row r="69" spans="1:10">
      <c r="A69" s="167" t="s">
        <v>31</v>
      </c>
      <c r="B69" s="169">
        <v>3.5966028206748553E-2</v>
      </c>
      <c r="C69" s="169">
        <v>3.3159876884361679E-2</v>
      </c>
      <c r="D69" s="169">
        <v>2.0131789722369422E-2</v>
      </c>
      <c r="E69" s="169">
        <v>1.863286421838015E-2</v>
      </c>
      <c r="F69" s="169">
        <v>3.185567112042581E-2</v>
      </c>
      <c r="G69" s="169">
        <v>2.3296230000000001E-2</v>
      </c>
      <c r="H69" s="169">
        <v>4.0528389999999997E-2</v>
      </c>
      <c r="I69" s="169">
        <v>2.6816070000000001E-2</v>
      </c>
      <c r="J69" s="169">
        <v>2.3450729999999999E-2</v>
      </c>
    </row>
    <row r="70" spans="1:10">
      <c r="A70" s="167" t="s">
        <v>57</v>
      </c>
      <c r="B70" s="169">
        <v>7.4133307498187237E-3</v>
      </c>
      <c r="C70" s="169">
        <v>4.6743086032416184E-3</v>
      </c>
      <c r="D70" s="169">
        <v>1.4460430674077675E-2</v>
      </c>
      <c r="E70" s="169">
        <v>4.545097345295142E-3</v>
      </c>
      <c r="F70" s="169">
        <v>9.3067307551350053E-4</v>
      </c>
      <c r="G70" s="169">
        <v>1.1414299999999999E-3</v>
      </c>
      <c r="H70" s="169">
        <v>2.08326E-3</v>
      </c>
      <c r="I70" s="169">
        <v>2.5650199999999999E-3</v>
      </c>
      <c r="J70" s="169">
        <v>1.0397E-3</v>
      </c>
    </row>
    <row r="71" spans="1:10">
      <c r="A71" s="167" t="s">
        <v>58</v>
      </c>
      <c r="B71" s="169">
        <v>6.2263238979087129E-2</v>
      </c>
      <c r="C71" s="169">
        <v>6.7750234966669196E-2</v>
      </c>
      <c r="D71" s="169">
        <v>4.9106621782239991E-2</v>
      </c>
      <c r="E71" s="169">
        <v>5.7367023899264839E-2</v>
      </c>
      <c r="F71" s="169">
        <v>2.2553800276912287E-2</v>
      </c>
      <c r="G71" s="169">
        <v>1.7165320000000001E-2</v>
      </c>
      <c r="H71" s="169">
        <v>2.5449409999999999E-2</v>
      </c>
      <c r="I71" s="169">
        <v>3.5833339999999998E-2</v>
      </c>
      <c r="J71" s="169">
        <v>3.845233E-2</v>
      </c>
    </row>
    <row r="72" spans="1:10">
      <c r="A72" s="167"/>
      <c r="B72" s="169"/>
      <c r="C72" s="169"/>
      <c r="D72" s="169"/>
      <c r="E72" s="169"/>
      <c r="F72" s="169"/>
      <c r="G72" s="169"/>
      <c r="H72" s="169"/>
      <c r="I72" s="169"/>
      <c r="J72" s="169"/>
    </row>
    <row r="73" spans="1:10">
      <c r="A73" s="167" t="s">
        <v>74</v>
      </c>
      <c r="B73" s="167">
        <v>2010</v>
      </c>
      <c r="C73" s="167">
        <v>2011</v>
      </c>
      <c r="D73" s="167">
        <v>2012</v>
      </c>
      <c r="E73" s="167">
        <v>2013</v>
      </c>
      <c r="F73" s="167">
        <v>2014</v>
      </c>
      <c r="G73" s="167">
        <v>2015</v>
      </c>
      <c r="H73" s="167">
        <v>2016</v>
      </c>
      <c r="I73" s="167">
        <v>2017</v>
      </c>
      <c r="J73" s="167">
        <v>2018</v>
      </c>
    </row>
    <row r="74" spans="1:10">
      <c r="A74" s="167" t="s">
        <v>30</v>
      </c>
      <c r="B74" s="169">
        <v>0.72465173983271114</v>
      </c>
      <c r="C74" s="169">
        <v>0.7612005749392744</v>
      </c>
      <c r="D74" s="169">
        <v>0.76929578566083445</v>
      </c>
      <c r="E74" s="169">
        <v>0.77285153931898321</v>
      </c>
      <c r="F74" s="169">
        <v>0.76639521213359318</v>
      </c>
      <c r="G74" s="169">
        <v>0.79736180000000001</v>
      </c>
      <c r="H74" s="169">
        <v>0.81956808999999997</v>
      </c>
      <c r="I74" s="169">
        <v>0.77517881</v>
      </c>
      <c r="J74" s="169">
        <v>0.80629077999999998</v>
      </c>
    </row>
    <row r="75" spans="1:10">
      <c r="A75" s="167" t="s">
        <v>54</v>
      </c>
      <c r="B75" s="169">
        <v>3.414016962784244E-3</v>
      </c>
      <c r="C75" s="169">
        <v>4.7939801106790213E-3</v>
      </c>
      <c r="D75" s="169">
        <v>7.5830088582169762E-3</v>
      </c>
      <c r="E75" s="169">
        <v>6.3218801562754633E-3</v>
      </c>
      <c r="F75" s="169">
        <v>5.2101399702019291E-3</v>
      </c>
      <c r="G75" s="169">
        <v>5.2501900000000001E-3</v>
      </c>
      <c r="H75" s="169">
        <v>1.069985E-2</v>
      </c>
      <c r="I75" s="169">
        <v>1.191297E-2</v>
      </c>
      <c r="J75" s="169">
        <v>1.2801460000000001E-2</v>
      </c>
    </row>
    <row r="76" spans="1:10">
      <c r="A76" s="167" t="s">
        <v>55</v>
      </c>
      <c r="B76" s="169">
        <v>0.11012267787969618</v>
      </c>
      <c r="C76" s="169">
        <v>9.9877083001701089E-2</v>
      </c>
      <c r="D76" s="169">
        <v>0.10121469383781086</v>
      </c>
      <c r="E76" s="169">
        <v>0.10090908486386976</v>
      </c>
      <c r="F76" s="169">
        <v>9.8464578972552647E-2</v>
      </c>
      <c r="G76" s="169">
        <v>0.1005809</v>
      </c>
      <c r="H76" s="169">
        <v>9.5266229999999993E-2</v>
      </c>
      <c r="I76" s="169">
        <v>0.10188095</v>
      </c>
      <c r="J76" s="169">
        <v>8.0482460000000006E-2</v>
      </c>
    </row>
    <row r="77" spans="1:10">
      <c r="A77" s="167" t="s">
        <v>31</v>
      </c>
      <c r="B77" s="169">
        <v>3.9775058579010765E-2</v>
      </c>
      <c r="C77" s="169">
        <v>2.8907944885127334E-2</v>
      </c>
      <c r="D77" s="169">
        <v>3.3557381078518994E-2</v>
      </c>
      <c r="E77" s="169">
        <v>3.4135670728919043E-2</v>
      </c>
      <c r="F77" s="169">
        <v>5.2911229079115017E-2</v>
      </c>
      <c r="G77" s="169">
        <v>2.8841559999999999E-2</v>
      </c>
      <c r="H77" s="169">
        <v>2.816279E-2</v>
      </c>
      <c r="I77" s="169">
        <v>3.7686339999999999E-2</v>
      </c>
      <c r="J77" s="169">
        <v>3.9525459999999998E-2</v>
      </c>
    </row>
    <row r="78" spans="1:10">
      <c r="A78" s="167" t="s">
        <v>57</v>
      </c>
      <c r="B78" s="169">
        <v>9.9952348240217211E-3</v>
      </c>
      <c r="C78" s="169">
        <v>1.1693964242208744E-2</v>
      </c>
      <c r="D78" s="169">
        <v>9.9833198023856831E-3</v>
      </c>
      <c r="E78" s="169">
        <v>4.498807738639584E-3</v>
      </c>
      <c r="F78" s="169">
        <v>1.105097389374465E-2</v>
      </c>
      <c r="G78" s="169">
        <v>1.0642799999999999E-3</v>
      </c>
      <c r="H78" s="169">
        <v>2.5473599999999998E-3</v>
      </c>
      <c r="I78" s="169">
        <v>4.39859E-3</v>
      </c>
      <c r="J78" s="169">
        <v>3.4781899999999999E-3</v>
      </c>
    </row>
    <row r="79" spans="1:10">
      <c r="A79" s="167" t="s">
        <v>58</v>
      </c>
      <c r="B79" s="169">
        <v>0.11204127192177581</v>
      </c>
      <c r="C79" s="169">
        <v>9.3526452821009506E-2</v>
      </c>
      <c r="D79" s="169">
        <v>7.8365810762233062E-2</v>
      </c>
      <c r="E79" s="169">
        <v>8.1283017193312934E-2</v>
      </c>
      <c r="F79" s="169">
        <v>6.5967865950792542E-2</v>
      </c>
      <c r="G79" s="169">
        <v>6.6901269999999999E-2</v>
      </c>
      <c r="H79" s="169">
        <v>4.3755679999999998E-2</v>
      </c>
      <c r="I79" s="169">
        <v>6.8942340000000005E-2</v>
      </c>
      <c r="J79" s="169">
        <v>5.7421640000000003E-2</v>
      </c>
    </row>
    <row r="80" spans="1:10">
      <c r="A80" s="167"/>
      <c r="B80" s="169"/>
      <c r="C80" s="169"/>
      <c r="D80" s="169"/>
      <c r="E80" s="169"/>
      <c r="F80" s="169"/>
      <c r="G80" s="169"/>
      <c r="H80" s="169"/>
      <c r="I80" s="169"/>
      <c r="J80" s="169"/>
    </row>
    <row r="81" spans="1:10">
      <c r="A81" s="167" t="s">
        <v>75</v>
      </c>
      <c r="B81" s="167">
        <v>2010</v>
      </c>
      <c r="C81" s="167">
        <v>2011</v>
      </c>
      <c r="D81" s="167">
        <v>2012</v>
      </c>
      <c r="E81" s="167">
        <v>2013</v>
      </c>
      <c r="F81" s="167">
        <v>2014</v>
      </c>
      <c r="G81" s="167">
        <v>2015</v>
      </c>
      <c r="H81" s="167">
        <v>2016</v>
      </c>
      <c r="I81" s="167">
        <v>2017</v>
      </c>
      <c r="J81" s="167">
        <v>2018</v>
      </c>
    </row>
    <row r="82" spans="1:10">
      <c r="A82" s="167" t="s">
        <v>30</v>
      </c>
      <c r="B82" s="169">
        <v>0.66215676667370371</v>
      </c>
      <c r="C82" s="169">
        <v>0.69583769921443073</v>
      </c>
      <c r="D82" s="169">
        <v>0.6649417038892862</v>
      </c>
      <c r="E82" s="169">
        <v>0.71860132222271766</v>
      </c>
      <c r="F82" s="169">
        <v>0.74759906078231264</v>
      </c>
      <c r="G82" s="169">
        <v>0.72359247000000004</v>
      </c>
      <c r="H82" s="169">
        <v>0.70675650000000001</v>
      </c>
      <c r="I82" s="169">
        <v>0.65888268000000005</v>
      </c>
      <c r="J82" s="169">
        <v>0.74789678000000004</v>
      </c>
    </row>
    <row r="83" spans="1:10">
      <c r="A83" s="167" t="s">
        <v>54</v>
      </c>
      <c r="B83" s="169">
        <v>3.8524587115081974E-3</v>
      </c>
      <c r="C83" s="169">
        <v>3.6841354976525544E-3</v>
      </c>
      <c r="D83" s="169">
        <v>4.1483673400421299E-3</v>
      </c>
      <c r="E83" s="169">
        <v>9.6724634885295962E-3</v>
      </c>
      <c r="F83" s="169">
        <v>9.2798414411070194E-3</v>
      </c>
      <c r="G83" s="169">
        <v>1.028301E-2</v>
      </c>
      <c r="H83" s="169">
        <v>1.188845E-2</v>
      </c>
      <c r="I83" s="169">
        <v>8.1799999999999998E-3</v>
      </c>
      <c r="J83" s="169">
        <v>1.185317E-2</v>
      </c>
    </row>
    <row r="84" spans="1:10">
      <c r="A84" s="167" t="s">
        <v>55</v>
      </c>
      <c r="B84" s="169">
        <v>0.1398400668760286</v>
      </c>
      <c r="C84" s="169">
        <v>0.11542193225696272</v>
      </c>
      <c r="D84" s="169">
        <v>0.10016541453772722</v>
      </c>
      <c r="E84" s="169">
        <v>0.11818678484829165</v>
      </c>
      <c r="F84" s="169">
        <v>0.11745738582442357</v>
      </c>
      <c r="G84" s="169">
        <v>0.13566789000000001</v>
      </c>
      <c r="H84" s="169">
        <v>0.13019101</v>
      </c>
      <c r="I84" s="169">
        <v>0.12751757</v>
      </c>
      <c r="J84" s="169">
        <v>0.11399605</v>
      </c>
    </row>
    <row r="85" spans="1:10">
      <c r="A85" s="167" t="s">
        <v>31</v>
      </c>
      <c r="B85" s="169">
        <v>4.3152522943210508E-2</v>
      </c>
      <c r="C85" s="169">
        <v>4.4813412855083619E-2</v>
      </c>
      <c r="D85" s="169">
        <v>5.6226751738104729E-2</v>
      </c>
      <c r="E85" s="169">
        <v>4.9571171402667966E-2</v>
      </c>
      <c r="F85" s="169">
        <v>5.3543732439974477E-2</v>
      </c>
      <c r="G85" s="169">
        <v>4.7522479999999999E-2</v>
      </c>
      <c r="H85" s="169">
        <v>4.8962730000000003E-2</v>
      </c>
      <c r="I85" s="169">
        <v>4.1648989999999997E-2</v>
      </c>
      <c r="J85" s="169">
        <v>4.8526489999999999E-2</v>
      </c>
    </row>
    <row r="86" spans="1:10">
      <c r="A86" s="167" t="s">
        <v>57</v>
      </c>
      <c r="B86" s="169">
        <v>8.1776000660232964E-3</v>
      </c>
      <c r="C86" s="169">
        <v>6.8761758933895255E-3</v>
      </c>
      <c r="D86" s="169">
        <v>1.5284079099916094E-2</v>
      </c>
      <c r="E86" s="169">
        <v>3.8389485117053062E-3</v>
      </c>
      <c r="F86" s="169">
        <v>5.4863666436948833E-3</v>
      </c>
      <c r="G86" s="169">
        <v>1.61228E-3</v>
      </c>
      <c r="H86" s="169">
        <v>4.1689700000000001E-3</v>
      </c>
      <c r="I86" s="169">
        <v>5.9872900000000001E-3</v>
      </c>
      <c r="J86" s="169">
        <v>3.9828199999999998E-3</v>
      </c>
    </row>
    <row r="87" spans="1:10">
      <c r="A87" s="167" t="s">
        <v>58</v>
      </c>
      <c r="B87" s="169">
        <v>0.14282058472952563</v>
      </c>
      <c r="C87" s="169">
        <v>0.13336664428248071</v>
      </c>
      <c r="D87" s="169">
        <v>0.15923368339492378</v>
      </c>
      <c r="E87" s="169">
        <v>0.1001293095260877</v>
      </c>
      <c r="F87" s="169">
        <v>6.6633612868487249E-2</v>
      </c>
      <c r="G87" s="169">
        <v>8.1321870000000004E-2</v>
      </c>
      <c r="H87" s="169">
        <v>9.8032339999999996E-2</v>
      </c>
      <c r="I87" s="169">
        <v>0.15778345999999999</v>
      </c>
      <c r="J87" s="169">
        <v>7.3744680000000007E-2</v>
      </c>
    </row>
    <row r="88" spans="1:10">
      <c r="A88" s="167"/>
      <c r="B88" s="169"/>
      <c r="C88" s="169"/>
      <c r="D88" s="169"/>
      <c r="E88" s="169"/>
      <c r="F88" s="169"/>
      <c r="G88" s="169"/>
      <c r="H88" s="169"/>
      <c r="I88" s="169"/>
      <c r="J88" s="169"/>
    </row>
    <row r="89" spans="1:10">
      <c r="A89" s="167" t="s">
        <v>76</v>
      </c>
      <c r="B89" s="167">
        <v>2010</v>
      </c>
      <c r="C89" s="167">
        <v>2011</v>
      </c>
      <c r="D89" s="167">
        <v>2012</v>
      </c>
      <c r="E89" s="167">
        <v>2013</v>
      </c>
      <c r="F89" s="167">
        <v>2014</v>
      </c>
      <c r="G89" s="167">
        <v>2015</v>
      </c>
      <c r="H89" s="167">
        <v>2016</v>
      </c>
      <c r="I89" s="167">
        <v>2017</v>
      </c>
      <c r="J89" s="167">
        <v>2018</v>
      </c>
    </row>
    <row r="90" spans="1:10">
      <c r="A90" s="167" t="s">
        <v>30</v>
      </c>
      <c r="B90" s="169">
        <v>0.47430485863244731</v>
      </c>
      <c r="C90" s="169">
        <v>0.41525022396688421</v>
      </c>
      <c r="D90" s="169">
        <v>0.47278713285410728</v>
      </c>
      <c r="E90" s="169">
        <v>0.52640344787491455</v>
      </c>
      <c r="F90" s="169">
        <v>0.48933209687921198</v>
      </c>
      <c r="G90" s="169">
        <v>0.47587906000000002</v>
      </c>
      <c r="H90" s="169">
        <v>0.50586639</v>
      </c>
      <c r="I90" s="169">
        <v>0.47908024999999999</v>
      </c>
      <c r="J90" s="169">
        <v>0.49513017999999998</v>
      </c>
    </row>
    <row r="91" spans="1:10">
      <c r="A91" s="167" t="s">
        <v>54</v>
      </c>
      <c r="B91" s="169">
        <v>6.8357777520701201E-3</v>
      </c>
      <c r="C91" s="169">
        <v>5.3562417937111032E-3</v>
      </c>
      <c r="D91" s="169">
        <v>5.3008730431061881E-3</v>
      </c>
      <c r="E91" s="169">
        <v>6.8333348083016027E-3</v>
      </c>
      <c r="F91" s="169">
        <v>8.0852037937662845E-3</v>
      </c>
      <c r="G91" s="169">
        <v>1.24954E-2</v>
      </c>
      <c r="H91" s="169">
        <v>5.3073299999999999E-3</v>
      </c>
      <c r="I91" s="169">
        <v>5.2224899999999998E-3</v>
      </c>
      <c r="J91" s="169">
        <v>8.1294999999999996E-3</v>
      </c>
    </row>
    <row r="92" spans="1:10">
      <c r="A92" s="167" t="s">
        <v>55</v>
      </c>
      <c r="B92" s="169">
        <v>0.14260189078346083</v>
      </c>
      <c r="C92" s="169">
        <v>0.11466976495968395</v>
      </c>
      <c r="D92" s="169">
        <v>0.15392674788611438</v>
      </c>
      <c r="E92" s="169">
        <v>0.14521756902384461</v>
      </c>
      <c r="F92" s="169">
        <v>0.12894057650998933</v>
      </c>
      <c r="G92" s="169">
        <v>0.15140421000000001</v>
      </c>
      <c r="H92" s="169">
        <v>0.18600243</v>
      </c>
      <c r="I92" s="169">
        <v>0.14456589</v>
      </c>
      <c r="J92" s="169">
        <v>0.12646688</v>
      </c>
    </row>
    <row r="93" spans="1:10">
      <c r="A93" s="167" t="s">
        <v>31</v>
      </c>
      <c r="B93" s="169">
        <v>5.1131153082831921E-2</v>
      </c>
      <c r="C93" s="169">
        <v>6.2830604450486535E-2</v>
      </c>
      <c r="D93" s="169">
        <v>5.0663450131116596E-2</v>
      </c>
      <c r="E93" s="169">
        <v>5.3419407572472544E-2</v>
      </c>
      <c r="F93" s="169">
        <v>6.1918843284517085E-2</v>
      </c>
      <c r="G93" s="169">
        <v>6.675209E-2</v>
      </c>
      <c r="H93" s="169">
        <v>8.3662379999999995E-2</v>
      </c>
      <c r="I93" s="169">
        <v>5.9274390000000003E-2</v>
      </c>
      <c r="J93" s="169">
        <v>7.7174549999999995E-2</v>
      </c>
    </row>
    <row r="94" spans="1:10">
      <c r="A94" s="167" t="s">
        <v>57</v>
      </c>
      <c r="B94" s="169">
        <v>8.5324654616599546E-3</v>
      </c>
      <c r="C94" s="169">
        <v>1.2302829951573941E-2</v>
      </c>
      <c r="D94" s="169">
        <v>7.6057307995842337E-3</v>
      </c>
      <c r="E94" s="169">
        <v>3.7029294274319091E-3</v>
      </c>
      <c r="F94" s="169">
        <v>8.1883227426777262E-3</v>
      </c>
      <c r="G94" s="169">
        <v>3.1484600000000001E-3</v>
      </c>
      <c r="H94" s="169">
        <v>5.5362500000000004E-3</v>
      </c>
      <c r="I94" s="169">
        <v>9.3947700000000002E-3</v>
      </c>
      <c r="J94" s="169">
        <v>4.7853799999999997E-3</v>
      </c>
    </row>
    <row r="95" spans="1:10">
      <c r="A95" s="167" t="s">
        <v>58</v>
      </c>
      <c r="B95" s="169">
        <v>0.31659385428752973</v>
      </c>
      <c r="C95" s="169">
        <v>0.38959033487766015</v>
      </c>
      <c r="D95" s="169">
        <v>0.30971606528597151</v>
      </c>
      <c r="E95" s="169">
        <v>0.26442331129303476</v>
      </c>
      <c r="F95" s="169">
        <v>0.30353495678983744</v>
      </c>
      <c r="G95" s="169">
        <v>0.29032078</v>
      </c>
      <c r="H95" s="169">
        <v>0.21362522</v>
      </c>
      <c r="I95" s="169">
        <v>0.30246220000000001</v>
      </c>
      <c r="J95" s="169">
        <v>0.2883135</v>
      </c>
    </row>
    <row r="97" spans="1:7" ht="15" customHeight="1">
      <c r="A97" s="36"/>
    </row>
    <row r="98" spans="1:7">
      <c r="B98" s="47"/>
      <c r="C98" s="47"/>
      <c r="D98" s="47"/>
      <c r="E98" s="47"/>
      <c r="F98" s="48"/>
      <c r="G98" s="48"/>
    </row>
    <row r="99" spans="1:7">
      <c r="B99" s="47"/>
      <c r="C99" s="47"/>
      <c r="D99" s="47"/>
      <c r="E99" s="47"/>
      <c r="F99" s="49"/>
      <c r="G99" s="49"/>
    </row>
    <row r="101" spans="1:7">
      <c r="A101" s="50"/>
      <c r="B101" s="51"/>
      <c r="C101" s="51"/>
      <c r="D101" s="51"/>
      <c r="E101" s="51"/>
      <c r="F101" s="52"/>
      <c r="G101" s="52"/>
    </row>
    <row r="103" spans="1:7">
      <c r="A103" s="50"/>
      <c r="B103" s="47"/>
      <c r="C103" s="47"/>
      <c r="D103" s="47"/>
      <c r="E103" s="47"/>
      <c r="F103" s="47"/>
      <c r="G103" s="47"/>
    </row>
    <row r="104" spans="1:7">
      <c r="A104" s="50"/>
      <c r="B104" s="47"/>
      <c r="C104" s="47"/>
      <c r="D104" s="47"/>
      <c r="E104" s="47"/>
      <c r="F104" s="47"/>
      <c r="G104" s="47"/>
    </row>
    <row r="105" spans="1:7">
      <c r="B105" s="46"/>
      <c r="C105" s="51"/>
      <c r="D105" s="51"/>
      <c r="E105" s="51"/>
      <c r="F105" s="51"/>
      <c r="G105" s="51"/>
    </row>
    <row r="106" spans="1:7">
      <c r="A106" s="39"/>
    </row>
    <row r="107" spans="1:7">
      <c r="B107" s="53"/>
      <c r="C107" s="53"/>
      <c r="D107" s="53"/>
      <c r="E107" s="53"/>
      <c r="F107" s="53"/>
      <c r="G107" s="53"/>
    </row>
    <row r="108" spans="1:7">
      <c r="A108" s="39"/>
    </row>
    <row r="109" spans="1:7">
      <c r="A109" s="39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"/>
  <sheetViews>
    <sheetView zoomScaleNormal="100" workbookViewId="0">
      <selection activeCell="L18" sqref="L18"/>
    </sheetView>
  </sheetViews>
  <sheetFormatPr defaultColWidth="9.1796875" defaultRowHeight="15.5"/>
  <cols>
    <col min="1" max="1" width="21.1796875" style="105" customWidth="1"/>
    <col min="2" max="7" width="9.1796875" style="105"/>
    <col min="8" max="8" width="16.453125" style="105" customWidth="1"/>
    <col min="9" max="9" width="8.81640625" style="105" customWidth="1"/>
    <col min="10" max="12" width="9.1796875" style="105"/>
    <col min="13" max="13" width="7.1796875" style="105" customWidth="1"/>
    <col min="14" max="255" width="9.1796875" style="105"/>
    <col min="256" max="256" width="21.1796875" style="105" customWidth="1"/>
    <col min="257" max="264" width="9.1796875" style="105"/>
    <col min="265" max="265" width="2.81640625" style="105" customWidth="1"/>
    <col min="266" max="268" width="9.1796875" style="105"/>
    <col min="269" max="269" width="3" style="105" customWidth="1"/>
    <col min="270" max="511" width="9.1796875" style="105"/>
    <col min="512" max="512" width="21.1796875" style="105" customWidth="1"/>
    <col min="513" max="520" width="9.1796875" style="105"/>
    <col min="521" max="521" width="2.81640625" style="105" customWidth="1"/>
    <col min="522" max="524" width="9.1796875" style="105"/>
    <col min="525" max="525" width="3" style="105" customWidth="1"/>
    <col min="526" max="767" width="9.1796875" style="105"/>
    <col min="768" max="768" width="21.1796875" style="105" customWidth="1"/>
    <col min="769" max="776" width="9.1796875" style="105"/>
    <col min="777" max="777" width="2.81640625" style="105" customWidth="1"/>
    <col min="778" max="780" width="9.1796875" style="105"/>
    <col min="781" max="781" width="3" style="105" customWidth="1"/>
    <col min="782" max="1023" width="9.1796875" style="105"/>
    <col min="1024" max="1024" width="21.1796875" style="105" customWidth="1"/>
    <col min="1025" max="1032" width="9.1796875" style="105"/>
    <col min="1033" max="1033" width="2.81640625" style="105" customWidth="1"/>
    <col min="1034" max="1036" width="9.1796875" style="105"/>
    <col min="1037" max="1037" width="3" style="105" customWidth="1"/>
    <col min="1038" max="1279" width="9.1796875" style="105"/>
    <col min="1280" max="1280" width="21.1796875" style="105" customWidth="1"/>
    <col min="1281" max="1288" width="9.1796875" style="105"/>
    <col min="1289" max="1289" width="2.81640625" style="105" customWidth="1"/>
    <col min="1290" max="1292" width="9.1796875" style="105"/>
    <col min="1293" max="1293" width="3" style="105" customWidth="1"/>
    <col min="1294" max="1535" width="9.1796875" style="105"/>
    <col min="1536" max="1536" width="21.1796875" style="105" customWidth="1"/>
    <col min="1537" max="1544" width="9.1796875" style="105"/>
    <col min="1545" max="1545" width="2.81640625" style="105" customWidth="1"/>
    <col min="1546" max="1548" width="9.1796875" style="105"/>
    <col min="1549" max="1549" width="3" style="105" customWidth="1"/>
    <col min="1550" max="1791" width="9.1796875" style="105"/>
    <col min="1792" max="1792" width="21.1796875" style="105" customWidth="1"/>
    <col min="1793" max="1800" width="9.1796875" style="105"/>
    <col min="1801" max="1801" width="2.81640625" style="105" customWidth="1"/>
    <col min="1802" max="1804" width="9.1796875" style="105"/>
    <col min="1805" max="1805" width="3" style="105" customWidth="1"/>
    <col min="1806" max="2047" width="9.1796875" style="105"/>
    <col min="2048" max="2048" width="21.1796875" style="105" customWidth="1"/>
    <col min="2049" max="2056" width="9.1796875" style="105"/>
    <col min="2057" max="2057" width="2.81640625" style="105" customWidth="1"/>
    <col min="2058" max="2060" width="9.1796875" style="105"/>
    <col min="2061" max="2061" width="3" style="105" customWidth="1"/>
    <col min="2062" max="2303" width="9.1796875" style="105"/>
    <col min="2304" max="2304" width="21.1796875" style="105" customWidth="1"/>
    <col min="2305" max="2312" width="9.1796875" style="105"/>
    <col min="2313" max="2313" width="2.81640625" style="105" customWidth="1"/>
    <col min="2314" max="2316" width="9.1796875" style="105"/>
    <col min="2317" max="2317" width="3" style="105" customWidth="1"/>
    <col min="2318" max="2559" width="9.1796875" style="105"/>
    <col min="2560" max="2560" width="21.1796875" style="105" customWidth="1"/>
    <col min="2561" max="2568" width="9.1796875" style="105"/>
    <col min="2569" max="2569" width="2.81640625" style="105" customWidth="1"/>
    <col min="2570" max="2572" width="9.1796875" style="105"/>
    <col min="2573" max="2573" width="3" style="105" customWidth="1"/>
    <col min="2574" max="2815" width="9.1796875" style="105"/>
    <col min="2816" max="2816" width="21.1796875" style="105" customWidth="1"/>
    <col min="2817" max="2824" width="9.1796875" style="105"/>
    <col min="2825" max="2825" width="2.81640625" style="105" customWidth="1"/>
    <col min="2826" max="2828" width="9.1796875" style="105"/>
    <col min="2829" max="2829" width="3" style="105" customWidth="1"/>
    <col min="2830" max="3071" width="9.1796875" style="105"/>
    <col min="3072" max="3072" width="21.1796875" style="105" customWidth="1"/>
    <col min="3073" max="3080" width="9.1796875" style="105"/>
    <col min="3081" max="3081" width="2.81640625" style="105" customWidth="1"/>
    <col min="3082" max="3084" width="9.1796875" style="105"/>
    <col min="3085" max="3085" width="3" style="105" customWidth="1"/>
    <col min="3086" max="3327" width="9.1796875" style="105"/>
    <col min="3328" max="3328" width="21.1796875" style="105" customWidth="1"/>
    <col min="3329" max="3336" width="9.1796875" style="105"/>
    <col min="3337" max="3337" width="2.81640625" style="105" customWidth="1"/>
    <col min="3338" max="3340" width="9.1796875" style="105"/>
    <col min="3341" max="3341" width="3" style="105" customWidth="1"/>
    <col min="3342" max="3583" width="9.1796875" style="105"/>
    <col min="3584" max="3584" width="21.1796875" style="105" customWidth="1"/>
    <col min="3585" max="3592" width="9.1796875" style="105"/>
    <col min="3593" max="3593" width="2.81640625" style="105" customWidth="1"/>
    <col min="3594" max="3596" width="9.1796875" style="105"/>
    <col min="3597" max="3597" width="3" style="105" customWidth="1"/>
    <col min="3598" max="3839" width="9.1796875" style="105"/>
    <col min="3840" max="3840" width="21.1796875" style="105" customWidth="1"/>
    <col min="3841" max="3848" width="9.1796875" style="105"/>
    <col min="3849" max="3849" width="2.81640625" style="105" customWidth="1"/>
    <col min="3850" max="3852" width="9.1796875" style="105"/>
    <col min="3853" max="3853" width="3" style="105" customWidth="1"/>
    <col min="3854" max="4095" width="9.1796875" style="105"/>
    <col min="4096" max="4096" width="21.1796875" style="105" customWidth="1"/>
    <col min="4097" max="4104" width="9.1796875" style="105"/>
    <col min="4105" max="4105" width="2.81640625" style="105" customWidth="1"/>
    <col min="4106" max="4108" width="9.1796875" style="105"/>
    <col min="4109" max="4109" width="3" style="105" customWidth="1"/>
    <col min="4110" max="4351" width="9.1796875" style="105"/>
    <col min="4352" max="4352" width="21.1796875" style="105" customWidth="1"/>
    <col min="4353" max="4360" width="9.1796875" style="105"/>
    <col min="4361" max="4361" width="2.81640625" style="105" customWidth="1"/>
    <col min="4362" max="4364" width="9.1796875" style="105"/>
    <col min="4365" max="4365" width="3" style="105" customWidth="1"/>
    <col min="4366" max="4607" width="9.1796875" style="105"/>
    <col min="4608" max="4608" width="21.1796875" style="105" customWidth="1"/>
    <col min="4609" max="4616" width="9.1796875" style="105"/>
    <col min="4617" max="4617" width="2.81640625" style="105" customWidth="1"/>
    <col min="4618" max="4620" width="9.1796875" style="105"/>
    <col min="4621" max="4621" width="3" style="105" customWidth="1"/>
    <col min="4622" max="4863" width="9.1796875" style="105"/>
    <col min="4864" max="4864" width="21.1796875" style="105" customWidth="1"/>
    <col min="4865" max="4872" width="9.1796875" style="105"/>
    <col min="4873" max="4873" width="2.81640625" style="105" customWidth="1"/>
    <col min="4874" max="4876" width="9.1796875" style="105"/>
    <col min="4877" max="4877" width="3" style="105" customWidth="1"/>
    <col min="4878" max="5119" width="9.1796875" style="105"/>
    <col min="5120" max="5120" width="21.1796875" style="105" customWidth="1"/>
    <col min="5121" max="5128" width="9.1796875" style="105"/>
    <col min="5129" max="5129" width="2.81640625" style="105" customWidth="1"/>
    <col min="5130" max="5132" width="9.1796875" style="105"/>
    <col min="5133" max="5133" width="3" style="105" customWidth="1"/>
    <col min="5134" max="5375" width="9.1796875" style="105"/>
    <col min="5376" max="5376" width="21.1796875" style="105" customWidth="1"/>
    <col min="5377" max="5384" width="9.1796875" style="105"/>
    <col min="5385" max="5385" width="2.81640625" style="105" customWidth="1"/>
    <col min="5386" max="5388" width="9.1796875" style="105"/>
    <col min="5389" max="5389" width="3" style="105" customWidth="1"/>
    <col min="5390" max="5631" width="9.1796875" style="105"/>
    <col min="5632" max="5632" width="21.1796875" style="105" customWidth="1"/>
    <col min="5633" max="5640" width="9.1796875" style="105"/>
    <col min="5641" max="5641" width="2.81640625" style="105" customWidth="1"/>
    <col min="5642" max="5644" width="9.1796875" style="105"/>
    <col min="5645" max="5645" width="3" style="105" customWidth="1"/>
    <col min="5646" max="5887" width="9.1796875" style="105"/>
    <col min="5888" max="5888" width="21.1796875" style="105" customWidth="1"/>
    <col min="5889" max="5896" width="9.1796875" style="105"/>
    <col min="5897" max="5897" width="2.81640625" style="105" customWidth="1"/>
    <col min="5898" max="5900" width="9.1796875" style="105"/>
    <col min="5901" max="5901" width="3" style="105" customWidth="1"/>
    <col min="5902" max="6143" width="9.1796875" style="105"/>
    <col min="6144" max="6144" width="21.1796875" style="105" customWidth="1"/>
    <col min="6145" max="6152" width="9.1796875" style="105"/>
    <col min="6153" max="6153" width="2.81640625" style="105" customWidth="1"/>
    <col min="6154" max="6156" width="9.1796875" style="105"/>
    <col min="6157" max="6157" width="3" style="105" customWidth="1"/>
    <col min="6158" max="6399" width="9.1796875" style="105"/>
    <col min="6400" max="6400" width="21.1796875" style="105" customWidth="1"/>
    <col min="6401" max="6408" width="9.1796875" style="105"/>
    <col min="6409" max="6409" width="2.81640625" style="105" customWidth="1"/>
    <col min="6410" max="6412" width="9.1796875" style="105"/>
    <col min="6413" max="6413" width="3" style="105" customWidth="1"/>
    <col min="6414" max="6655" width="9.1796875" style="105"/>
    <col min="6656" max="6656" width="21.1796875" style="105" customWidth="1"/>
    <col min="6657" max="6664" width="9.1796875" style="105"/>
    <col min="6665" max="6665" width="2.81640625" style="105" customWidth="1"/>
    <col min="6666" max="6668" width="9.1796875" style="105"/>
    <col min="6669" max="6669" width="3" style="105" customWidth="1"/>
    <col min="6670" max="6911" width="9.1796875" style="105"/>
    <col min="6912" max="6912" width="21.1796875" style="105" customWidth="1"/>
    <col min="6913" max="6920" width="9.1796875" style="105"/>
    <col min="6921" max="6921" width="2.81640625" style="105" customWidth="1"/>
    <col min="6922" max="6924" width="9.1796875" style="105"/>
    <col min="6925" max="6925" width="3" style="105" customWidth="1"/>
    <col min="6926" max="7167" width="9.1796875" style="105"/>
    <col min="7168" max="7168" width="21.1796875" style="105" customWidth="1"/>
    <col min="7169" max="7176" width="9.1796875" style="105"/>
    <col min="7177" max="7177" width="2.81640625" style="105" customWidth="1"/>
    <col min="7178" max="7180" width="9.1796875" style="105"/>
    <col min="7181" max="7181" width="3" style="105" customWidth="1"/>
    <col min="7182" max="7423" width="9.1796875" style="105"/>
    <col min="7424" max="7424" width="21.1796875" style="105" customWidth="1"/>
    <col min="7425" max="7432" width="9.1796875" style="105"/>
    <col min="7433" max="7433" width="2.81640625" style="105" customWidth="1"/>
    <col min="7434" max="7436" width="9.1796875" style="105"/>
    <col min="7437" max="7437" width="3" style="105" customWidth="1"/>
    <col min="7438" max="7679" width="9.1796875" style="105"/>
    <col min="7680" max="7680" width="21.1796875" style="105" customWidth="1"/>
    <col min="7681" max="7688" width="9.1796875" style="105"/>
    <col min="7689" max="7689" width="2.81640625" style="105" customWidth="1"/>
    <col min="7690" max="7692" width="9.1796875" style="105"/>
    <col min="7693" max="7693" width="3" style="105" customWidth="1"/>
    <col min="7694" max="7935" width="9.1796875" style="105"/>
    <col min="7936" max="7936" width="21.1796875" style="105" customWidth="1"/>
    <col min="7937" max="7944" width="9.1796875" style="105"/>
    <col min="7945" max="7945" width="2.81640625" style="105" customWidth="1"/>
    <col min="7946" max="7948" width="9.1796875" style="105"/>
    <col min="7949" max="7949" width="3" style="105" customWidth="1"/>
    <col min="7950" max="8191" width="9.1796875" style="105"/>
    <col min="8192" max="8192" width="21.1796875" style="105" customWidth="1"/>
    <col min="8193" max="8200" width="9.1796875" style="105"/>
    <col min="8201" max="8201" width="2.81640625" style="105" customWidth="1"/>
    <col min="8202" max="8204" width="9.1796875" style="105"/>
    <col min="8205" max="8205" width="3" style="105" customWidth="1"/>
    <col min="8206" max="8447" width="9.1796875" style="105"/>
    <col min="8448" max="8448" width="21.1796875" style="105" customWidth="1"/>
    <col min="8449" max="8456" width="9.1796875" style="105"/>
    <col min="8457" max="8457" width="2.81640625" style="105" customWidth="1"/>
    <col min="8458" max="8460" width="9.1796875" style="105"/>
    <col min="8461" max="8461" width="3" style="105" customWidth="1"/>
    <col min="8462" max="8703" width="9.1796875" style="105"/>
    <col min="8704" max="8704" width="21.1796875" style="105" customWidth="1"/>
    <col min="8705" max="8712" width="9.1796875" style="105"/>
    <col min="8713" max="8713" width="2.81640625" style="105" customWidth="1"/>
    <col min="8714" max="8716" width="9.1796875" style="105"/>
    <col min="8717" max="8717" width="3" style="105" customWidth="1"/>
    <col min="8718" max="8959" width="9.1796875" style="105"/>
    <col min="8960" max="8960" width="21.1796875" style="105" customWidth="1"/>
    <col min="8961" max="8968" width="9.1796875" style="105"/>
    <col min="8969" max="8969" width="2.81640625" style="105" customWidth="1"/>
    <col min="8970" max="8972" width="9.1796875" style="105"/>
    <col min="8973" max="8973" width="3" style="105" customWidth="1"/>
    <col min="8974" max="9215" width="9.1796875" style="105"/>
    <col min="9216" max="9216" width="21.1796875" style="105" customWidth="1"/>
    <col min="9217" max="9224" width="9.1796875" style="105"/>
    <col min="9225" max="9225" width="2.81640625" style="105" customWidth="1"/>
    <col min="9226" max="9228" width="9.1796875" style="105"/>
    <col min="9229" max="9229" width="3" style="105" customWidth="1"/>
    <col min="9230" max="9471" width="9.1796875" style="105"/>
    <col min="9472" max="9472" width="21.1796875" style="105" customWidth="1"/>
    <col min="9473" max="9480" width="9.1796875" style="105"/>
    <col min="9481" max="9481" width="2.81640625" style="105" customWidth="1"/>
    <col min="9482" max="9484" width="9.1796875" style="105"/>
    <col min="9485" max="9485" width="3" style="105" customWidth="1"/>
    <col min="9486" max="9727" width="9.1796875" style="105"/>
    <col min="9728" max="9728" width="21.1796875" style="105" customWidth="1"/>
    <col min="9729" max="9736" width="9.1796875" style="105"/>
    <col min="9737" max="9737" width="2.81640625" style="105" customWidth="1"/>
    <col min="9738" max="9740" width="9.1796875" style="105"/>
    <col min="9741" max="9741" width="3" style="105" customWidth="1"/>
    <col min="9742" max="9983" width="9.1796875" style="105"/>
    <col min="9984" max="9984" width="21.1796875" style="105" customWidth="1"/>
    <col min="9985" max="9992" width="9.1796875" style="105"/>
    <col min="9993" max="9993" width="2.81640625" style="105" customWidth="1"/>
    <col min="9994" max="9996" width="9.1796875" style="105"/>
    <col min="9997" max="9997" width="3" style="105" customWidth="1"/>
    <col min="9998" max="10239" width="9.1796875" style="105"/>
    <col min="10240" max="10240" width="21.1796875" style="105" customWidth="1"/>
    <col min="10241" max="10248" width="9.1796875" style="105"/>
    <col min="10249" max="10249" width="2.81640625" style="105" customWidth="1"/>
    <col min="10250" max="10252" width="9.1796875" style="105"/>
    <col min="10253" max="10253" width="3" style="105" customWidth="1"/>
    <col min="10254" max="10495" width="9.1796875" style="105"/>
    <col min="10496" max="10496" width="21.1796875" style="105" customWidth="1"/>
    <col min="10497" max="10504" width="9.1796875" style="105"/>
    <col min="10505" max="10505" width="2.81640625" style="105" customWidth="1"/>
    <col min="10506" max="10508" width="9.1796875" style="105"/>
    <col min="10509" max="10509" width="3" style="105" customWidth="1"/>
    <col min="10510" max="10751" width="9.1796875" style="105"/>
    <col min="10752" max="10752" width="21.1796875" style="105" customWidth="1"/>
    <col min="10753" max="10760" width="9.1796875" style="105"/>
    <col min="10761" max="10761" width="2.81640625" style="105" customWidth="1"/>
    <col min="10762" max="10764" width="9.1796875" style="105"/>
    <col min="10765" max="10765" width="3" style="105" customWidth="1"/>
    <col min="10766" max="11007" width="9.1796875" style="105"/>
    <col min="11008" max="11008" width="21.1796875" style="105" customWidth="1"/>
    <col min="11009" max="11016" width="9.1796875" style="105"/>
    <col min="11017" max="11017" width="2.81640625" style="105" customWidth="1"/>
    <col min="11018" max="11020" width="9.1796875" style="105"/>
    <col min="11021" max="11021" width="3" style="105" customWidth="1"/>
    <col min="11022" max="11263" width="9.1796875" style="105"/>
    <col min="11264" max="11264" width="21.1796875" style="105" customWidth="1"/>
    <col min="11265" max="11272" width="9.1796875" style="105"/>
    <col min="11273" max="11273" width="2.81640625" style="105" customWidth="1"/>
    <col min="11274" max="11276" width="9.1796875" style="105"/>
    <col min="11277" max="11277" width="3" style="105" customWidth="1"/>
    <col min="11278" max="11519" width="9.1796875" style="105"/>
    <col min="11520" max="11520" width="21.1796875" style="105" customWidth="1"/>
    <col min="11521" max="11528" width="9.1796875" style="105"/>
    <col min="11529" max="11529" width="2.81640625" style="105" customWidth="1"/>
    <col min="11530" max="11532" width="9.1796875" style="105"/>
    <col min="11533" max="11533" width="3" style="105" customWidth="1"/>
    <col min="11534" max="11775" width="9.1796875" style="105"/>
    <col min="11776" max="11776" width="21.1796875" style="105" customWidth="1"/>
    <col min="11777" max="11784" width="9.1796875" style="105"/>
    <col min="11785" max="11785" width="2.81640625" style="105" customWidth="1"/>
    <col min="11786" max="11788" width="9.1796875" style="105"/>
    <col min="11789" max="11789" width="3" style="105" customWidth="1"/>
    <col min="11790" max="12031" width="9.1796875" style="105"/>
    <col min="12032" max="12032" width="21.1796875" style="105" customWidth="1"/>
    <col min="12033" max="12040" width="9.1796875" style="105"/>
    <col min="12041" max="12041" width="2.81640625" style="105" customWidth="1"/>
    <col min="12042" max="12044" width="9.1796875" style="105"/>
    <col min="12045" max="12045" width="3" style="105" customWidth="1"/>
    <col min="12046" max="12287" width="9.1796875" style="105"/>
    <col min="12288" max="12288" width="21.1796875" style="105" customWidth="1"/>
    <col min="12289" max="12296" width="9.1796875" style="105"/>
    <col min="12297" max="12297" width="2.81640625" style="105" customWidth="1"/>
    <col min="12298" max="12300" width="9.1796875" style="105"/>
    <col min="12301" max="12301" width="3" style="105" customWidth="1"/>
    <col min="12302" max="12543" width="9.1796875" style="105"/>
    <col min="12544" max="12544" width="21.1796875" style="105" customWidth="1"/>
    <col min="12545" max="12552" width="9.1796875" style="105"/>
    <col min="12553" max="12553" width="2.81640625" style="105" customWidth="1"/>
    <col min="12554" max="12556" width="9.1796875" style="105"/>
    <col min="12557" max="12557" width="3" style="105" customWidth="1"/>
    <col min="12558" max="12799" width="9.1796875" style="105"/>
    <col min="12800" max="12800" width="21.1796875" style="105" customWidth="1"/>
    <col min="12801" max="12808" width="9.1796875" style="105"/>
    <col min="12809" max="12809" width="2.81640625" style="105" customWidth="1"/>
    <col min="12810" max="12812" width="9.1796875" style="105"/>
    <col min="12813" max="12813" width="3" style="105" customWidth="1"/>
    <col min="12814" max="13055" width="9.1796875" style="105"/>
    <col min="13056" max="13056" width="21.1796875" style="105" customWidth="1"/>
    <col min="13057" max="13064" width="9.1796875" style="105"/>
    <col min="13065" max="13065" width="2.81640625" style="105" customWidth="1"/>
    <col min="13066" max="13068" width="9.1796875" style="105"/>
    <col min="13069" max="13069" width="3" style="105" customWidth="1"/>
    <col min="13070" max="13311" width="9.1796875" style="105"/>
    <col min="13312" max="13312" width="21.1796875" style="105" customWidth="1"/>
    <col min="13313" max="13320" width="9.1796875" style="105"/>
    <col min="13321" max="13321" width="2.81640625" style="105" customWidth="1"/>
    <col min="13322" max="13324" width="9.1796875" style="105"/>
    <col min="13325" max="13325" width="3" style="105" customWidth="1"/>
    <col min="13326" max="13567" width="9.1796875" style="105"/>
    <col min="13568" max="13568" width="21.1796875" style="105" customWidth="1"/>
    <col min="13569" max="13576" width="9.1796875" style="105"/>
    <col min="13577" max="13577" width="2.81640625" style="105" customWidth="1"/>
    <col min="13578" max="13580" width="9.1796875" style="105"/>
    <col min="13581" max="13581" width="3" style="105" customWidth="1"/>
    <col min="13582" max="13823" width="9.1796875" style="105"/>
    <col min="13824" max="13824" width="21.1796875" style="105" customWidth="1"/>
    <col min="13825" max="13832" width="9.1796875" style="105"/>
    <col min="13833" max="13833" width="2.81640625" style="105" customWidth="1"/>
    <col min="13834" max="13836" width="9.1796875" style="105"/>
    <col min="13837" max="13837" width="3" style="105" customWidth="1"/>
    <col min="13838" max="14079" width="9.1796875" style="105"/>
    <col min="14080" max="14080" width="21.1796875" style="105" customWidth="1"/>
    <col min="14081" max="14088" width="9.1796875" style="105"/>
    <col min="14089" max="14089" width="2.81640625" style="105" customWidth="1"/>
    <col min="14090" max="14092" width="9.1796875" style="105"/>
    <col min="14093" max="14093" width="3" style="105" customWidth="1"/>
    <col min="14094" max="14335" width="9.1796875" style="105"/>
    <col min="14336" max="14336" width="21.1796875" style="105" customWidth="1"/>
    <col min="14337" max="14344" width="9.1796875" style="105"/>
    <col min="14345" max="14345" width="2.81640625" style="105" customWidth="1"/>
    <col min="14346" max="14348" width="9.1796875" style="105"/>
    <col min="14349" max="14349" width="3" style="105" customWidth="1"/>
    <col min="14350" max="14591" width="9.1796875" style="105"/>
    <col min="14592" max="14592" width="21.1796875" style="105" customWidth="1"/>
    <col min="14593" max="14600" width="9.1796875" style="105"/>
    <col min="14601" max="14601" width="2.81640625" style="105" customWidth="1"/>
    <col min="14602" max="14604" width="9.1796875" style="105"/>
    <col min="14605" max="14605" width="3" style="105" customWidth="1"/>
    <col min="14606" max="14847" width="9.1796875" style="105"/>
    <col min="14848" max="14848" width="21.1796875" style="105" customWidth="1"/>
    <col min="14849" max="14856" width="9.1796875" style="105"/>
    <col min="14857" max="14857" width="2.81640625" style="105" customWidth="1"/>
    <col min="14858" max="14860" width="9.1796875" style="105"/>
    <col min="14861" max="14861" width="3" style="105" customWidth="1"/>
    <col min="14862" max="15103" width="9.1796875" style="105"/>
    <col min="15104" max="15104" width="21.1796875" style="105" customWidth="1"/>
    <col min="15105" max="15112" width="9.1796875" style="105"/>
    <col min="15113" max="15113" width="2.81640625" style="105" customWidth="1"/>
    <col min="15114" max="15116" width="9.1796875" style="105"/>
    <col min="15117" max="15117" width="3" style="105" customWidth="1"/>
    <col min="15118" max="15359" width="9.1796875" style="105"/>
    <col min="15360" max="15360" width="21.1796875" style="105" customWidth="1"/>
    <col min="15361" max="15368" width="9.1796875" style="105"/>
    <col min="15369" max="15369" width="2.81640625" style="105" customWidth="1"/>
    <col min="15370" max="15372" width="9.1796875" style="105"/>
    <col min="15373" max="15373" width="3" style="105" customWidth="1"/>
    <col min="15374" max="15615" width="9.1796875" style="105"/>
    <col min="15616" max="15616" width="21.1796875" style="105" customWidth="1"/>
    <col min="15617" max="15624" width="9.1796875" style="105"/>
    <col min="15625" max="15625" width="2.81640625" style="105" customWidth="1"/>
    <col min="15626" max="15628" width="9.1796875" style="105"/>
    <col min="15629" max="15629" width="3" style="105" customWidth="1"/>
    <col min="15630" max="15871" width="9.1796875" style="105"/>
    <col min="15872" max="15872" width="21.1796875" style="105" customWidth="1"/>
    <col min="15873" max="15880" width="9.1796875" style="105"/>
    <col min="15881" max="15881" width="2.81640625" style="105" customWidth="1"/>
    <col min="15882" max="15884" width="9.1796875" style="105"/>
    <col min="15885" max="15885" width="3" style="105" customWidth="1"/>
    <col min="15886" max="16127" width="9.1796875" style="105"/>
    <col min="16128" max="16128" width="21.1796875" style="105" customWidth="1"/>
    <col min="16129" max="16136" width="9.1796875" style="105"/>
    <col min="16137" max="16137" width="2.81640625" style="105" customWidth="1"/>
    <col min="16138" max="16140" width="9.1796875" style="105"/>
    <col min="16141" max="16141" width="3" style="105" customWidth="1"/>
    <col min="16142" max="16384" width="9.1796875" style="105"/>
  </cols>
  <sheetData>
    <row r="1" spans="1:14">
      <c r="A1" s="104" t="s">
        <v>120</v>
      </c>
    </row>
    <row r="2" spans="1:14">
      <c r="A2" s="106"/>
      <c r="B2" s="107"/>
      <c r="C2" s="107"/>
      <c r="D2" s="107"/>
      <c r="E2" s="107"/>
      <c r="F2" s="107"/>
      <c r="G2" s="107"/>
      <c r="H2" s="108"/>
      <c r="I2" s="109"/>
      <c r="J2" s="109"/>
      <c r="K2" s="109"/>
      <c r="L2" s="109"/>
      <c r="M2" s="109"/>
    </row>
    <row r="3" spans="1:14">
      <c r="A3" s="110">
        <v>2018</v>
      </c>
      <c r="B3" s="110" t="s">
        <v>13</v>
      </c>
      <c r="C3" s="110" t="s">
        <v>14</v>
      </c>
      <c r="D3" s="110" t="s">
        <v>15</v>
      </c>
      <c r="E3" s="110" t="s">
        <v>16</v>
      </c>
      <c r="F3" s="110" t="s">
        <v>17</v>
      </c>
      <c r="G3" s="111"/>
      <c r="H3" s="101"/>
      <c r="I3" s="101"/>
      <c r="J3" s="101"/>
      <c r="K3" s="101"/>
      <c r="L3" s="101"/>
      <c r="M3" s="101"/>
      <c r="N3" s="100"/>
    </row>
    <row r="4" spans="1:14">
      <c r="A4" s="112" t="s">
        <v>30</v>
      </c>
      <c r="B4" s="113">
        <v>90.592473999999996</v>
      </c>
      <c r="C4" s="114">
        <v>83.964331000000001</v>
      </c>
      <c r="D4" s="113">
        <v>80.629077999999993</v>
      </c>
      <c r="E4" s="113">
        <v>74.789678000000009</v>
      </c>
      <c r="F4" s="113">
        <v>49.513017999999995</v>
      </c>
      <c r="G4" s="115"/>
      <c r="H4" s="101"/>
      <c r="I4" s="101"/>
      <c r="J4" s="101"/>
      <c r="K4" s="101"/>
      <c r="L4" s="101"/>
      <c r="M4" s="101"/>
      <c r="N4" s="100"/>
    </row>
    <row r="5" spans="1:14">
      <c r="A5" s="112" t="s">
        <v>54</v>
      </c>
      <c r="B5" s="113">
        <v>0.30300100000000002</v>
      </c>
      <c r="C5" s="114">
        <v>1.0088539999999999</v>
      </c>
      <c r="D5" s="113">
        <v>1.280146</v>
      </c>
      <c r="E5" s="113">
        <v>1.185317</v>
      </c>
      <c r="F5" s="113">
        <v>0.81294999999999995</v>
      </c>
      <c r="G5" s="115"/>
      <c r="H5" s="101"/>
      <c r="I5" s="101"/>
      <c r="J5" s="101"/>
      <c r="K5" s="101"/>
      <c r="L5" s="101"/>
      <c r="M5" s="101"/>
      <c r="N5" s="100"/>
    </row>
    <row r="6" spans="1:14">
      <c r="A6" s="112" t="s">
        <v>55</v>
      </c>
      <c r="B6" s="113">
        <v>5.7495119999999993</v>
      </c>
      <c r="C6" s="114">
        <v>8.7325379999999999</v>
      </c>
      <c r="D6" s="113">
        <v>8.0482460000000007</v>
      </c>
      <c r="E6" s="113">
        <v>11.399604999999999</v>
      </c>
      <c r="F6" s="113">
        <v>12.646688000000001</v>
      </c>
      <c r="G6" s="115"/>
      <c r="H6" s="101"/>
      <c r="I6" s="101"/>
      <c r="J6" s="101"/>
      <c r="K6" s="101"/>
      <c r="L6" s="101"/>
      <c r="M6" s="101"/>
      <c r="N6" s="100"/>
    </row>
    <row r="7" spans="1:14">
      <c r="A7" s="112" t="s">
        <v>56</v>
      </c>
      <c r="B7" s="113">
        <v>1.479384</v>
      </c>
      <c r="C7" s="114">
        <v>2.3450729999999997</v>
      </c>
      <c r="D7" s="113">
        <v>3.9525459999999999</v>
      </c>
      <c r="E7" s="113">
        <v>4.8526489999999995</v>
      </c>
      <c r="F7" s="113">
        <v>7.7174549999999993</v>
      </c>
      <c r="G7" s="115"/>
      <c r="H7" s="101"/>
      <c r="I7" s="101"/>
      <c r="J7" s="101"/>
      <c r="K7" s="101"/>
      <c r="L7" s="101"/>
      <c r="M7" s="101"/>
      <c r="N7" s="100"/>
    </row>
    <row r="8" spans="1:14">
      <c r="A8" s="112" t="s">
        <v>57</v>
      </c>
      <c r="B8" s="113">
        <v>0.40348800000000001</v>
      </c>
      <c r="C8" s="114">
        <v>0.10396999999999999</v>
      </c>
      <c r="D8" s="113">
        <v>0.34781899999999999</v>
      </c>
      <c r="E8" s="113">
        <v>0.39828199999999997</v>
      </c>
      <c r="F8" s="113">
        <v>0.47853799999999996</v>
      </c>
      <c r="G8" s="115"/>
      <c r="H8" s="101"/>
      <c r="I8" s="101"/>
      <c r="J8" s="101"/>
      <c r="K8" s="101"/>
      <c r="L8" s="101"/>
      <c r="M8" s="101"/>
      <c r="N8" s="100"/>
    </row>
    <row r="9" spans="1:14">
      <c r="A9" s="112" t="s">
        <v>58</v>
      </c>
      <c r="B9" s="113">
        <v>1.47214</v>
      </c>
      <c r="C9" s="114">
        <v>3.8452329999999999</v>
      </c>
      <c r="D9" s="113">
        <v>5.7421640000000007</v>
      </c>
      <c r="E9" s="113">
        <v>7.3744680000000002</v>
      </c>
      <c r="F9" s="113">
        <v>28.83135</v>
      </c>
      <c r="G9" s="115"/>
    </row>
    <row r="10" spans="1:14">
      <c r="I10" s="116"/>
      <c r="J10" s="116"/>
      <c r="K10" s="116"/>
      <c r="L10" s="116"/>
      <c r="M10" s="116"/>
    </row>
  </sheetData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7"/>
  <sheetViews>
    <sheetView topLeftCell="N1" zoomScaleNormal="100" workbookViewId="0">
      <selection activeCell="V12" sqref="V12"/>
    </sheetView>
  </sheetViews>
  <sheetFormatPr defaultColWidth="9.1796875" defaultRowHeight="14.5"/>
  <cols>
    <col min="2" max="2" width="9.453125" bestFit="1" customWidth="1"/>
    <col min="8" max="8" width="3.7265625" customWidth="1"/>
  </cols>
  <sheetData>
    <row r="1" spans="1:15">
      <c r="A1" s="9" t="s">
        <v>59</v>
      </c>
    </row>
    <row r="2" spans="1:15">
      <c r="A2" s="9"/>
    </row>
    <row r="3" spans="1:15">
      <c r="A3">
        <v>2010</v>
      </c>
      <c r="B3" t="s">
        <v>30</v>
      </c>
      <c r="C3" t="s">
        <v>54</v>
      </c>
      <c r="D3" t="s">
        <v>55</v>
      </c>
      <c r="E3" t="s">
        <v>56</v>
      </c>
      <c r="F3" t="s">
        <v>57</v>
      </c>
      <c r="G3" t="s">
        <v>58</v>
      </c>
      <c r="I3" t="s">
        <v>13</v>
      </c>
    </row>
    <row r="4" spans="1:15">
      <c r="A4" t="s">
        <v>13</v>
      </c>
      <c r="B4">
        <v>84.8</v>
      </c>
      <c r="C4">
        <v>0.6</v>
      </c>
      <c r="D4">
        <v>9.4</v>
      </c>
      <c r="E4">
        <v>2.2999999999999998</v>
      </c>
      <c r="F4">
        <v>0.6</v>
      </c>
      <c r="G4">
        <v>2.2999999999999998</v>
      </c>
      <c r="J4" t="s">
        <v>30</v>
      </c>
      <c r="K4" t="s">
        <v>54</v>
      </c>
      <c r="L4" t="s">
        <v>55</v>
      </c>
      <c r="M4" t="s">
        <v>56</v>
      </c>
      <c r="N4" t="s">
        <v>57</v>
      </c>
      <c r="O4" t="s">
        <v>58</v>
      </c>
    </row>
    <row r="5" spans="1:15">
      <c r="A5" t="s">
        <v>14</v>
      </c>
      <c r="B5">
        <v>77.599999999999994</v>
      </c>
      <c r="C5">
        <v>0.4</v>
      </c>
      <c r="D5">
        <v>11.4</v>
      </c>
      <c r="E5">
        <v>3.6</v>
      </c>
      <c r="F5">
        <v>0.7</v>
      </c>
      <c r="G5">
        <v>6.2</v>
      </c>
      <c r="I5">
        <v>2010</v>
      </c>
      <c r="J5" s="117">
        <v>84.8</v>
      </c>
      <c r="K5" s="117">
        <v>0.6</v>
      </c>
      <c r="L5" s="117">
        <v>9.4</v>
      </c>
      <c r="M5" s="117">
        <v>2.2999999999999998</v>
      </c>
      <c r="N5" s="117">
        <v>0.6</v>
      </c>
      <c r="O5" s="117">
        <v>2.2999999999999998</v>
      </c>
    </row>
    <row r="6" spans="1:15">
      <c r="A6" t="s">
        <v>15</v>
      </c>
      <c r="B6">
        <v>72.5</v>
      </c>
      <c r="C6">
        <v>0.3</v>
      </c>
      <c r="D6">
        <v>11</v>
      </c>
      <c r="E6">
        <v>4</v>
      </c>
      <c r="F6">
        <v>1</v>
      </c>
      <c r="G6">
        <v>11.2</v>
      </c>
      <c r="I6">
        <v>2011</v>
      </c>
      <c r="J6" s="117">
        <v>87.3</v>
      </c>
      <c r="K6" s="117">
        <v>0.3</v>
      </c>
      <c r="L6" s="117">
        <v>9</v>
      </c>
      <c r="M6" s="117">
        <v>1.4</v>
      </c>
      <c r="N6" s="117">
        <v>0.5</v>
      </c>
      <c r="O6" s="117">
        <v>1.5</v>
      </c>
    </row>
    <row r="7" spans="1:15">
      <c r="A7" t="s">
        <v>16</v>
      </c>
      <c r="B7">
        <v>47.4</v>
      </c>
      <c r="C7">
        <v>0.7</v>
      </c>
      <c r="D7">
        <v>14.3</v>
      </c>
      <c r="E7">
        <v>5.0999999999999996</v>
      </c>
      <c r="F7">
        <v>0.9</v>
      </c>
      <c r="G7">
        <v>31.7</v>
      </c>
      <c r="I7">
        <v>2012</v>
      </c>
      <c r="J7" s="117">
        <v>87.2</v>
      </c>
      <c r="K7" s="117">
        <v>0.4</v>
      </c>
      <c r="L7" s="117">
        <v>6.9</v>
      </c>
      <c r="M7" s="117">
        <v>2.2000000000000002</v>
      </c>
      <c r="N7" s="117">
        <v>0.1</v>
      </c>
      <c r="O7" s="117">
        <v>3.2</v>
      </c>
    </row>
    <row r="8" spans="1:15">
      <c r="A8" t="s">
        <v>17</v>
      </c>
      <c r="B8">
        <v>61</v>
      </c>
      <c r="C8">
        <v>0.5</v>
      </c>
      <c r="D8">
        <v>13.1</v>
      </c>
      <c r="E8">
        <v>4.4000000000000004</v>
      </c>
      <c r="F8">
        <v>0.8</v>
      </c>
      <c r="G8">
        <v>20.100000000000001</v>
      </c>
      <c r="I8">
        <v>2013</v>
      </c>
      <c r="J8" s="117">
        <v>88.6</v>
      </c>
      <c r="K8" s="117">
        <v>0.3</v>
      </c>
      <c r="L8" s="117">
        <v>6</v>
      </c>
      <c r="M8" s="117">
        <v>1.8</v>
      </c>
      <c r="N8" s="117">
        <v>0.2</v>
      </c>
      <c r="O8" s="117">
        <v>3.1</v>
      </c>
    </row>
    <row r="9" spans="1:15">
      <c r="I9">
        <v>2014</v>
      </c>
      <c r="J9" s="117">
        <v>88.8</v>
      </c>
      <c r="K9" s="117">
        <v>0.5</v>
      </c>
      <c r="L9" s="117">
        <v>7.3</v>
      </c>
      <c r="M9" s="117">
        <v>1.8</v>
      </c>
      <c r="N9" s="117">
        <v>0.1</v>
      </c>
      <c r="O9" s="117">
        <v>1.5</v>
      </c>
    </row>
    <row r="10" spans="1:15">
      <c r="A10">
        <v>2011</v>
      </c>
      <c r="B10" t="s">
        <v>30</v>
      </c>
      <c r="C10" t="s">
        <v>54</v>
      </c>
      <c r="D10" t="s">
        <v>55</v>
      </c>
      <c r="E10" t="s">
        <v>56</v>
      </c>
      <c r="F10" t="s">
        <v>57</v>
      </c>
      <c r="G10" t="s">
        <v>58</v>
      </c>
      <c r="I10">
        <v>2015</v>
      </c>
      <c r="J10" s="117">
        <v>91</v>
      </c>
      <c r="K10" s="117">
        <v>0.6</v>
      </c>
      <c r="L10" s="117">
        <v>5.8</v>
      </c>
      <c r="M10" s="117">
        <v>1.5</v>
      </c>
      <c r="N10" s="117">
        <v>0.1</v>
      </c>
      <c r="O10" s="117">
        <v>1</v>
      </c>
    </row>
    <row r="11" spans="1:15">
      <c r="A11" t="s">
        <v>13</v>
      </c>
      <c r="B11">
        <v>87.3</v>
      </c>
      <c r="C11">
        <v>0.3</v>
      </c>
      <c r="D11">
        <v>9</v>
      </c>
      <c r="E11">
        <v>1.4</v>
      </c>
      <c r="F11">
        <v>0.5</v>
      </c>
      <c r="G11">
        <v>1.5</v>
      </c>
      <c r="I11">
        <v>2016</v>
      </c>
      <c r="J11" s="73">
        <v>88.017102999999992</v>
      </c>
      <c r="K11" s="73">
        <v>0.94562799999999991</v>
      </c>
      <c r="L11" s="73">
        <v>6.9022579999999998</v>
      </c>
      <c r="M11" s="73">
        <v>2.6177429999999999</v>
      </c>
      <c r="N11" s="73">
        <v>4.4852000000000003E-2</v>
      </c>
      <c r="O11" s="73">
        <v>1.4724159999999999</v>
      </c>
    </row>
    <row r="12" spans="1:15">
      <c r="A12" t="s">
        <v>14</v>
      </c>
      <c r="B12">
        <v>77.599999999999994</v>
      </c>
      <c r="C12">
        <v>0.8</v>
      </c>
      <c r="D12">
        <v>11.1</v>
      </c>
      <c r="E12">
        <v>3.3</v>
      </c>
      <c r="F12">
        <v>0.5</v>
      </c>
      <c r="G12">
        <v>6.8</v>
      </c>
      <c r="I12">
        <v>2017</v>
      </c>
      <c r="J12" s="73">
        <v>86.673790999999994</v>
      </c>
      <c r="K12" s="73">
        <v>0.8302719999999999</v>
      </c>
      <c r="L12" s="73">
        <v>7.0145849999999994</v>
      </c>
      <c r="M12" s="73">
        <v>1.9421930000000001</v>
      </c>
      <c r="N12" s="73">
        <v>0.24645700000000001</v>
      </c>
      <c r="O12" s="73">
        <v>3.2927020000000002</v>
      </c>
    </row>
    <row r="13" spans="1:15">
      <c r="A13" t="s">
        <v>15</v>
      </c>
      <c r="B13">
        <v>76.099999999999994</v>
      </c>
      <c r="C13">
        <v>0.5</v>
      </c>
      <c r="D13">
        <v>10</v>
      </c>
      <c r="E13">
        <v>2.9</v>
      </c>
      <c r="F13">
        <v>1.2</v>
      </c>
      <c r="G13">
        <v>9.4</v>
      </c>
      <c r="I13">
        <v>2018</v>
      </c>
      <c r="J13" s="73">
        <v>90.592473999999996</v>
      </c>
      <c r="K13" s="73">
        <v>0.30300100000000002</v>
      </c>
      <c r="L13" s="73">
        <v>5.7495119999999993</v>
      </c>
      <c r="M13" s="73">
        <v>1.479384</v>
      </c>
      <c r="N13" s="73">
        <v>0.40348800000000001</v>
      </c>
      <c r="O13" s="73">
        <v>1.47214</v>
      </c>
    </row>
    <row r="14" spans="1:15">
      <c r="A14" t="s">
        <v>16</v>
      </c>
      <c r="B14">
        <v>69.599999999999994</v>
      </c>
      <c r="C14">
        <v>0.4</v>
      </c>
      <c r="D14">
        <v>11.5</v>
      </c>
      <c r="E14">
        <v>4.5</v>
      </c>
      <c r="F14">
        <v>0.7</v>
      </c>
      <c r="G14">
        <v>13.3</v>
      </c>
      <c r="J14" s="117"/>
      <c r="K14" s="117"/>
      <c r="L14" s="117"/>
      <c r="M14" s="117"/>
      <c r="N14" s="117"/>
      <c r="O14" s="117"/>
    </row>
    <row r="15" spans="1:15">
      <c r="A15" t="s">
        <v>17</v>
      </c>
      <c r="B15">
        <v>41.5</v>
      </c>
      <c r="C15">
        <v>0.5</v>
      </c>
      <c r="D15">
        <v>11.5</v>
      </c>
      <c r="E15">
        <v>6.3</v>
      </c>
      <c r="F15">
        <v>1.2</v>
      </c>
      <c r="G15">
        <v>39</v>
      </c>
      <c r="I15" t="s">
        <v>49</v>
      </c>
      <c r="J15" s="117"/>
      <c r="K15" s="117"/>
      <c r="L15" s="117"/>
      <c r="M15" s="117"/>
      <c r="N15" s="117"/>
      <c r="O15" s="117"/>
    </row>
    <row r="16" spans="1:15">
      <c r="J16" t="s">
        <v>30</v>
      </c>
      <c r="K16" t="s">
        <v>54</v>
      </c>
      <c r="L16" t="s">
        <v>55</v>
      </c>
      <c r="M16" t="s">
        <v>56</v>
      </c>
      <c r="N16" t="s">
        <v>57</v>
      </c>
      <c r="O16" t="s">
        <v>58</v>
      </c>
    </row>
    <row r="17" spans="1:15">
      <c r="A17">
        <v>2012</v>
      </c>
      <c r="B17" t="s">
        <v>30</v>
      </c>
      <c r="C17" t="s">
        <v>54</v>
      </c>
      <c r="D17" t="s">
        <v>55</v>
      </c>
      <c r="E17" t="s">
        <v>56</v>
      </c>
      <c r="F17" t="s">
        <v>57</v>
      </c>
      <c r="G17" t="s">
        <v>58</v>
      </c>
      <c r="I17">
        <v>2010</v>
      </c>
      <c r="J17" s="117">
        <v>77.599999999999994</v>
      </c>
      <c r="K17" s="117">
        <v>0.4</v>
      </c>
      <c r="L17" s="117">
        <v>11.4</v>
      </c>
      <c r="M17" s="117">
        <v>3.6</v>
      </c>
      <c r="N17" s="117">
        <v>0.7</v>
      </c>
      <c r="O17" s="117">
        <v>6.2</v>
      </c>
    </row>
    <row r="18" spans="1:15">
      <c r="A18" t="s">
        <v>13</v>
      </c>
      <c r="B18">
        <v>87.2</v>
      </c>
      <c r="C18">
        <v>0.4</v>
      </c>
      <c r="D18">
        <v>6.9</v>
      </c>
      <c r="E18">
        <v>2.2000000000000002</v>
      </c>
      <c r="F18">
        <v>0.1</v>
      </c>
      <c r="G18">
        <v>3.2</v>
      </c>
      <c r="I18">
        <v>2011</v>
      </c>
      <c r="J18" s="117">
        <v>77.599999999999994</v>
      </c>
      <c r="K18" s="117">
        <v>0.8</v>
      </c>
      <c r="L18" s="117">
        <v>11.1</v>
      </c>
      <c r="M18" s="117">
        <v>3.3</v>
      </c>
      <c r="N18" s="117">
        <v>0.5</v>
      </c>
      <c r="O18" s="117">
        <v>6.8</v>
      </c>
    </row>
    <row r="19" spans="1:15">
      <c r="A19" t="s">
        <v>14</v>
      </c>
      <c r="B19">
        <v>81.400000000000006</v>
      </c>
      <c r="C19">
        <v>0.6</v>
      </c>
      <c r="D19">
        <v>9.6</v>
      </c>
      <c r="E19">
        <v>2</v>
      </c>
      <c r="F19">
        <v>1.4</v>
      </c>
      <c r="G19">
        <v>4.9000000000000004</v>
      </c>
      <c r="I19">
        <v>2012</v>
      </c>
      <c r="J19" s="117">
        <v>81.400000000000006</v>
      </c>
      <c r="K19" s="117">
        <v>0.6</v>
      </c>
      <c r="L19" s="117">
        <v>9.6</v>
      </c>
      <c r="M19" s="117">
        <v>2</v>
      </c>
      <c r="N19" s="117">
        <v>1.4</v>
      </c>
      <c r="O19" s="117">
        <v>4.9000000000000004</v>
      </c>
    </row>
    <row r="20" spans="1:15">
      <c r="A20" t="s">
        <v>15</v>
      </c>
      <c r="B20">
        <v>76.900000000000006</v>
      </c>
      <c r="C20">
        <v>0.8</v>
      </c>
      <c r="D20">
        <v>10.1</v>
      </c>
      <c r="E20">
        <v>3.4</v>
      </c>
      <c r="F20">
        <v>1</v>
      </c>
      <c r="G20">
        <v>7.8</v>
      </c>
      <c r="I20">
        <v>2013</v>
      </c>
      <c r="J20" s="117">
        <v>83.2</v>
      </c>
      <c r="K20" s="117">
        <v>1</v>
      </c>
      <c r="L20" s="117">
        <v>7.8</v>
      </c>
      <c r="M20" s="117">
        <v>1.9</v>
      </c>
      <c r="N20" s="117">
        <v>0.5</v>
      </c>
      <c r="O20" s="117">
        <v>5.7</v>
      </c>
    </row>
    <row r="21" spans="1:15">
      <c r="A21" t="s">
        <v>16</v>
      </c>
      <c r="B21">
        <v>66.5</v>
      </c>
      <c r="C21">
        <v>0.4</v>
      </c>
      <c r="D21">
        <v>10</v>
      </c>
      <c r="E21">
        <v>5.6</v>
      </c>
      <c r="F21">
        <v>1.5</v>
      </c>
      <c r="G21">
        <v>15.9</v>
      </c>
      <c r="I21">
        <v>2014</v>
      </c>
      <c r="J21" s="117">
        <v>82.8</v>
      </c>
      <c r="K21" s="117">
        <v>1.2</v>
      </c>
      <c r="L21" s="117">
        <v>10.5</v>
      </c>
      <c r="M21" s="117">
        <v>3.2</v>
      </c>
      <c r="N21" s="117">
        <v>0.1</v>
      </c>
      <c r="O21" s="117">
        <v>2.2999999999999998</v>
      </c>
    </row>
    <row r="22" spans="1:15">
      <c r="A22" t="s">
        <v>17</v>
      </c>
      <c r="B22">
        <v>47.3</v>
      </c>
      <c r="C22">
        <v>0.5</v>
      </c>
      <c r="D22">
        <v>15.4</v>
      </c>
      <c r="E22">
        <v>5.0999999999999996</v>
      </c>
      <c r="F22">
        <v>0.8</v>
      </c>
      <c r="G22">
        <v>31</v>
      </c>
      <c r="I22">
        <v>2015</v>
      </c>
      <c r="J22" s="117">
        <v>85.4</v>
      </c>
      <c r="K22" s="117">
        <v>0.7</v>
      </c>
      <c r="L22" s="117">
        <v>9.6999999999999993</v>
      </c>
      <c r="M22" s="117">
        <v>2.2999999999999998</v>
      </c>
      <c r="N22" s="117">
        <v>0.1</v>
      </c>
      <c r="O22" s="117">
        <v>1.7</v>
      </c>
    </row>
    <row r="23" spans="1:15">
      <c r="I23">
        <v>2016</v>
      </c>
      <c r="J23" s="73">
        <v>83.660120000000006</v>
      </c>
      <c r="K23" s="73">
        <v>1.315356</v>
      </c>
      <c r="L23" s="73">
        <v>8.2184190000000008</v>
      </c>
      <c r="M23" s="73">
        <v>4.0528389999999996</v>
      </c>
      <c r="N23" s="73">
        <v>0.20832600000000001</v>
      </c>
      <c r="O23" s="73">
        <v>2.5449409999999997</v>
      </c>
    </row>
    <row r="24" spans="1:15">
      <c r="A24">
        <v>2013</v>
      </c>
      <c r="B24" t="s">
        <v>30</v>
      </c>
      <c r="C24" t="s">
        <v>54</v>
      </c>
      <c r="D24" t="s">
        <v>55</v>
      </c>
      <c r="E24" t="s">
        <v>56</v>
      </c>
      <c r="F24" t="s">
        <v>57</v>
      </c>
      <c r="G24" t="s">
        <v>58</v>
      </c>
      <c r="I24">
        <v>2017</v>
      </c>
      <c r="J24" s="73">
        <v>83.288101999999995</v>
      </c>
      <c r="K24" s="73">
        <v>1.0518100000000001</v>
      </c>
      <c r="L24" s="73">
        <v>9.1386459999999996</v>
      </c>
      <c r="M24" s="73">
        <v>2.6816070000000001</v>
      </c>
      <c r="N24" s="73">
        <v>0.25650200000000001</v>
      </c>
      <c r="O24" s="73">
        <v>3.5833339999999998</v>
      </c>
    </row>
    <row r="25" spans="1:15">
      <c r="A25" t="s">
        <v>13</v>
      </c>
      <c r="B25">
        <v>88.6</v>
      </c>
      <c r="C25">
        <v>0.3</v>
      </c>
      <c r="D25">
        <v>6</v>
      </c>
      <c r="E25">
        <v>1.8</v>
      </c>
      <c r="F25">
        <v>0.2</v>
      </c>
      <c r="G25">
        <v>3.1</v>
      </c>
      <c r="I25">
        <v>2018</v>
      </c>
      <c r="J25" s="73">
        <v>83.964331000000001</v>
      </c>
      <c r="K25" s="73">
        <v>1.0088539999999999</v>
      </c>
      <c r="L25" s="73">
        <v>8.7325379999999999</v>
      </c>
      <c r="M25" s="73">
        <v>2.3450729999999997</v>
      </c>
      <c r="N25" s="73">
        <v>0.10396999999999999</v>
      </c>
      <c r="O25" s="73">
        <v>3.8452329999999999</v>
      </c>
    </row>
    <row r="26" spans="1:15">
      <c r="A26" t="s">
        <v>14</v>
      </c>
      <c r="B26">
        <v>83.2</v>
      </c>
      <c r="C26">
        <v>1</v>
      </c>
      <c r="D26">
        <v>7.8</v>
      </c>
      <c r="E26">
        <v>1.9</v>
      </c>
      <c r="F26">
        <v>0.5</v>
      </c>
      <c r="G26">
        <v>5.7</v>
      </c>
      <c r="J26" s="117"/>
      <c r="K26" s="117"/>
      <c r="L26" s="117"/>
      <c r="M26" s="117"/>
      <c r="N26" s="117"/>
      <c r="O26" s="117"/>
    </row>
    <row r="27" spans="1:15">
      <c r="A27" t="s">
        <v>15</v>
      </c>
      <c r="B27">
        <v>77.3</v>
      </c>
      <c r="C27">
        <v>0.6</v>
      </c>
      <c r="D27">
        <v>10.1</v>
      </c>
      <c r="E27">
        <v>3.4</v>
      </c>
      <c r="F27">
        <v>0.4</v>
      </c>
      <c r="G27">
        <v>8.1</v>
      </c>
      <c r="I27" t="s">
        <v>50</v>
      </c>
      <c r="J27" s="117"/>
      <c r="K27" s="117"/>
      <c r="L27" s="117"/>
      <c r="M27" s="117"/>
      <c r="N27" s="117"/>
      <c r="O27" s="117"/>
    </row>
    <row r="28" spans="1:15">
      <c r="A28" t="s">
        <v>16</v>
      </c>
      <c r="B28">
        <v>71.900000000000006</v>
      </c>
      <c r="C28">
        <v>1</v>
      </c>
      <c r="D28">
        <v>11.8</v>
      </c>
      <c r="E28">
        <v>5</v>
      </c>
      <c r="F28">
        <v>0.4</v>
      </c>
      <c r="G28">
        <v>10</v>
      </c>
      <c r="J28" t="s">
        <v>30</v>
      </c>
      <c r="K28" t="s">
        <v>54</v>
      </c>
      <c r="L28" t="s">
        <v>55</v>
      </c>
      <c r="M28" t="s">
        <v>56</v>
      </c>
      <c r="N28" t="s">
        <v>57</v>
      </c>
      <c r="O28" t="s">
        <v>58</v>
      </c>
    </row>
    <row r="29" spans="1:15">
      <c r="A29" t="s">
        <v>17</v>
      </c>
      <c r="B29">
        <v>52.6</v>
      </c>
      <c r="C29">
        <v>0.7</v>
      </c>
      <c r="D29">
        <v>14.5</v>
      </c>
      <c r="E29">
        <v>5.3</v>
      </c>
      <c r="F29">
        <v>0.4</v>
      </c>
      <c r="G29">
        <v>26.4</v>
      </c>
      <c r="I29">
        <v>2010</v>
      </c>
      <c r="J29" s="117">
        <v>72.5</v>
      </c>
      <c r="K29" s="117">
        <v>0.3</v>
      </c>
      <c r="L29" s="117">
        <v>11</v>
      </c>
      <c r="M29" s="117">
        <v>4</v>
      </c>
      <c r="N29" s="117">
        <v>1</v>
      </c>
      <c r="O29" s="117">
        <v>11.2</v>
      </c>
    </row>
    <row r="30" spans="1:15">
      <c r="I30">
        <v>2011</v>
      </c>
      <c r="J30" s="117">
        <v>76.099999999999994</v>
      </c>
      <c r="K30" s="117">
        <v>0.5</v>
      </c>
      <c r="L30" s="117">
        <v>10</v>
      </c>
      <c r="M30" s="117">
        <v>2.9</v>
      </c>
      <c r="N30" s="117">
        <v>1.2</v>
      </c>
      <c r="O30" s="117">
        <v>9.4</v>
      </c>
    </row>
    <row r="31" spans="1:15">
      <c r="A31">
        <v>2014</v>
      </c>
      <c r="B31" t="s">
        <v>30</v>
      </c>
      <c r="C31" t="s">
        <v>54</v>
      </c>
      <c r="D31" t="s">
        <v>55</v>
      </c>
      <c r="E31" t="s">
        <v>56</v>
      </c>
      <c r="F31" t="s">
        <v>57</v>
      </c>
      <c r="G31" t="s">
        <v>58</v>
      </c>
      <c r="I31">
        <v>2012</v>
      </c>
      <c r="J31" s="117">
        <v>76.900000000000006</v>
      </c>
      <c r="K31" s="117">
        <v>0.8</v>
      </c>
      <c r="L31" s="117">
        <v>10.1</v>
      </c>
      <c r="M31" s="117">
        <v>3.4</v>
      </c>
      <c r="N31" s="117">
        <v>1</v>
      </c>
      <c r="O31" s="117">
        <v>7.8</v>
      </c>
    </row>
    <row r="32" spans="1:15">
      <c r="A32" t="s">
        <v>13</v>
      </c>
      <c r="B32">
        <v>88.8</v>
      </c>
      <c r="C32">
        <v>0.5</v>
      </c>
      <c r="D32">
        <v>7.3</v>
      </c>
      <c r="E32">
        <v>1.8</v>
      </c>
      <c r="F32">
        <v>0.1</v>
      </c>
      <c r="G32">
        <v>1.5</v>
      </c>
      <c r="I32">
        <v>2013</v>
      </c>
      <c r="J32" s="117">
        <v>77.3</v>
      </c>
      <c r="K32" s="117">
        <v>0.6</v>
      </c>
      <c r="L32" s="117">
        <v>10.1</v>
      </c>
      <c r="M32" s="117">
        <v>3.4</v>
      </c>
      <c r="N32" s="117">
        <v>0.4</v>
      </c>
      <c r="O32" s="117">
        <v>8.1</v>
      </c>
    </row>
    <row r="33" spans="1:15">
      <c r="A33" t="s">
        <v>14</v>
      </c>
      <c r="B33">
        <v>82.8</v>
      </c>
      <c r="C33">
        <v>1.2</v>
      </c>
      <c r="D33">
        <v>10.5</v>
      </c>
      <c r="E33">
        <v>3.2</v>
      </c>
      <c r="F33">
        <v>0.1</v>
      </c>
      <c r="G33">
        <v>2.2999999999999998</v>
      </c>
      <c r="I33">
        <v>2014</v>
      </c>
      <c r="J33" s="117">
        <v>76.599999999999994</v>
      </c>
      <c r="K33" s="117">
        <v>0.5</v>
      </c>
      <c r="L33" s="117">
        <v>9.8000000000000007</v>
      </c>
      <c r="M33" s="117">
        <v>5.3</v>
      </c>
      <c r="N33" s="117">
        <v>1.1000000000000001</v>
      </c>
      <c r="O33" s="117">
        <v>6.6</v>
      </c>
    </row>
    <row r="34" spans="1:15">
      <c r="A34" t="s">
        <v>15</v>
      </c>
      <c r="B34">
        <v>76.599999999999994</v>
      </c>
      <c r="C34">
        <v>0.5</v>
      </c>
      <c r="D34">
        <v>9.8000000000000007</v>
      </c>
      <c r="E34">
        <v>5.3</v>
      </c>
      <c r="F34">
        <v>1.1000000000000001</v>
      </c>
      <c r="G34">
        <v>6.6</v>
      </c>
      <c r="I34">
        <v>2015</v>
      </c>
      <c r="J34" s="117">
        <v>79.7</v>
      </c>
      <c r="K34" s="117">
        <v>0.5</v>
      </c>
      <c r="L34" s="117">
        <v>10.1</v>
      </c>
      <c r="M34" s="117">
        <v>2.9</v>
      </c>
      <c r="N34" s="117">
        <v>0.1</v>
      </c>
      <c r="O34" s="117">
        <v>6.7</v>
      </c>
    </row>
    <row r="35" spans="1:15">
      <c r="A35" t="s">
        <v>16</v>
      </c>
      <c r="B35">
        <v>74.8</v>
      </c>
      <c r="C35">
        <v>0.9</v>
      </c>
      <c r="D35">
        <v>11.7</v>
      </c>
      <c r="E35">
        <v>5.4</v>
      </c>
      <c r="F35">
        <v>0.5</v>
      </c>
      <c r="G35">
        <v>6.7</v>
      </c>
      <c r="I35">
        <v>2016</v>
      </c>
      <c r="J35" s="73">
        <v>81.956808999999993</v>
      </c>
      <c r="K35" s="73">
        <v>1.069985</v>
      </c>
      <c r="L35" s="73">
        <v>9.526622999999999</v>
      </c>
      <c r="M35" s="73">
        <v>2.8162790000000002</v>
      </c>
      <c r="N35" s="73">
        <v>0.25473599999999996</v>
      </c>
      <c r="O35" s="73">
        <v>4.3755679999999995</v>
      </c>
    </row>
    <row r="36" spans="1:15">
      <c r="A36" t="s">
        <v>17</v>
      </c>
      <c r="B36">
        <v>48.9</v>
      </c>
      <c r="C36">
        <v>0.8</v>
      </c>
      <c r="D36">
        <v>12.9</v>
      </c>
      <c r="E36">
        <v>6.2</v>
      </c>
      <c r="F36">
        <v>0.8</v>
      </c>
      <c r="G36">
        <v>30.4</v>
      </c>
      <c r="I36">
        <v>2017</v>
      </c>
      <c r="J36" s="73">
        <v>77.517881000000003</v>
      </c>
      <c r="K36" s="73">
        <v>1.1912970000000001</v>
      </c>
      <c r="L36" s="73">
        <v>10.188095000000001</v>
      </c>
      <c r="M36" s="73">
        <v>3.768634</v>
      </c>
      <c r="N36" s="73">
        <v>0.439859</v>
      </c>
      <c r="O36" s="73">
        <v>6.8942340000000009</v>
      </c>
    </row>
    <row r="37" spans="1:15">
      <c r="I37">
        <v>2018</v>
      </c>
      <c r="J37" s="73">
        <v>80.629077999999993</v>
      </c>
      <c r="K37" s="73">
        <v>1.280146</v>
      </c>
      <c r="L37" s="73">
        <v>8.0482460000000007</v>
      </c>
      <c r="M37" s="73">
        <v>3.9525459999999999</v>
      </c>
      <c r="N37" s="73">
        <v>0.34781899999999999</v>
      </c>
      <c r="O37" s="73">
        <v>5.7421640000000007</v>
      </c>
    </row>
    <row r="38" spans="1:15">
      <c r="A38">
        <v>2015</v>
      </c>
      <c r="B38" t="s">
        <v>30</v>
      </c>
      <c r="C38" t="s">
        <v>54</v>
      </c>
      <c r="D38" t="s">
        <v>55</v>
      </c>
      <c r="E38" t="s">
        <v>56</v>
      </c>
      <c r="F38" t="s">
        <v>57</v>
      </c>
      <c r="G38" t="s">
        <v>58</v>
      </c>
      <c r="J38" s="117"/>
      <c r="K38" s="117"/>
      <c r="L38" s="117"/>
      <c r="M38" s="117"/>
      <c r="N38" s="117"/>
      <c r="O38" s="117"/>
    </row>
    <row r="39" spans="1:15">
      <c r="A39" t="s">
        <v>13</v>
      </c>
      <c r="B39">
        <v>91</v>
      </c>
      <c r="C39">
        <v>0.6</v>
      </c>
      <c r="D39">
        <v>5.8</v>
      </c>
      <c r="E39">
        <v>1.5</v>
      </c>
      <c r="F39">
        <v>0.1</v>
      </c>
      <c r="G39">
        <v>1</v>
      </c>
      <c r="I39" t="s">
        <v>51</v>
      </c>
      <c r="J39" s="117"/>
      <c r="K39" s="117"/>
      <c r="L39" s="117"/>
      <c r="M39" s="117"/>
      <c r="N39" s="117"/>
      <c r="O39" s="117"/>
    </row>
    <row r="40" spans="1:15">
      <c r="A40" t="s">
        <v>14</v>
      </c>
      <c r="B40">
        <v>85.4</v>
      </c>
      <c r="C40">
        <v>0.7</v>
      </c>
      <c r="D40">
        <v>9.6999999999999993</v>
      </c>
      <c r="E40">
        <v>2.2999999999999998</v>
      </c>
      <c r="F40">
        <v>0.1</v>
      </c>
      <c r="G40">
        <v>1.7</v>
      </c>
      <c r="J40" t="s">
        <v>30</v>
      </c>
      <c r="K40" t="s">
        <v>54</v>
      </c>
      <c r="L40" t="s">
        <v>55</v>
      </c>
      <c r="M40" t="s">
        <v>56</v>
      </c>
      <c r="N40" t="s">
        <v>57</v>
      </c>
      <c r="O40" t="s">
        <v>58</v>
      </c>
    </row>
    <row r="41" spans="1:15">
      <c r="A41" t="s">
        <v>15</v>
      </c>
      <c r="B41">
        <v>79.7</v>
      </c>
      <c r="C41">
        <v>0.5</v>
      </c>
      <c r="D41">
        <v>10.1</v>
      </c>
      <c r="E41">
        <v>2.9</v>
      </c>
      <c r="F41">
        <v>0.1</v>
      </c>
      <c r="G41">
        <v>6.7</v>
      </c>
      <c r="I41">
        <v>2010</v>
      </c>
      <c r="J41" s="117">
        <v>47.4</v>
      </c>
      <c r="K41" s="117">
        <v>0.7</v>
      </c>
      <c r="L41" s="117">
        <v>14.3</v>
      </c>
      <c r="M41" s="117">
        <v>5.0999999999999996</v>
      </c>
      <c r="N41" s="117">
        <v>0.9</v>
      </c>
      <c r="O41" s="117">
        <v>31.7</v>
      </c>
    </row>
    <row r="42" spans="1:15">
      <c r="A42" t="s">
        <v>16</v>
      </c>
      <c r="B42">
        <v>72.400000000000006</v>
      </c>
      <c r="C42">
        <v>1</v>
      </c>
      <c r="D42">
        <v>13.6</v>
      </c>
      <c r="E42">
        <v>4.8</v>
      </c>
      <c r="F42">
        <v>0.2</v>
      </c>
      <c r="G42">
        <v>8.1</v>
      </c>
      <c r="I42">
        <v>2011</v>
      </c>
      <c r="J42" s="117">
        <v>69.599999999999994</v>
      </c>
      <c r="K42" s="117">
        <v>0.4</v>
      </c>
      <c r="L42" s="117">
        <v>11.5</v>
      </c>
      <c r="M42" s="117">
        <v>4.5</v>
      </c>
      <c r="N42" s="117">
        <v>0.7</v>
      </c>
      <c r="O42" s="117">
        <v>13.3</v>
      </c>
    </row>
    <row r="43" spans="1:15">
      <c r="A43" t="s">
        <v>17</v>
      </c>
      <c r="B43">
        <v>47.6</v>
      </c>
      <c r="C43">
        <v>1.2</v>
      </c>
      <c r="D43">
        <v>15.1</v>
      </c>
      <c r="E43">
        <v>6.7</v>
      </c>
      <c r="F43">
        <v>0.3</v>
      </c>
      <c r="G43">
        <v>29</v>
      </c>
      <c r="I43">
        <v>2012</v>
      </c>
      <c r="J43" s="117">
        <v>66.5</v>
      </c>
      <c r="K43" s="117">
        <v>0.4</v>
      </c>
      <c r="L43" s="117">
        <v>10</v>
      </c>
      <c r="M43" s="117">
        <v>5.6</v>
      </c>
      <c r="N43" s="117">
        <v>1.5</v>
      </c>
      <c r="O43" s="117">
        <v>15.9</v>
      </c>
    </row>
    <row r="44" spans="1:15">
      <c r="I44">
        <v>2013</v>
      </c>
      <c r="J44" s="117">
        <v>71.900000000000006</v>
      </c>
      <c r="K44" s="117">
        <v>1</v>
      </c>
      <c r="L44" s="117">
        <v>11.8</v>
      </c>
      <c r="M44" s="117">
        <v>5</v>
      </c>
      <c r="N44" s="117">
        <v>0.4</v>
      </c>
      <c r="O44" s="117">
        <v>10</v>
      </c>
    </row>
    <row r="45" spans="1:15">
      <c r="A45">
        <v>2016</v>
      </c>
      <c r="B45" t="s">
        <v>30</v>
      </c>
      <c r="C45" t="s">
        <v>54</v>
      </c>
      <c r="D45" t="s">
        <v>55</v>
      </c>
      <c r="E45" t="s">
        <v>56</v>
      </c>
      <c r="F45" t="s">
        <v>57</v>
      </c>
      <c r="G45" t="s">
        <v>58</v>
      </c>
      <c r="I45">
        <v>2014</v>
      </c>
      <c r="J45" s="117">
        <v>74.8</v>
      </c>
      <c r="K45" s="117">
        <v>0.9</v>
      </c>
      <c r="L45" s="117">
        <v>11.7</v>
      </c>
      <c r="M45" s="117">
        <v>5.4</v>
      </c>
      <c r="N45" s="117">
        <v>0.5</v>
      </c>
      <c r="O45" s="117">
        <v>6.7</v>
      </c>
    </row>
    <row r="46" spans="1:15">
      <c r="A46" t="s">
        <v>13</v>
      </c>
      <c r="B46" s="73">
        <v>88.017102999999992</v>
      </c>
      <c r="C46" s="73">
        <v>0.94562799999999991</v>
      </c>
      <c r="D46" s="73">
        <v>6.9022579999999998</v>
      </c>
      <c r="E46" s="73">
        <v>2.6177429999999999</v>
      </c>
      <c r="F46" s="73">
        <v>4.4852000000000003E-2</v>
      </c>
      <c r="G46" s="73">
        <v>1.4724159999999999</v>
      </c>
      <c r="I46">
        <v>2015</v>
      </c>
      <c r="J46" s="117">
        <v>72.400000000000006</v>
      </c>
      <c r="K46" s="117">
        <v>1</v>
      </c>
      <c r="L46" s="117">
        <v>13.6</v>
      </c>
      <c r="M46" s="117">
        <v>4.8</v>
      </c>
      <c r="N46" s="117">
        <v>0.2</v>
      </c>
      <c r="O46" s="117">
        <v>8.1</v>
      </c>
    </row>
    <row r="47" spans="1:15">
      <c r="A47" t="s">
        <v>14</v>
      </c>
      <c r="B47" s="73">
        <v>83.660120000000006</v>
      </c>
      <c r="C47" s="73">
        <v>1.315356</v>
      </c>
      <c r="D47" s="73">
        <v>8.2184190000000008</v>
      </c>
      <c r="E47" s="73">
        <v>4.0528389999999996</v>
      </c>
      <c r="F47" s="73">
        <v>0.20832600000000001</v>
      </c>
      <c r="G47" s="73">
        <v>2.5449409999999997</v>
      </c>
      <c r="I47">
        <v>2016</v>
      </c>
      <c r="J47" s="73">
        <v>70.675650000000005</v>
      </c>
      <c r="K47" s="73">
        <v>1.1888449999999999</v>
      </c>
      <c r="L47" s="73">
        <v>13.019100999999999</v>
      </c>
      <c r="M47" s="73">
        <v>4.8962729999999999</v>
      </c>
      <c r="N47" s="73">
        <v>0.41689700000000002</v>
      </c>
      <c r="O47" s="73">
        <v>9.8032339999999998</v>
      </c>
    </row>
    <row r="48" spans="1:15">
      <c r="A48" t="s">
        <v>15</v>
      </c>
      <c r="B48" s="73">
        <v>81.956808999999993</v>
      </c>
      <c r="C48" s="73">
        <v>1.069985</v>
      </c>
      <c r="D48" s="73">
        <v>9.526622999999999</v>
      </c>
      <c r="E48" s="73">
        <v>2.8162790000000002</v>
      </c>
      <c r="F48" s="73">
        <v>0.25473599999999996</v>
      </c>
      <c r="G48" s="73">
        <v>4.3755679999999995</v>
      </c>
      <c r="I48">
        <v>2017</v>
      </c>
      <c r="J48" s="73">
        <v>65.888268000000011</v>
      </c>
      <c r="K48" s="73">
        <v>0.81799999999999995</v>
      </c>
      <c r="L48" s="73">
        <v>12.751757</v>
      </c>
      <c r="M48" s="73">
        <v>4.1648990000000001</v>
      </c>
      <c r="N48" s="73">
        <v>0.59872900000000007</v>
      </c>
      <c r="O48" s="73">
        <v>15.778345999999999</v>
      </c>
    </row>
    <row r="49" spans="1:15">
      <c r="A49" t="s">
        <v>16</v>
      </c>
      <c r="B49" s="73">
        <v>70.675650000000005</v>
      </c>
      <c r="C49" s="73">
        <v>1.1888449999999999</v>
      </c>
      <c r="D49" s="73">
        <v>13.019100999999999</v>
      </c>
      <c r="E49" s="73">
        <v>4.8962729999999999</v>
      </c>
      <c r="F49" s="73">
        <v>0.41689700000000002</v>
      </c>
      <c r="G49" s="73">
        <v>9.8032339999999998</v>
      </c>
      <c r="I49">
        <v>2018</v>
      </c>
      <c r="J49" s="73">
        <v>74.789678000000009</v>
      </c>
      <c r="K49" s="73">
        <v>1.185317</v>
      </c>
      <c r="L49" s="73">
        <v>11.399604999999999</v>
      </c>
      <c r="M49" s="73">
        <v>4.8526489999999995</v>
      </c>
      <c r="N49" s="73">
        <v>0.39828199999999997</v>
      </c>
      <c r="O49" s="73">
        <v>7.3744680000000002</v>
      </c>
    </row>
    <row r="50" spans="1:15">
      <c r="A50" t="s">
        <v>17</v>
      </c>
      <c r="B50" s="73">
        <v>50.586638999999998</v>
      </c>
      <c r="C50" s="73">
        <v>0.53073300000000001</v>
      </c>
      <c r="D50" s="73">
        <v>18.600242999999999</v>
      </c>
      <c r="E50" s="73">
        <v>8.3662379999999992</v>
      </c>
      <c r="F50" s="73">
        <v>0.55362500000000003</v>
      </c>
      <c r="G50" s="73">
        <v>21.362522000000002</v>
      </c>
      <c r="J50" s="117"/>
      <c r="K50" s="117"/>
      <c r="L50" s="117"/>
      <c r="M50" s="117"/>
      <c r="N50" s="117"/>
      <c r="O50" s="117"/>
    </row>
    <row r="51" spans="1:15">
      <c r="A51" t="s">
        <v>10</v>
      </c>
      <c r="B51" s="73">
        <v>67.928109000000006</v>
      </c>
      <c r="C51" s="73">
        <v>0.90857300000000008</v>
      </c>
      <c r="D51" s="73">
        <v>13.458758000000001</v>
      </c>
      <c r="E51" s="73">
        <v>5.5884450000000001</v>
      </c>
      <c r="F51" s="73">
        <v>0.38438100000000003</v>
      </c>
      <c r="G51" s="73">
        <v>11.731734000000001</v>
      </c>
      <c r="I51" t="s">
        <v>21</v>
      </c>
      <c r="J51" s="117"/>
      <c r="K51" s="117"/>
      <c r="L51" s="117"/>
      <c r="M51" s="117"/>
      <c r="N51" s="117"/>
      <c r="O51" s="117"/>
    </row>
    <row r="52" spans="1:15">
      <c r="B52" s="117"/>
      <c r="C52" s="117"/>
      <c r="D52" s="117"/>
      <c r="E52" s="117"/>
      <c r="F52" s="117"/>
      <c r="G52" s="117"/>
      <c r="J52" t="s">
        <v>30</v>
      </c>
      <c r="K52" t="s">
        <v>54</v>
      </c>
      <c r="L52" t="s">
        <v>55</v>
      </c>
      <c r="M52" t="s">
        <v>56</v>
      </c>
      <c r="N52" t="s">
        <v>57</v>
      </c>
      <c r="O52" t="s">
        <v>58</v>
      </c>
    </row>
    <row r="53" spans="1:15">
      <c r="A53">
        <v>2017</v>
      </c>
      <c r="B53" s="117" t="s">
        <v>30</v>
      </c>
      <c r="C53" s="117" t="s">
        <v>54</v>
      </c>
      <c r="D53" s="117" t="s">
        <v>55</v>
      </c>
      <c r="E53" s="117" t="s">
        <v>56</v>
      </c>
      <c r="F53" s="117" t="s">
        <v>57</v>
      </c>
      <c r="G53" s="117" t="s">
        <v>58</v>
      </c>
      <c r="I53">
        <v>2010</v>
      </c>
      <c r="J53" s="117">
        <v>61</v>
      </c>
      <c r="K53" s="117">
        <v>0.5</v>
      </c>
      <c r="L53" s="117">
        <v>13.1</v>
      </c>
      <c r="M53" s="117">
        <v>4.4000000000000004</v>
      </c>
      <c r="N53" s="117">
        <v>0.8</v>
      </c>
      <c r="O53" s="117">
        <v>20.100000000000001</v>
      </c>
    </row>
    <row r="54" spans="1:15">
      <c r="A54" t="s">
        <v>13</v>
      </c>
      <c r="B54" s="73">
        <v>86.673790999999994</v>
      </c>
      <c r="C54" s="73">
        <v>0.8302719999999999</v>
      </c>
      <c r="D54" s="73">
        <v>7.0145849999999994</v>
      </c>
      <c r="E54" s="73">
        <v>1.9421930000000001</v>
      </c>
      <c r="F54" s="73">
        <v>0.24645700000000001</v>
      </c>
      <c r="G54" s="73">
        <v>3.2927020000000002</v>
      </c>
      <c r="I54">
        <v>2011</v>
      </c>
      <c r="J54" s="117">
        <v>41.5</v>
      </c>
      <c r="K54" s="117">
        <v>0.5</v>
      </c>
      <c r="L54" s="117">
        <v>11.5</v>
      </c>
      <c r="M54" s="117">
        <v>6.3</v>
      </c>
      <c r="N54" s="117">
        <v>1.2</v>
      </c>
      <c r="O54" s="117">
        <v>39</v>
      </c>
    </row>
    <row r="55" spans="1:15">
      <c r="A55" t="s">
        <v>14</v>
      </c>
      <c r="B55" s="73">
        <v>83.288101999999995</v>
      </c>
      <c r="C55" s="73">
        <v>1.0518100000000001</v>
      </c>
      <c r="D55" s="73">
        <v>9.1386459999999996</v>
      </c>
      <c r="E55" s="73">
        <v>2.6816070000000001</v>
      </c>
      <c r="F55" s="73">
        <v>0.25650200000000001</v>
      </c>
      <c r="G55" s="73">
        <v>3.5833339999999998</v>
      </c>
      <c r="I55">
        <v>2012</v>
      </c>
      <c r="J55" s="117">
        <v>47.3</v>
      </c>
      <c r="K55" s="117">
        <v>0.5</v>
      </c>
      <c r="L55" s="117">
        <v>15.4</v>
      </c>
      <c r="M55" s="117">
        <v>5.0999999999999996</v>
      </c>
      <c r="N55" s="117">
        <v>0.8</v>
      </c>
      <c r="O55" s="117">
        <v>31</v>
      </c>
    </row>
    <row r="56" spans="1:15">
      <c r="A56" t="s">
        <v>15</v>
      </c>
      <c r="B56" s="73">
        <v>77.517881000000003</v>
      </c>
      <c r="C56" s="73">
        <v>1.1912970000000001</v>
      </c>
      <c r="D56" s="73">
        <v>10.188095000000001</v>
      </c>
      <c r="E56" s="73">
        <v>3.768634</v>
      </c>
      <c r="F56" s="73">
        <v>0.439859</v>
      </c>
      <c r="G56" s="73">
        <v>6.8942340000000009</v>
      </c>
      <c r="I56">
        <v>2013</v>
      </c>
      <c r="J56" s="117">
        <v>52.6</v>
      </c>
      <c r="K56" s="117">
        <v>0.7</v>
      </c>
      <c r="L56" s="117">
        <v>14.5</v>
      </c>
      <c r="M56" s="117">
        <v>5.3</v>
      </c>
      <c r="N56" s="117">
        <v>0.4</v>
      </c>
      <c r="O56" s="117">
        <v>26.4</v>
      </c>
    </row>
    <row r="57" spans="1:15">
      <c r="A57" t="s">
        <v>16</v>
      </c>
      <c r="B57" s="73">
        <v>65.888268000000011</v>
      </c>
      <c r="C57" s="73">
        <v>0.81799999999999995</v>
      </c>
      <c r="D57" s="73">
        <v>12.751757</v>
      </c>
      <c r="E57" s="73">
        <v>4.1648990000000001</v>
      </c>
      <c r="F57" s="73">
        <v>0.59872900000000007</v>
      </c>
      <c r="G57" s="73">
        <v>15.778345999999999</v>
      </c>
      <c r="I57">
        <v>2014</v>
      </c>
      <c r="J57" s="117">
        <v>48.9</v>
      </c>
      <c r="K57" s="117">
        <v>0.8</v>
      </c>
      <c r="L57" s="117">
        <v>12.9</v>
      </c>
      <c r="M57" s="117">
        <v>6.2</v>
      </c>
      <c r="N57" s="117">
        <v>0.8</v>
      </c>
      <c r="O57" s="117">
        <v>30.4</v>
      </c>
    </row>
    <row r="58" spans="1:15">
      <c r="A58" t="s">
        <v>17</v>
      </c>
      <c r="B58" s="73">
        <v>47.908024999999995</v>
      </c>
      <c r="C58" s="73">
        <v>0.52224899999999996</v>
      </c>
      <c r="D58" s="73">
        <v>14.456589000000001</v>
      </c>
      <c r="E58" s="73">
        <v>5.9274390000000006</v>
      </c>
      <c r="F58" s="73">
        <v>0.93947700000000001</v>
      </c>
      <c r="G58" s="73">
        <v>30.246220000000001</v>
      </c>
      <c r="I58">
        <v>2015</v>
      </c>
      <c r="J58" s="117">
        <v>47.6</v>
      </c>
      <c r="K58" s="117">
        <v>1.2</v>
      </c>
      <c r="L58" s="117">
        <v>15.1</v>
      </c>
      <c r="M58" s="117">
        <v>6.7</v>
      </c>
      <c r="N58" s="117">
        <v>0.3</v>
      </c>
      <c r="O58" s="117">
        <v>29</v>
      </c>
    </row>
    <row r="59" spans="1:15">
      <c r="A59" t="s">
        <v>10</v>
      </c>
      <c r="B59" s="73">
        <v>64.847259999999991</v>
      </c>
      <c r="C59" s="73">
        <v>0.80018899999999993</v>
      </c>
      <c r="D59" s="73">
        <v>12.042666000000001</v>
      </c>
      <c r="E59" s="73">
        <v>4.4120629999999998</v>
      </c>
      <c r="F59" s="73">
        <v>0.63114099999999995</v>
      </c>
      <c r="G59" s="73">
        <v>17.266680000000001</v>
      </c>
      <c r="I59">
        <v>2016</v>
      </c>
      <c r="J59" s="73">
        <v>50.586638999999998</v>
      </c>
      <c r="K59" s="73">
        <v>0.53073300000000001</v>
      </c>
      <c r="L59" s="73">
        <v>18.600242999999999</v>
      </c>
      <c r="M59" s="73">
        <v>8.3662379999999992</v>
      </c>
      <c r="N59" s="73">
        <v>0.55362500000000003</v>
      </c>
      <c r="O59" s="73">
        <v>21.362522000000002</v>
      </c>
    </row>
    <row r="60" spans="1:15">
      <c r="B60" s="117"/>
      <c r="C60" s="117"/>
      <c r="D60" s="117"/>
      <c r="E60" s="117"/>
      <c r="F60" s="117"/>
      <c r="G60" s="117"/>
      <c r="I60">
        <v>2017</v>
      </c>
      <c r="J60" s="73">
        <v>47.908024999999995</v>
      </c>
      <c r="K60" s="73">
        <v>0.52224899999999996</v>
      </c>
      <c r="L60" s="73">
        <v>14.456589000000001</v>
      </c>
      <c r="M60" s="73">
        <v>5.9274390000000006</v>
      </c>
      <c r="N60" s="73">
        <v>0.93947700000000001</v>
      </c>
      <c r="O60" s="73">
        <v>30.246220000000001</v>
      </c>
    </row>
    <row r="61" spans="1:15">
      <c r="A61">
        <v>2018</v>
      </c>
      <c r="B61" s="117" t="s">
        <v>30</v>
      </c>
      <c r="C61" s="117" t="s">
        <v>54</v>
      </c>
      <c r="D61" s="117" t="s">
        <v>55</v>
      </c>
      <c r="E61" s="117" t="s">
        <v>56</v>
      </c>
      <c r="F61" s="117" t="s">
        <v>57</v>
      </c>
      <c r="G61" s="117" t="s">
        <v>58</v>
      </c>
      <c r="I61">
        <v>2018</v>
      </c>
      <c r="J61" s="73">
        <v>49.513017999999995</v>
      </c>
      <c r="K61" s="73">
        <v>0.81294999999999995</v>
      </c>
      <c r="L61" s="73">
        <v>12.646688000000001</v>
      </c>
      <c r="M61" s="73">
        <v>7.7174549999999993</v>
      </c>
      <c r="N61" s="73">
        <v>0.47853799999999996</v>
      </c>
      <c r="O61" s="73">
        <v>28.83135</v>
      </c>
    </row>
    <row r="62" spans="1:15">
      <c r="A62" t="s">
        <v>13</v>
      </c>
      <c r="B62" s="73">
        <v>90.592473999999996</v>
      </c>
      <c r="C62" s="73">
        <v>0.30300100000000002</v>
      </c>
      <c r="D62" s="73">
        <v>5.7495119999999993</v>
      </c>
      <c r="E62" s="73">
        <v>1.479384</v>
      </c>
      <c r="F62" s="73">
        <v>0.40348800000000001</v>
      </c>
      <c r="G62" s="73">
        <v>1.47214</v>
      </c>
    </row>
    <row r="63" spans="1:15">
      <c r="A63" t="s">
        <v>14</v>
      </c>
      <c r="B63" s="73">
        <v>83.964331000000001</v>
      </c>
      <c r="C63" s="73">
        <v>1.0088539999999999</v>
      </c>
      <c r="D63" s="73">
        <v>8.7325379999999999</v>
      </c>
      <c r="E63" s="73">
        <v>2.3450729999999997</v>
      </c>
      <c r="F63" s="73">
        <v>0.10396999999999999</v>
      </c>
      <c r="G63" s="73">
        <v>3.8452329999999999</v>
      </c>
    </row>
    <row r="64" spans="1:15">
      <c r="A64" t="s">
        <v>15</v>
      </c>
      <c r="B64" s="73">
        <v>80.629077999999993</v>
      </c>
      <c r="C64" s="73">
        <v>1.280146</v>
      </c>
      <c r="D64" s="73">
        <v>8.0482460000000007</v>
      </c>
      <c r="E64" s="73">
        <v>3.9525459999999999</v>
      </c>
      <c r="F64" s="73">
        <v>0.34781899999999999</v>
      </c>
      <c r="G64" s="73">
        <v>5.7421640000000007</v>
      </c>
    </row>
    <row r="65" spans="1:7">
      <c r="A65" t="s">
        <v>16</v>
      </c>
      <c r="B65" s="73">
        <v>74.789678000000009</v>
      </c>
      <c r="C65" s="73">
        <v>1.185317</v>
      </c>
      <c r="D65" s="73">
        <v>11.399604999999999</v>
      </c>
      <c r="E65" s="73">
        <v>4.8526489999999995</v>
      </c>
      <c r="F65" s="73">
        <v>0.39828199999999997</v>
      </c>
      <c r="G65" s="73">
        <v>7.3744680000000002</v>
      </c>
    </row>
    <row r="66" spans="1:7">
      <c r="A66" t="s">
        <v>17</v>
      </c>
      <c r="B66" s="73">
        <v>49.513017999999995</v>
      </c>
      <c r="C66" s="73">
        <v>0.81294999999999995</v>
      </c>
      <c r="D66" s="73">
        <v>12.646688000000001</v>
      </c>
      <c r="E66" s="73">
        <v>7.7174549999999993</v>
      </c>
      <c r="F66" s="73">
        <v>0.47853799999999996</v>
      </c>
      <c r="G66" s="73">
        <v>28.83135</v>
      </c>
    </row>
    <row r="67" spans="1:7">
      <c r="A67" t="s">
        <v>10</v>
      </c>
      <c r="B67" s="73">
        <v>68.778385</v>
      </c>
      <c r="C67" s="73">
        <v>0.96606799999999993</v>
      </c>
      <c r="D67" s="73">
        <v>10.474447000000001</v>
      </c>
      <c r="E67" s="73">
        <v>5.1644839999999999</v>
      </c>
      <c r="F67" s="73">
        <v>0.37988700000000003</v>
      </c>
      <c r="G67" s="73">
        <v>14.236728000000001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7"/>
  <sheetViews>
    <sheetView zoomScaleNormal="100" workbookViewId="0">
      <selection activeCell="D20" sqref="D20"/>
    </sheetView>
  </sheetViews>
  <sheetFormatPr defaultColWidth="9.1796875" defaultRowHeight="14.5"/>
  <cols>
    <col min="1" max="1" width="22.26953125" style="25" customWidth="1"/>
    <col min="2" max="16384" width="9.1796875" style="25"/>
  </cols>
  <sheetData>
    <row r="1" spans="1:20" ht="15.5">
      <c r="A1" s="79" t="s">
        <v>43</v>
      </c>
    </row>
    <row r="2" spans="1:20" ht="15.5">
      <c r="A2" s="79"/>
    </row>
    <row r="3" spans="1:20">
      <c r="A3" s="25" t="s">
        <v>81</v>
      </c>
    </row>
    <row r="4" spans="1:20">
      <c r="C4" s="118">
        <v>2000</v>
      </c>
      <c r="D4" s="118">
        <v>2001</v>
      </c>
      <c r="E4" s="118">
        <v>2002</v>
      </c>
      <c r="F4" s="118">
        <v>2003</v>
      </c>
      <c r="G4" s="118">
        <v>2004</v>
      </c>
      <c r="H4" s="118">
        <v>2005</v>
      </c>
      <c r="I4" s="118">
        <v>2006</v>
      </c>
      <c r="J4" s="118">
        <v>2007</v>
      </c>
      <c r="K4" s="118">
        <v>2008</v>
      </c>
      <c r="L4" s="118">
        <v>2009</v>
      </c>
      <c r="M4" s="118">
        <v>2010</v>
      </c>
      <c r="N4" s="118">
        <v>2011</v>
      </c>
      <c r="O4" s="118">
        <v>2012</v>
      </c>
      <c r="P4" s="118">
        <v>2013</v>
      </c>
      <c r="Q4" s="118">
        <v>2014</v>
      </c>
      <c r="R4" s="118">
        <v>2015</v>
      </c>
      <c r="S4" s="118">
        <v>2016</v>
      </c>
      <c r="T4" s="118">
        <v>2017</v>
      </c>
    </row>
    <row r="5" spans="1:20">
      <c r="A5" s="24" t="s">
        <v>44</v>
      </c>
      <c r="B5" s="25" t="s">
        <v>44</v>
      </c>
      <c r="C5" s="119">
        <v>190.89643043000001</v>
      </c>
      <c r="D5" s="120">
        <v>190.16985644000002</v>
      </c>
      <c r="E5" s="120">
        <v>222.85748082000001</v>
      </c>
      <c r="F5" s="120">
        <v>263.80262686999998</v>
      </c>
      <c r="G5" s="120">
        <v>284.79896389999999</v>
      </c>
      <c r="H5" s="120">
        <v>315.49102469000002</v>
      </c>
      <c r="I5" s="120">
        <v>320.07057483</v>
      </c>
      <c r="J5" s="120">
        <v>347.60078665000003</v>
      </c>
      <c r="K5" s="120">
        <v>359.66041386999996</v>
      </c>
      <c r="L5" s="120">
        <v>411.53811584000005</v>
      </c>
      <c r="M5" s="120">
        <v>453.79967821999992</v>
      </c>
      <c r="N5" s="120">
        <v>450.98424948999991</v>
      </c>
      <c r="O5" s="120">
        <v>472.18334906000001</v>
      </c>
      <c r="P5" s="120">
        <v>467.46581886999991</v>
      </c>
      <c r="Q5" s="120">
        <v>475.83170331000008</v>
      </c>
      <c r="R5" s="120">
        <v>403.94645491999995</v>
      </c>
      <c r="S5" s="120">
        <v>430.00485218000006</v>
      </c>
      <c r="T5" s="120">
        <v>402.72889405000001</v>
      </c>
    </row>
    <row r="6" spans="1:20">
      <c r="A6" s="24" t="s">
        <v>82</v>
      </c>
      <c r="B6" s="25" t="s">
        <v>20</v>
      </c>
      <c r="C6" s="119">
        <v>25.839572070000003</v>
      </c>
      <c r="D6" s="120">
        <v>39.399552700000008</v>
      </c>
      <c r="E6" s="120">
        <v>41.484292969999998</v>
      </c>
      <c r="F6" s="120">
        <v>47.578688060000005</v>
      </c>
      <c r="G6" s="120">
        <v>53.09811191</v>
      </c>
      <c r="H6" s="120">
        <v>64.494910000000004</v>
      </c>
      <c r="I6" s="120">
        <v>65.468981220000003</v>
      </c>
      <c r="J6" s="120">
        <v>69.307990009999997</v>
      </c>
      <c r="K6" s="120">
        <v>78.328946760000008</v>
      </c>
      <c r="L6" s="120">
        <v>76.635891960000009</v>
      </c>
      <c r="M6" s="120">
        <v>79.414943690000001</v>
      </c>
      <c r="N6" s="120">
        <v>70.685355169999994</v>
      </c>
      <c r="O6" s="120">
        <v>79.470013000000009</v>
      </c>
      <c r="P6" s="120">
        <v>86.467665920000002</v>
      </c>
      <c r="Q6" s="120">
        <v>176.20138859000002</v>
      </c>
      <c r="R6" s="120">
        <v>246.17235479999999</v>
      </c>
      <c r="S6" s="120">
        <v>286.21944591999994</v>
      </c>
      <c r="T6" s="120">
        <v>274.79121618999994</v>
      </c>
    </row>
    <row r="7" spans="1:20">
      <c r="A7" s="24" t="s">
        <v>83</v>
      </c>
      <c r="B7" s="25" t="s">
        <v>45</v>
      </c>
      <c r="C7" s="121">
        <v>2.1093528199999998</v>
      </c>
      <c r="D7" s="122">
        <v>2.0230835800000002</v>
      </c>
      <c r="E7" s="122">
        <v>1.9295020000000001</v>
      </c>
      <c r="F7" s="122">
        <v>2.3553806000000002</v>
      </c>
      <c r="G7" s="122">
        <v>3.9494463399999993</v>
      </c>
      <c r="H7" s="122">
        <v>4.9295472599999997</v>
      </c>
      <c r="I7" s="122">
        <v>7.2743312500000004</v>
      </c>
      <c r="J7" s="122">
        <v>15.912548730000001</v>
      </c>
      <c r="K7" s="122">
        <v>51.240186010000002</v>
      </c>
      <c r="L7" s="122">
        <v>83.387952919999989</v>
      </c>
      <c r="M7" s="122">
        <v>74.057586380000004</v>
      </c>
      <c r="N7" s="122">
        <v>59.878090120000003</v>
      </c>
      <c r="O7" s="122">
        <v>76.359296099999995</v>
      </c>
      <c r="P7" s="122">
        <v>107.48411250000001</v>
      </c>
      <c r="Q7" s="122">
        <v>55.4110856</v>
      </c>
      <c r="R7" s="122">
        <v>41.681455530000008</v>
      </c>
      <c r="S7" s="122">
        <v>45.676191089999989</v>
      </c>
      <c r="T7" s="122">
        <v>45.755932739999999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9"/>
  <sheetViews>
    <sheetView topLeftCell="A3" zoomScaleNormal="100" workbookViewId="0">
      <selection activeCell="J4" sqref="J4"/>
    </sheetView>
  </sheetViews>
  <sheetFormatPr defaultColWidth="9.1796875" defaultRowHeight="15.5"/>
  <cols>
    <col min="1" max="1" width="16.453125" style="155" customWidth="1"/>
    <col min="2" max="5" width="5.7265625" style="155" customWidth="1"/>
    <col min="6" max="6" width="6.54296875" style="155" bestFit="1" customWidth="1"/>
    <col min="7" max="19" width="6.1796875" style="155" bestFit="1" customWidth="1"/>
    <col min="20" max="16384" width="9.1796875" style="155"/>
  </cols>
  <sheetData>
    <row r="1" spans="1:19">
      <c r="A1" s="125" t="s">
        <v>77</v>
      </c>
    </row>
    <row r="3" spans="1:19" s="158" customFormat="1" ht="16" thickBot="1">
      <c r="A3" s="156"/>
      <c r="B3" s="157" t="s">
        <v>34</v>
      </c>
      <c r="C3" s="157" t="s">
        <v>35</v>
      </c>
      <c r="D3" s="157" t="s">
        <v>36</v>
      </c>
      <c r="E3" s="157" t="s">
        <v>37</v>
      </c>
      <c r="F3" s="157" t="s">
        <v>38</v>
      </c>
      <c r="G3" s="157" t="s">
        <v>39</v>
      </c>
      <c r="H3" s="157" t="s">
        <v>40</v>
      </c>
      <c r="I3" s="157" t="s">
        <v>1</v>
      </c>
      <c r="J3" s="157" t="s">
        <v>2</v>
      </c>
      <c r="K3" s="157" t="s">
        <v>3</v>
      </c>
      <c r="L3" s="157" t="s">
        <v>4</v>
      </c>
      <c r="M3" s="157" t="s">
        <v>5</v>
      </c>
      <c r="N3" s="157" t="s">
        <v>6</v>
      </c>
      <c r="O3" s="157" t="s">
        <v>7</v>
      </c>
      <c r="P3" s="157" t="s">
        <v>8</v>
      </c>
      <c r="Q3" s="157" t="s">
        <v>9</v>
      </c>
      <c r="R3" s="157">
        <v>2016</v>
      </c>
      <c r="S3" s="157">
        <v>2017</v>
      </c>
    </row>
    <row r="4" spans="1:19" s="158" customFormat="1">
      <c r="A4" s="159" t="s">
        <v>22</v>
      </c>
      <c r="B4" s="160">
        <v>77.404921700000003</v>
      </c>
      <c r="C4" s="161">
        <v>76.62601626</v>
      </c>
      <c r="D4" s="161">
        <v>77.166666670000012</v>
      </c>
      <c r="E4" s="161">
        <v>79.260651879999983</v>
      </c>
      <c r="F4" s="161">
        <v>79.436964500000002</v>
      </c>
      <c r="G4" s="163">
        <v>79.58549223</v>
      </c>
      <c r="H4" s="163">
        <v>77.335800189999986</v>
      </c>
      <c r="I4" s="163">
        <v>75.61538462</v>
      </c>
      <c r="J4" s="163">
        <v>66.545893720000009</v>
      </c>
      <c r="K4" s="163">
        <v>68.908988129999983</v>
      </c>
      <c r="L4" s="163">
        <v>72.727272729999996</v>
      </c>
      <c r="M4" s="163">
        <v>75.575134609999992</v>
      </c>
      <c r="N4" s="163">
        <v>73.436786859999998</v>
      </c>
      <c r="O4" s="163">
        <v>69.077196099999981</v>
      </c>
      <c r="P4" s="163">
        <v>66.002440020000023</v>
      </c>
      <c r="Q4" s="163">
        <v>57.324335049999988</v>
      </c>
      <c r="R4" s="164">
        <v>55.596461800000007</v>
      </c>
      <c r="S4" s="164">
        <v>54.761905669999997</v>
      </c>
    </row>
    <row r="5" spans="1:19">
      <c r="A5" s="155" t="s">
        <v>78</v>
      </c>
      <c r="B5" s="162">
        <v>33.370486185400004</v>
      </c>
      <c r="C5" s="162">
        <v>33.201312735000002</v>
      </c>
      <c r="D5" s="162">
        <v>31.753964466599996</v>
      </c>
      <c r="E5" s="162">
        <v>30.494957374807697</v>
      </c>
      <c r="F5" s="162">
        <v>31.061959743653841</v>
      </c>
      <c r="G5" s="165">
        <v>30.763396830576923</v>
      </c>
      <c r="H5" s="165">
        <v>30.517401785576926</v>
      </c>
      <c r="I5" s="165">
        <v>30.478934075769228</v>
      </c>
      <c r="J5" s="165">
        <v>30.14061194735849</v>
      </c>
      <c r="K5" s="165">
        <v>28.918533512452814</v>
      </c>
      <c r="L5" s="165">
        <v>28.97523619660377</v>
      </c>
      <c r="M5" s="165">
        <v>28.857235402264141</v>
      </c>
      <c r="N5" s="165">
        <v>29.544469706037738</v>
      </c>
      <c r="O5" s="165">
        <v>29.882622592830188</v>
      </c>
      <c r="P5" s="165">
        <v>30.35719060094339</v>
      </c>
      <c r="Q5" s="165">
        <v>30.717711570377357</v>
      </c>
      <c r="R5" s="165">
        <v>31.344117793773588</v>
      </c>
      <c r="S5" s="165">
        <v>30.435218334509798</v>
      </c>
    </row>
    <row r="6" spans="1:19">
      <c r="A6" s="155" t="s">
        <v>79</v>
      </c>
      <c r="B6" s="162">
        <v>61.786127274285711</v>
      </c>
      <c r="C6" s="162">
        <v>60.716298905714282</v>
      </c>
      <c r="D6" s="162">
        <v>60.591458075714286</v>
      </c>
      <c r="E6" s="162">
        <v>58.992180191428574</v>
      </c>
      <c r="F6" s="162">
        <v>58.022560815714293</v>
      </c>
      <c r="G6" s="165">
        <v>55.901810771428572</v>
      </c>
      <c r="H6" s="165">
        <v>54.599196967142852</v>
      </c>
      <c r="I6" s="165">
        <v>54.477989422857142</v>
      </c>
      <c r="J6" s="165">
        <v>53.530020104285711</v>
      </c>
      <c r="K6" s="165">
        <v>51.42027487</v>
      </c>
      <c r="L6" s="165">
        <v>52.81912627714285</v>
      </c>
      <c r="M6" s="165">
        <v>51.092830229999997</v>
      </c>
      <c r="N6" s="165">
        <v>54.090852618571432</v>
      </c>
      <c r="O6" s="165">
        <v>55.067952161428558</v>
      </c>
      <c r="P6" s="165">
        <v>54.833532688571438</v>
      </c>
      <c r="Q6" s="165">
        <v>55.284010358571429</v>
      </c>
      <c r="R6" s="165">
        <v>58.835345675714279</v>
      </c>
      <c r="S6" s="165">
        <v>58.288970402857139</v>
      </c>
    </row>
    <row r="7" spans="1:19">
      <c r="A7" s="155" t="s">
        <v>80</v>
      </c>
      <c r="B7" s="162">
        <v>41.772061409285712</v>
      </c>
      <c r="C7" s="162">
        <v>41.857338265000003</v>
      </c>
      <c r="D7" s="162">
        <v>38.040653799285721</v>
      </c>
      <c r="E7" s="162">
        <v>36.898279057142858</v>
      </c>
      <c r="F7" s="162">
        <v>38.798823399285716</v>
      </c>
      <c r="G7" s="165">
        <v>38.57712558357143</v>
      </c>
      <c r="H7" s="165">
        <v>38.843806458571422</v>
      </c>
      <c r="I7" s="165">
        <v>38.946483703571424</v>
      </c>
      <c r="J7" s="165">
        <v>38.921033812142859</v>
      </c>
      <c r="K7" s="165">
        <v>36.836588942142853</v>
      </c>
      <c r="L7" s="165">
        <v>36.613083019999998</v>
      </c>
      <c r="M7" s="165">
        <v>36.780594527142853</v>
      </c>
      <c r="N7" s="165">
        <v>37.22882463214286</v>
      </c>
      <c r="O7" s="165">
        <v>37.816381837142856</v>
      </c>
      <c r="P7" s="165">
        <v>38.740941707142852</v>
      </c>
      <c r="Q7" s="165">
        <v>39.576611584285715</v>
      </c>
      <c r="R7" s="165">
        <v>40.995300291999989</v>
      </c>
      <c r="S7" s="165">
        <v>40.450074578000006</v>
      </c>
    </row>
    <row r="8" spans="1:19">
      <c r="A8" s="155" t="s">
        <v>41</v>
      </c>
      <c r="B8" s="155">
        <v>21.753044715199998</v>
      </c>
      <c r="C8" s="155">
        <v>21.924516731599997</v>
      </c>
      <c r="D8" s="155">
        <v>21.329030338799996</v>
      </c>
      <c r="E8" s="155">
        <v>20.549404184074078</v>
      </c>
      <c r="F8" s="166">
        <v>21.337606463703704</v>
      </c>
      <c r="G8" s="165">
        <v>21.117508361111113</v>
      </c>
      <c r="H8" s="165">
        <v>21.312114210370371</v>
      </c>
      <c r="I8" s="165">
        <v>21.15666728296296</v>
      </c>
      <c r="J8" s="165">
        <v>21.594059422142859</v>
      </c>
      <c r="K8" s="165">
        <v>21.103095922142863</v>
      </c>
      <c r="L8" s="165">
        <v>20.88953814535714</v>
      </c>
      <c r="M8" s="165">
        <v>21.192508154642859</v>
      </c>
      <c r="N8" s="165">
        <v>21.609254479285713</v>
      </c>
      <c r="O8" s="165">
        <v>21.840127394285712</v>
      </c>
      <c r="P8" s="165">
        <v>22.153105868214283</v>
      </c>
      <c r="Q8" s="165">
        <v>22.367470220357145</v>
      </c>
      <c r="R8" s="165">
        <v>22.390063616071433</v>
      </c>
      <c r="S8" s="165">
        <v>22.084489210000005</v>
      </c>
    </row>
    <row r="9" spans="1:19">
      <c r="A9" s="155" t="s">
        <v>42</v>
      </c>
      <c r="B9" s="162">
        <v>27.549766758333334</v>
      </c>
      <c r="C9" s="162">
        <v>28.077620967499996</v>
      </c>
      <c r="D9" s="162">
        <v>27.188439016666663</v>
      </c>
      <c r="E9" s="162">
        <v>25.327316353076924</v>
      </c>
      <c r="F9" s="162">
        <v>27.303913156153843</v>
      </c>
      <c r="G9" s="165">
        <v>26.696351068461531</v>
      </c>
      <c r="H9" s="165">
        <v>26.978688194615383</v>
      </c>
      <c r="I9" s="165">
        <v>27.013408673076924</v>
      </c>
      <c r="J9" s="165">
        <v>26.64847537153846</v>
      </c>
      <c r="K9" s="165">
        <v>26.773549189230771</v>
      </c>
      <c r="L9" s="165">
        <v>26.098971122307699</v>
      </c>
      <c r="M9" s="165">
        <v>26.451246758461533</v>
      </c>
      <c r="N9" s="165">
        <v>27.212637234615389</v>
      </c>
      <c r="O9" s="165">
        <v>26.790963247692311</v>
      </c>
      <c r="P9" s="165">
        <v>27.067885066923075</v>
      </c>
      <c r="Q9" s="165">
        <v>27.664506379999999</v>
      </c>
      <c r="R9" s="165">
        <v>27.757353259230772</v>
      </c>
      <c r="S9" s="165">
        <v>27.009252034615386</v>
      </c>
    </row>
  </sheetData>
  <pageMargins left="0.7" right="0.7" top="0.75" bottom="0.75" header="0.3" footer="0.3"/>
  <pageSetup orientation="portrait" horizontalDpi="4294967295" verticalDpi="4294967295" r:id="rId1"/>
  <ignoredErrors>
    <ignoredError sqref="G3:S3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6"/>
  <sheetViews>
    <sheetView workbookViewId="0">
      <selection activeCell="A3" sqref="A3"/>
    </sheetView>
  </sheetViews>
  <sheetFormatPr defaultColWidth="9.1796875" defaultRowHeight="14.5"/>
  <cols>
    <col min="1" max="1" width="16.54296875" style="25" customWidth="1"/>
    <col min="2" max="16384" width="9.1796875" style="25"/>
  </cols>
  <sheetData>
    <row r="1" spans="1:10" ht="15.5">
      <c r="A1" s="125" t="s">
        <v>46</v>
      </c>
    </row>
    <row r="2" spans="1:10">
      <c r="A2" s="126"/>
      <c r="B2" s="127" t="s">
        <v>4</v>
      </c>
      <c r="C2" s="127" t="s">
        <v>5</v>
      </c>
      <c r="D2" s="127" t="s">
        <v>6</v>
      </c>
      <c r="E2" s="127" t="s">
        <v>7</v>
      </c>
      <c r="F2" s="127" t="s">
        <v>8</v>
      </c>
      <c r="G2" s="128" t="s">
        <v>9</v>
      </c>
      <c r="H2" s="124">
        <v>2016</v>
      </c>
      <c r="I2" s="124">
        <v>2017</v>
      </c>
      <c r="J2" s="124">
        <v>2018</v>
      </c>
    </row>
    <row r="3" spans="1:10">
      <c r="A3" s="129" t="s">
        <v>136</v>
      </c>
      <c r="B3" s="131">
        <v>3.2379690000000001</v>
      </c>
      <c r="C3" s="131">
        <v>3.7702239999999998</v>
      </c>
      <c r="D3" s="131">
        <v>3.3263530000000001</v>
      </c>
      <c r="E3" s="131">
        <v>2.8109510000000002</v>
      </c>
      <c r="F3" s="131">
        <v>2.9747139999999996</v>
      </c>
      <c r="G3" s="132">
        <v>2.6670800000000003</v>
      </c>
      <c r="H3" s="133">
        <v>3.0300000000000002</v>
      </c>
      <c r="I3" s="133">
        <v>3.6799999999999997</v>
      </c>
      <c r="J3" s="131">
        <v>3.9</v>
      </c>
    </row>
    <row r="4" spans="1:10">
      <c r="A4" s="129" t="s">
        <v>134</v>
      </c>
      <c r="B4" s="131">
        <v>1.9837799999999999</v>
      </c>
      <c r="C4" s="131">
        <v>1.9630700000000001</v>
      </c>
      <c r="D4" s="131">
        <v>1.884198</v>
      </c>
      <c r="E4" s="131">
        <v>1.755117</v>
      </c>
      <c r="F4" s="131">
        <v>1.7125359999999998</v>
      </c>
      <c r="G4" s="132">
        <v>2.18086</v>
      </c>
      <c r="H4" s="133">
        <v>2.4500000000000002</v>
      </c>
      <c r="I4" s="133">
        <v>2.9899999999999998</v>
      </c>
      <c r="J4" s="131">
        <v>2.92</v>
      </c>
    </row>
    <row r="5" spans="1:10">
      <c r="A5" s="129" t="s">
        <v>135</v>
      </c>
      <c r="B5" s="131">
        <v>2.7090550000000002</v>
      </c>
      <c r="C5" s="131">
        <v>3.3423370000000001</v>
      </c>
      <c r="D5" s="131">
        <v>2.9375879999999999</v>
      </c>
      <c r="E5" s="131">
        <v>2.8579330000000001</v>
      </c>
      <c r="F5" s="131">
        <v>3.0500440000000002</v>
      </c>
      <c r="G5" s="132">
        <v>3.3499800000000004</v>
      </c>
      <c r="H5" s="133">
        <v>4.1000000000000005</v>
      </c>
      <c r="I5" s="133">
        <v>3.6999999999999997</v>
      </c>
      <c r="J5" s="131">
        <v>3.7199999999999998</v>
      </c>
    </row>
    <row r="6" spans="1:10">
      <c r="I6" s="130"/>
    </row>
  </sheetData>
  <pageMargins left="0.7" right="0.7" top="0.75" bottom="0.75" header="0.3" footer="0.3"/>
  <pageSetup paperSize="9" orientation="portrait" r:id="rId1"/>
  <ignoredErrors>
    <ignoredError sqref="B2:G2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1"/>
  <sheetViews>
    <sheetView workbookViewId="0">
      <selection activeCell="K21" sqref="K21"/>
    </sheetView>
  </sheetViews>
  <sheetFormatPr defaultColWidth="9.1796875" defaultRowHeight="14.5"/>
  <sheetData>
    <row r="1" spans="1:4">
      <c r="A1" s="24" t="s">
        <v>84</v>
      </c>
    </row>
    <row r="3" spans="1:4">
      <c r="A3">
        <v>2010</v>
      </c>
      <c r="B3" s="178">
        <v>0.13300000000000001</v>
      </c>
      <c r="D3" s="117"/>
    </row>
    <row r="4" spans="1:4">
      <c r="A4">
        <v>2011</v>
      </c>
      <c r="B4" s="178">
        <v>0.13700000000000001</v>
      </c>
      <c r="D4" s="117"/>
    </row>
    <row r="5" spans="1:4">
      <c r="A5">
        <v>2012</v>
      </c>
      <c r="B5" s="178">
        <v>0.126</v>
      </c>
      <c r="D5" s="117"/>
    </row>
    <row r="6" spans="1:4">
      <c r="A6">
        <v>2013</v>
      </c>
      <c r="B6" s="178">
        <v>0.115</v>
      </c>
      <c r="D6" s="117"/>
    </row>
    <row r="7" spans="1:4">
      <c r="A7">
        <v>2014</v>
      </c>
      <c r="B7" s="178">
        <v>0.126</v>
      </c>
      <c r="D7" s="117"/>
    </row>
    <row r="8" spans="1:4">
      <c r="A8">
        <v>2015</v>
      </c>
      <c r="B8" s="178">
        <v>0.14499999999999999</v>
      </c>
      <c r="D8" s="117"/>
    </row>
    <row r="9" spans="1:4">
      <c r="A9">
        <v>2016</v>
      </c>
      <c r="B9" s="178">
        <v>0.16200000000000001</v>
      </c>
      <c r="D9" s="117"/>
    </row>
    <row r="10" spans="1:4">
      <c r="A10">
        <v>2017</v>
      </c>
      <c r="B10" s="178">
        <v>0.17599999999999999</v>
      </c>
      <c r="D10" s="117"/>
    </row>
    <row r="11" spans="1:4">
      <c r="A11">
        <v>2018</v>
      </c>
      <c r="B11" s="179">
        <v>0.17391100000000001</v>
      </c>
      <c r="D11" s="117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7018-0CBD-4592-834E-23CCA1ACF287}">
  <dimension ref="A1:J28"/>
  <sheetViews>
    <sheetView workbookViewId="0">
      <selection activeCell="D34" sqref="D34"/>
    </sheetView>
  </sheetViews>
  <sheetFormatPr defaultColWidth="8.81640625" defaultRowHeight="15.5"/>
  <cols>
    <col min="1" max="1" width="8.81640625" style="186"/>
    <col min="2" max="2" width="13.7265625" style="186" customWidth="1"/>
    <col min="3" max="3" width="13.26953125" style="186" customWidth="1"/>
    <col min="4" max="4" width="16.1796875" style="186" customWidth="1"/>
    <col min="5" max="5" width="16" style="186" customWidth="1"/>
    <col min="6" max="16384" width="8.81640625" style="186"/>
  </cols>
  <sheetData>
    <row r="1" spans="1:5">
      <c r="A1" s="185" t="s">
        <v>255</v>
      </c>
    </row>
    <row r="3" spans="1:5" ht="31">
      <c r="B3" s="187" t="s">
        <v>136</v>
      </c>
      <c r="C3" s="187" t="s">
        <v>134</v>
      </c>
      <c r="D3" s="187" t="s">
        <v>135</v>
      </c>
      <c r="E3" s="187" t="s">
        <v>142</v>
      </c>
    </row>
    <row r="4" spans="1:5">
      <c r="A4" s="192" t="s">
        <v>4</v>
      </c>
      <c r="B4" s="188">
        <v>3.2385615080000005</v>
      </c>
      <c r="C4" s="188">
        <v>1.9836851790000003</v>
      </c>
      <c r="D4" s="188">
        <v>1.9863353930000001</v>
      </c>
      <c r="E4" s="188">
        <v>6.0424879200000001</v>
      </c>
    </row>
    <row r="5" spans="1:5">
      <c r="A5" s="192" t="s">
        <v>5</v>
      </c>
      <c r="B5" s="188">
        <v>3.7702445</v>
      </c>
      <c r="C5" s="188">
        <v>1.9632691359999999</v>
      </c>
      <c r="D5" s="188">
        <v>2.3265836059999998</v>
      </c>
      <c r="E5" s="188">
        <v>5.6498827580000004</v>
      </c>
    </row>
    <row r="6" spans="1:5">
      <c r="A6" s="192" t="s">
        <v>6</v>
      </c>
      <c r="B6" s="188">
        <v>3.3266905599999999</v>
      </c>
      <c r="C6" s="188">
        <v>1.884076544</v>
      </c>
      <c r="D6" s="188">
        <v>2.0023029759999997</v>
      </c>
      <c r="E6" s="188">
        <v>5.3642099199999995</v>
      </c>
    </row>
    <row r="7" spans="1:5">
      <c r="A7" s="192" t="s">
        <v>7</v>
      </c>
      <c r="B7" s="188">
        <v>2.8113485200000001</v>
      </c>
      <c r="C7" s="188">
        <v>1.7552212800000002</v>
      </c>
      <c r="D7" s="188">
        <v>1.8289313599999999</v>
      </c>
      <c r="E7" s="188">
        <v>5.1228505599999998</v>
      </c>
    </row>
    <row r="8" spans="1:5">
      <c r="A8" s="192" t="s">
        <v>8</v>
      </c>
      <c r="B8" s="188">
        <v>2.9749207800000002</v>
      </c>
      <c r="C8" s="188">
        <v>1.7129480160000001</v>
      </c>
      <c r="D8" s="188">
        <v>2.0405381927014759</v>
      </c>
      <c r="E8" s="188">
        <v>5.9045713554849018</v>
      </c>
    </row>
    <row r="9" spans="1:5">
      <c r="A9" s="193" t="s">
        <v>9</v>
      </c>
      <c r="B9" s="188">
        <v>2.6665974860000001</v>
      </c>
      <c r="C9" s="188">
        <v>2.1809685000000001</v>
      </c>
      <c r="D9" s="188">
        <v>2.4325068670000003</v>
      </c>
      <c r="E9" s="188">
        <v>7.2597171469999999</v>
      </c>
    </row>
    <row r="10" spans="1:5">
      <c r="A10" s="192">
        <v>2016</v>
      </c>
      <c r="B10" s="188">
        <v>3.0328034000000001</v>
      </c>
      <c r="C10" s="188">
        <v>2.4505700199999998</v>
      </c>
      <c r="D10" s="188">
        <v>2.91278872</v>
      </c>
      <c r="E10" s="188">
        <v>7.8220378599999991</v>
      </c>
    </row>
    <row r="11" spans="1:5">
      <c r="A11" s="192">
        <v>2017</v>
      </c>
      <c r="B11" s="188">
        <v>3.6817629360000002</v>
      </c>
      <c r="C11" s="188">
        <v>2.9854983120000003</v>
      </c>
      <c r="D11" s="188">
        <v>2.8993443559999998</v>
      </c>
      <c r="E11" s="188">
        <v>8.0158343960000007</v>
      </c>
    </row>
    <row r="12" spans="1:5">
      <c r="A12" s="192">
        <v>2018</v>
      </c>
      <c r="B12" s="188">
        <v>3.9025628400000003</v>
      </c>
      <c r="C12" s="188">
        <v>2.9217048000000001</v>
      </c>
      <c r="D12" s="188">
        <v>2.75301113</v>
      </c>
      <c r="E12" s="188">
        <v>7.8138212299999994</v>
      </c>
    </row>
    <row r="13" spans="1:5">
      <c r="A13" s="189"/>
      <c r="B13" s="190"/>
      <c r="C13" s="190"/>
      <c r="D13" s="190"/>
      <c r="E13" s="190"/>
    </row>
    <row r="14" spans="1:5">
      <c r="A14" s="189"/>
      <c r="B14" s="190"/>
      <c r="C14" s="190"/>
      <c r="D14" s="190"/>
      <c r="E14" s="190"/>
    </row>
    <row r="15" spans="1:5">
      <c r="A15" s="189"/>
      <c r="B15" s="190"/>
      <c r="C15" s="190"/>
      <c r="D15" s="190"/>
      <c r="E15" s="190"/>
    </row>
    <row r="16" spans="1:5">
      <c r="A16" s="189"/>
    </row>
    <row r="17" spans="1:10">
      <c r="A17" s="189"/>
    </row>
    <row r="18" spans="1:10">
      <c r="A18" s="189"/>
    </row>
    <row r="19" spans="1:10">
      <c r="A19" s="189"/>
    </row>
    <row r="20" spans="1:10">
      <c r="A20" s="189"/>
    </row>
    <row r="26" spans="1:10">
      <c r="B26" s="191"/>
      <c r="C26" s="191"/>
      <c r="D26" s="191"/>
      <c r="E26" s="191"/>
      <c r="G26" s="191"/>
      <c r="H26" s="191"/>
      <c r="I26" s="191"/>
      <c r="J26" s="191"/>
    </row>
    <row r="27" spans="1:10">
      <c r="B27" s="191"/>
      <c r="C27" s="191"/>
      <c r="D27" s="191"/>
      <c r="E27" s="191"/>
      <c r="G27" s="191"/>
      <c r="H27" s="191"/>
      <c r="I27" s="191"/>
      <c r="J27" s="191"/>
    </row>
    <row r="28" spans="1:10">
      <c r="B28" s="191"/>
      <c r="C28" s="191"/>
      <c r="D28" s="191"/>
      <c r="E28" s="191"/>
      <c r="G28" s="191"/>
      <c r="H28" s="191"/>
      <c r="I28" s="191"/>
      <c r="J28" s="191"/>
    </row>
  </sheetData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8"/>
  <sheetViews>
    <sheetView zoomScaleNormal="100" workbookViewId="0">
      <selection activeCell="A10" sqref="A10:F12"/>
    </sheetView>
  </sheetViews>
  <sheetFormatPr defaultColWidth="9.1796875" defaultRowHeight="14.5"/>
  <cols>
    <col min="2" max="2" width="8.7265625" bestFit="1" customWidth="1"/>
    <col min="6" max="6" width="8.54296875" bestFit="1" customWidth="1"/>
  </cols>
  <sheetData>
    <row r="1" spans="1:7" ht="15.5">
      <c r="A1" s="79" t="s">
        <v>47</v>
      </c>
    </row>
    <row r="2" spans="1:7" ht="15.5">
      <c r="A2" s="79"/>
    </row>
    <row r="3" spans="1:7">
      <c r="B3" t="s">
        <v>13</v>
      </c>
      <c r="C3" t="s">
        <v>14</v>
      </c>
      <c r="D3" t="s">
        <v>15</v>
      </c>
      <c r="E3" t="s">
        <v>16</v>
      </c>
      <c r="F3" t="s">
        <v>17</v>
      </c>
    </row>
    <row r="4" spans="1:7">
      <c r="A4">
        <v>2010</v>
      </c>
      <c r="B4" s="117">
        <f>B15*0.2</f>
        <v>7.0948458000000008</v>
      </c>
      <c r="C4" s="117">
        <f t="shared" ref="C4:F4" si="0">C15*0.2</f>
        <v>2.3254280000000001</v>
      </c>
      <c r="D4" s="117">
        <f t="shared" si="0"/>
        <v>1.5317810000000003</v>
      </c>
      <c r="E4" s="117">
        <f t="shared" si="0"/>
        <v>1.1192266</v>
      </c>
      <c r="F4" s="117">
        <f t="shared" si="0"/>
        <v>1.1790188000000001</v>
      </c>
      <c r="G4" s="117"/>
    </row>
    <row r="5" spans="1:7">
      <c r="A5">
        <v>2011</v>
      </c>
      <c r="B5" s="117">
        <f t="shared" ref="B5:F5" si="1">B16*0.2</f>
        <v>7.8707246</v>
      </c>
      <c r="C5" s="117">
        <f t="shared" si="1"/>
        <v>2.5566308000000002</v>
      </c>
      <c r="D5" s="117">
        <f t="shared" si="1"/>
        <v>1.4626046000000001</v>
      </c>
      <c r="E5" s="117">
        <f t="shared" si="1"/>
        <v>1.03477</v>
      </c>
      <c r="F5" s="117">
        <f t="shared" si="1"/>
        <v>0.78274520000000003</v>
      </c>
    </row>
    <row r="6" spans="1:7">
      <c r="A6">
        <v>2012</v>
      </c>
      <c r="B6" s="117">
        <f t="shared" ref="B6:F6" si="2">B17*0.2</f>
        <v>7.4028852000000001</v>
      </c>
      <c r="C6" s="117">
        <f t="shared" si="2"/>
        <v>2.0522629999999999</v>
      </c>
      <c r="D6" s="117">
        <f t="shared" si="2"/>
        <v>1.3094298</v>
      </c>
      <c r="E6" s="117">
        <f t="shared" si="2"/>
        <v>0.98677060000000005</v>
      </c>
      <c r="F6" s="117">
        <f t="shared" si="2"/>
        <v>0.82394880000000004</v>
      </c>
    </row>
    <row r="7" spans="1:7">
      <c r="A7">
        <v>2013</v>
      </c>
      <c r="B7" s="117">
        <f t="shared" ref="B7:F7" si="3">B18*0.2</f>
        <v>6.6691844000000007</v>
      </c>
      <c r="C7" s="117">
        <f t="shared" si="3"/>
        <v>2.0644392000000003</v>
      </c>
      <c r="D7" s="117">
        <f t="shared" si="3"/>
        <v>1.2190538000000002</v>
      </c>
      <c r="E7" s="117">
        <f t="shared" si="3"/>
        <v>0.79608760000000001</v>
      </c>
      <c r="F7" s="117">
        <f t="shared" si="3"/>
        <v>0.76783760000000012</v>
      </c>
    </row>
    <row r="8" spans="1:7">
      <c r="A8">
        <v>2014</v>
      </c>
      <c r="B8" s="117">
        <f t="shared" ref="B8:F8" si="4">B19*0.2</f>
        <v>7.3253148000000001</v>
      </c>
      <c r="C8" s="117">
        <f t="shared" si="4"/>
        <v>2.1534764000000002</v>
      </c>
      <c r="D8" s="117">
        <f t="shared" si="4"/>
        <v>1.5022846000000003</v>
      </c>
      <c r="E8" s="117">
        <f t="shared" si="4"/>
        <v>0.87299320000000002</v>
      </c>
      <c r="F8" s="117">
        <f t="shared" si="4"/>
        <v>0.77788220000000008</v>
      </c>
    </row>
    <row r="9" spans="1:7">
      <c r="A9">
        <v>2015</v>
      </c>
      <c r="B9" s="117">
        <f t="shared" ref="B9:F9" si="5">B20*0.2</f>
        <v>7.965198</v>
      </c>
      <c r="C9" s="117">
        <f t="shared" si="5"/>
        <v>2.9753699999999998</v>
      </c>
      <c r="D9" s="117">
        <f t="shared" si="5"/>
        <v>1.7122340000000003</v>
      </c>
      <c r="E9" s="117">
        <f t="shared" si="5"/>
        <v>0.96364000000000005</v>
      </c>
      <c r="F9" s="117">
        <f t="shared" si="5"/>
        <v>0.9213960000000001</v>
      </c>
    </row>
    <row r="10" spans="1:7">
      <c r="A10" s="26">
        <v>2016</v>
      </c>
      <c r="B10" s="117">
        <f t="shared" ref="B10:F10" si="6">B21*0.2</f>
        <v>8.42</v>
      </c>
      <c r="C10" s="117">
        <f t="shared" si="6"/>
        <v>3.28</v>
      </c>
      <c r="D10" s="117">
        <f t="shared" si="6"/>
        <v>2.08</v>
      </c>
      <c r="E10" s="117">
        <f t="shared" si="6"/>
        <v>1.3200000000000003</v>
      </c>
      <c r="F10" s="117">
        <f t="shared" si="6"/>
        <v>1.1199999999999999</v>
      </c>
      <c r="G10" s="25"/>
    </row>
    <row r="11" spans="1:7">
      <c r="A11" s="26">
        <v>2017</v>
      </c>
      <c r="B11" s="117">
        <f t="shared" ref="B11:F11" si="7">B22*0.2</f>
        <v>9.1</v>
      </c>
      <c r="C11" s="117">
        <f t="shared" si="7"/>
        <v>3.4600000000000004</v>
      </c>
      <c r="D11" s="117">
        <f t="shared" si="7"/>
        <v>2.42</v>
      </c>
      <c r="E11" s="117">
        <f t="shared" si="7"/>
        <v>1.4000000000000004</v>
      </c>
      <c r="F11" s="117">
        <f t="shared" si="7"/>
        <v>1.1599999999999999</v>
      </c>
      <c r="G11" s="25"/>
    </row>
    <row r="12" spans="1:7">
      <c r="A12">
        <v>2018</v>
      </c>
      <c r="B12" s="117">
        <f t="shared" ref="B12:F12" si="8">B23*0.2</f>
        <v>9.0980000000000008</v>
      </c>
      <c r="C12" s="117">
        <f t="shared" si="8"/>
        <v>3.5060000000000002</v>
      </c>
      <c r="D12" s="117">
        <f t="shared" si="8"/>
        <v>2.472</v>
      </c>
      <c r="E12" s="117">
        <f t="shared" si="8"/>
        <v>1.278</v>
      </c>
      <c r="F12" s="117">
        <f t="shared" si="8"/>
        <v>1.032</v>
      </c>
    </row>
    <row r="13" spans="1:7">
      <c r="B13" s="73"/>
      <c r="C13" s="73"/>
      <c r="D13" s="73"/>
      <c r="E13" s="73"/>
      <c r="F13" s="73"/>
    </row>
    <row r="14" spans="1:7">
      <c r="A14" s="170"/>
      <c r="B14" s="170" t="s">
        <v>13</v>
      </c>
      <c r="C14" s="170" t="s">
        <v>14</v>
      </c>
      <c r="D14" s="170" t="s">
        <v>15</v>
      </c>
      <c r="E14" s="170" t="s">
        <v>16</v>
      </c>
      <c r="F14" s="170" t="s">
        <v>17</v>
      </c>
    </row>
    <row r="15" spans="1:7">
      <c r="A15" s="170">
        <v>2010</v>
      </c>
      <c r="B15" s="171">
        <v>35.474229000000001</v>
      </c>
      <c r="C15" s="171">
        <v>11.627139999999999</v>
      </c>
      <c r="D15" s="171">
        <v>7.6589050000000007</v>
      </c>
      <c r="E15" s="171">
        <v>5.596133</v>
      </c>
      <c r="F15" s="171">
        <v>5.8950940000000003</v>
      </c>
    </row>
    <row r="16" spans="1:7">
      <c r="A16" s="170">
        <v>2011</v>
      </c>
      <c r="B16" s="171">
        <v>39.353622999999999</v>
      </c>
      <c r="C16" s="171">
        <v>12.783154</v>
      </c>
      <c r="D16" s="171">
        <v>7.3130230000000003</v>
      </c>
      <c r="E16" s="171">
        <v>5.1738499999999998</v>
      </c>
      <c r="F16" s="171">
        <v>3.913726</v>
      </c>
    </row>
    <row r="17" spans="1:7">
      <c r="A17" s="170">
        <v>2012</v>
      </c>
      <c r="B17" s="171">
        <v>37.014426</v>
      </c>
      <c r="C17" s="171">
        <v>10.261315</v>
      </c>
      <c r="D17" s="171">
        <v>6.5471489999999992</v>
      </c>
      <c r="E17" s="171">
        <v>4.933853</v>
      </c>
      <c r="F17" s="171">
        <v>4.1197439999999999</v>
      </c>
    </row>
    <row r="18" spans="1:7">
      <c r="A18" s="170">
        <v>2013</v>
      </c>
      <c r="B18" s="171">
        <v>33.345922000000002</v>
      </c>
      <c r="C18" s="171">
        <v>10.322196</v>
      </c>
      <c r="D18" s="171">
        <v>6.095269</v>
      </c>
      <c r="E18" s="171">
        <v>3.9804379999999999</v>
      </c>
      <c r="F18" s="171">
        <v>3.8391880000000005</v>
      </c>
    </row>
    <row r="19" spans="1:7">
      <c r="A19" s="170">
        <v>2014</v>
      </c>
      <c r="B19" s="171">
        <v>36.626573999999998</v>
      </c>
      <c r="C19" s="171">
        <v>10.767382</v>
      </c>
      <c r="D19" s="171">
        <v>7.5114230000000006</v>
      </c>
      <c r="E19" s="171">
        <v>4.3649659999999999</v>
      </c>
      <c r="F19" s="171">
        <v>3.8894110000000004</v>
      </c>
    </row>
    <row r="20" spans="1:7">
      <c r="A20" s="170">
        <v>2015</v>
      </c>
      <c r="B20" s="171">
        <v>39.825989999999997</v>
      </c>
      <c r="C20" s="171">
        <v>14.876849999999999</v>
      </c>
      <c r="D20" s="171">
        <v>8.5611700000000006</v>
      </c>
      <c r="E20" s="171">
        <v>4.8182</v>
      </c>
      <c r="F20" s="171">
        <v>4.6069800000000001</v>
      </c>
    </row>
    <row r="21" spans="1:7">
      <c r="A21" s="172">
        <v>2016</v>
      </c>
      <c r="B21" s="171">
        <v>42.1</v>
      </c>
      <c r="C21" s="171">
        <v>16.399999999999999</v>
      </c>
      <c r="D21" s="171">
        <v>10.4</v>
      </c>
      <c r="E21" s="171">
        <v>6.6000000000000005</v>
      </c>
      <c r="F21" s="171">
        <v>5.6</v>
      </c>
      <c r="G21" s="25"/>
    </row>
    <row r="22" spans="1:7">
      <c r="A22" s="172">
        <v>2017</v>
      </c>
      <c r="B22" s="171">
        <v>45.5</v>
      </c>
      <c r="C22" s="171">
        <v>17.3</v>
      </c>
      <c r="D22" s="171">
        <v>12.1</v>
      </c>
      <c r="E22" s="171">
        <v>7.0000000000000009</v>
      </c>
      <c r="F22" s="171">
        <v>5.8</v>
      </c>
      <c r="G22" s="25"/>
    </row>
    <row r="23" spans="1:7">
      <c r="A23" s="170">
        <v>2018</v>
      </c>
      <c r="B23" s="173">
        <v>45.49</v>
      </c>
      <c r="C23" s="173">
        <v>17.53</v>
      </c>
      <c r="D23" s="173">
        <v>12.36</v>
      </c>
      <c r="E23" s="173">
        <v>6.39</v>
      </c>
      <c r="F23" s="173">
        <v>5.16</v>
      </c>
    </row>
    <row r="30" spans="1:7">
      <c r="B30" s="117"/>
      <c r="C30" s="117"/>
      <c r="D30" s="117"/>
      <c r="E30" s="117"/>
      <c r="F30" s="117"/>
    </row>
    <row r="31" spans="1:7">
      <c r="B31" s="117"/>
      <c r="C31" s="117"/>
      <c r="D31" s="117"/>
      <c r="E31" s="117"/>
      <c r="F31" s="117"/>
    </row>
    <row r="32" spans="1:7">
      <c r="B32" s="73"/>
      <c r="C32" s="73"/>
      <c r="D32" s="117"/>
      <c r="E32" s="117"/>
      <c r="F32" s="117"/>
    </row>
    <row r="33" spans="2:6">
      <c r="B33" s="73"/>
      <c r="C33" s="73"/>
      <c r="D33" s="117"/>
      <c r="E33" s="117"/>
      <c r="F33" s="117"/>
    </row>
    <row r="34" spans="2:6">
      <c r="B34" s="73"/>
      <c r="C34" s="73"/>
      <c r="D34" s="117"/>
      <c r="E34" s="117"/>
      <c r="F34" s="117"/>
    </row>
    <row r="35" spans="2:6">
      <c r="B35" s="73"/>
      <c r="C35" s="73"/>
      <c r="D35" s="117"/>
      <c r="E35" s="117"/>
      <c r="F35" s="117"/>
    </row>
    <row r="36" spans="2:6">
      <c r="B36" s="73"/>
      <c r="C36" s="73"/>
      <c r="D36" s="117"/>
      <c r="E36" s="117"/>
      <c r="F36" s="117"/>
    </row>
    <row r="37" spans="2:6">
      <c r="B37" s="117"/>
      <c r="C37" s="117"/>
      <c r="D37" s="117"/>
      <c r="E37" s="117"/>
      <c r="F37" s="117"/>
    </row>
    <row r="38" spans="2:6">
      <c r="B38" s="117"/>
      <c r="C38" s="117"/>
      <c r="D38" s="117"/>
      <c r="E38" s="117"/>
      <c r="F38" s="11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B25" sqref="B25"/>
    </sheetView>
  </sheetViews>
  <sheetFormatPr defaultColWidth="9.1796875" defaultRowHeight="14.5"/>
  <sheetData>
    <row r="1" spans="1:4">
      <c r="A1" s="2" t="s">
        <v>0</v>
      </c>
      <c r="B1" s="2" t="s">
        <v>4</v>
      </c>
      <c r="C1" s="2" t="s">
        <v>8</v>
      </c>
      <c r="D1" s="2" t="s">
        <v>24</v>
      </c>
    </row>
    <row r="2" spans="1:4">
      <c r="A2" s="2" t="s">
        <v>10</v>
      </c>
      <c r="B2" s="13">
        <v>0.746</v>
      </c>
      <c r="C2" s="13">
        <v>0.78900000000000003</v>
      </c>
      <c r="D2" s="13">
        <v>0.82</v>
      </c>
    </row>
    <row r="3" spans="1:4">
      <c r="A3" s="2"/>
      <c r="B3" s="13"/>
      <c r="C3" s="13"/>
      <c r="D3" s="13"/>
    </row>
    <row r="4" spans="1:4">
      <c r="A4" s="2" t="s">
        <v>11</v>
      </c>
      <c r="B4" s="13">
        <v>0.75900000000000001</v>
      </c>
      <c r="C4" s="13">
        <v>0.81499999999999995</v>
      </c>
      <c r="D4" s="13">
        <v>0.82499999999999996</v>
      </c>
    </row>
    <row r="5" spans="1:4">
      <c r="A5" s="2" t="s">
        <v>12</v>
      </c>
      <c r="B5" s="13">
        <v>0.73299999999999998</v>
      </c>
      <c r="C5" s="13">
        <v>0.76300000000000001</v>
      </c>
      <c r="D5" s="13">
        <v>0.81399999999999995</v>
      </c>
    </row>
    <row r="6" spans="1:4">
      <c r="A6" s="2"/>
      <c r="B6" s="13"/>
      <c r="C6" s="13"/>
      <c r="D6" s="13"/>
    </row>
    <row r="7" spans="1:4">
      <c r="A7" s="2" t="s">
        <v>13</v>
      </c>
      <c r="B7" s="13">
        <v>0.7</v>
      </c>
      <c r="C7" s="13">
        <v>0.70899999999999996</v>
      </c>
      <c r="D7" s="13">
        <v>0.77800000000000002</v>
      </c>
    </row>
    <row r="8" spans="1:4">
      <c r="A8" t="s">
        <v>14</v>
      </c>
      <c r="B8" s="6">
        <v>0.71099999999999997</v>
      </c>
      <c r="C8" s="6">
        <v>0.79</v>
      </c>
      <c r="D8" s="6">
        <v>0.82099999999999995</v>
      </c>
    </row>
    <row r="9" spans="1:4">
      <c r="A9" t="s">
        <v>15</v>
      </c>
      <c r="B9" s="6">
        <v>0.74099999999999999</v>
      </c>
      <c r="C9" s="6">
        <v>0.78400000000000003</v>
      </c>
      <c r="D9" s="6">
        <v>0.80700000000000005</v>
      </c>
    </row>
    <row r="10" spans="1:4">
      <c r="A10" t="s">
        <v>16</v>
      </c>
      <c r="B10" s="6">
        <v>0.754</v>
      </c>
      <c r="C10" s="6">
        <v>0.81699999999999995</v>
      </c>
      <c r="D10" s="6">
        <v>0.84899999999999998</v>
      </c>
    </row>
    <row r="11" spans="1:4">
      <c r="A11" t="s">
        <v>17</v>
      </c>
      <c r="B11" s="6">
        <v>0.81899999999999995</v>
      </c>
      <c r="C11" s="6">
        <v>0.83699999999999997</v>
      </c>
      <c r="D11" s="6">
        <v>0.84399999999999997</v>
      </c>
    </row>
    <row r="12" spans="1:4">
      <c r="A12" s="14"/>
    </row>
    <row r="14" spans="1:4">
      <c r="A14" t="s">
        <v>25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9"/>
  <sheetViews>
    <sheetView zoomScale="85" zoomScaleNormal="85" workbookViewId="0">
      <selection activeCell="J33" sqref="J33"/>
    </sheetView>
  </sheetViews>
  <sheetFormatPr defaultColWidth="9.1796875" defaultRowHeight="14.5"/>
  <cols>
    <col min="1" max="1" width="13.1796875" customWidth="1"/>
  </cols>
  <sheetData>
    <row r="1" spans="1:10" ht="15.5">
      <c r="A1" s="27" t="s">
        <v>121</v>
      </c>
    </row>
    <row r="2" spans="1:10">
      <c r="A2" t="s">
        <v>48</v>
      </c>
    </row>
    <row r="4" spans="1:10">
      <c r="B4">
        <v>2010</v>
      </c>
      <c r="C4">
        <v>2011</v>
      </c>
      <c r="D4">
        <v>2012</v>
      </c>
      <c r="E4">
        <v>2013</v>
      </c>
      <c r="F4">
        <v>2014</v>
      </c>
      <c r="G4">
        <v>2015</v>
      </c>
      <c r="H4">
        <v>2016</v>
      </c>
      <c r="I4" s="59">
        <v>2017</v>
      </c>
      <c r="J4" s="59">
        <v>2018</v>
      </c>
    </row>
    <row r="5" spans="1:10" ht="15.5">
      <c r="A5" s="45" t="s">
        <v>57</v>
      </c>
      <c r="B5" s="123">
        <v>0.72871000000000008</v>
      </c>
      <c r="C5" s="123">
        <v>0.53325</v>
      </c>
      <c r="D5" s="123">
        <v>1.2747200000000001</v>
      </c>
      <c r="E5" s="123">
        <v>0.22666999999999998</v>
      </c>
      <c r="F5" s="123">
        <v>1.1894899999999999</v>
      </c>
      <c r="G5" s="123">
        <v>0.15905</v>
      </c>
      <c r="H5" s="134">
        <v>0.30427999999999999</v>
      </c>
      <c r="I5" s="134">
        <v>0.18778</v>
      </c>
      <c r="J5" s="134">
        <v>0.38662000000000002</v>
      </c>
    </row>
    <row r="6" spans="1:10" ht="15.5">
      <c r="A6" s="45" t="s">
        <v>54</v>
      </c>
      <c r="B6" s="123">
        <v>0.23049</v>
      </c>
      <c r="C6" s="123">
        <v>0.23701999999999998</v>
      </c>
      <c r="D6" s="123">
        <v>0.46559</v>
      </c>
      <c r="E6" s="123">
        <v>0.38584999999999997</v>
      </c>
      <c r="F6" s="123">
        <v>0.71504999999999996</v>
      </c>
      <c r="G6" s="123">
        <v>1.1947099999999999</v>
      </c>
      <c r="H6" s="134">
        <v>0.87057999999999991</v>
      </c>
      <c r="I6" s="134">
        <v>0.71485999999999994</v>
      </c>
      <c r="J6" s="134">
        <v>0.92744000000000004</v>
      </c>
    </row>
    <row r="7" spans="1:10" ht="15.5">
      <c r="A7" s="45" t="s">
        <v>56</v>
      </c>
      <c r="B7" s="123">
        <v>2.6632699999999998</v>
      </c>
      <c r="C7" s="123">
        <v>2.0884799999999997</v>
      </c>
      <c r="D7" s="123">
        <v>2.4083799999999997</v>
      </c>
      <c r="E7" s="123">
        <v>2.1747200000000002</v>
      </c>
      <c r="F7" s="123">
        <v>3.5910699999999998</v>
      </c>
      <c r="G7" s="123">
        <v>3.1437399999999998</v>
      </c>
      <c r="H7" s="134">
        <v>5.6917200000000001</v>
      </c>
      <c r="I7" s="134">
        <v>2.4642900000000001</v>
      </c>
      <c r="J7" s="134">
        <v>3.8303900000000004</v>
      </c>
    </row>
    <row r="8" spans="1:10" ht="15.5">
      <c r="A8" s="45" t="s">
        <v>55</v>
      </c>
      <c r="B8" s="123">
        <v>12.976039999999999</v>
      </c>
      <c r="C8" s="123">
        <v>9.1196400000000004</v>
      </c>
      <c r="D8" s="123">
        <v>12.44603</v>
      </c>
      <c r="E8" s="123">
        <v>12.572569999999999</v>
      </c>
      <c r="F8" s="123">
        <v>12.080109999999999</v>
      </c>
      <c r="G8" s="123">
        <v>13.38181</v>
      </c>
      <c r="H8" s="134">
        <v>17.14686</v>
      </c>
      <c r="I8" s="134">
        <v>11.867510000000001</v>
      </c>
      <c r="J8" s="134">
        <v>10.0108</v>
      </c>
    </row>
    <row r="9" spans="1:10" ht="15.5">
      <c r="A9" s="45" t="s">
        <v>58</v>
      </c>
      <c r="B9" s="123">
        <v>36.412430000000001</v>
      </c>
      <c r="C9" s="123">
        <v>46.35913</v>
      </c>
      <c r="D9" s="123">
        <v>34.951740000000001</v>
      </c>
      <c r="E9" s="123">
        <v>31.640940000000001</v>
      </c>
      <c r="F9" s="123">
        <v>29.844579999999997</v>
      </c>
      <c r="G9" s="123">
        <v>24.133050000000001</v>
      </c>
      <c r="H9" s="134">
        <v>16.45429</v>
      </c>
      <c r="I9" s="134">
        <v>27.793580000000002</v>
      </c>
      <c r="J9" s="134">
        <v>24.305389999999999</v>
      </c>
    </row>
    <row r="10" spans="1:10" ht="15.5">
      <c r="A10" s="45" t="s">
        <v>30</v>
      </c>
      <c r="B10" s="123">
        <v>46.989060000000002</v>
      </c>
      <c r="C10" s="123">
        <v>41.662480000000002</v>
      </c>
      <c r="D10" s="123">
        <v>48.453530000000001</v>
      </c>
      <c r="E10" s="123">
        <v>52.999260000000007</v>
      </c>
      <c r="F10" s="123">
        <v>52.579709999999999</v>
      </c>
      <c r="G10" s="123">
        <v>57.987630000000003</v>
      </c>
      <c r="H10" s="134">
        <v>59.532269999999997</v>
      </c>
      <c r="I10" s="134">
        <v>56.971980000000002</v>
      </c>
      <c r="J10" s="134">
        <v>60.539370000000005</v>
      </c>
    </row>
    <row r="12" spans="1:10" ht="15.5">
      <c r="A12" s="71"/>
    </row>
    <row r="13" spans="1:10">
      <c r="A13" s="2"/>
      <c r="B13" s="2"/>
      <c r="C13" s="2"/>
      <c r="D13" s="2"/>
      <c r="E13" s="2"/>
      <c r="F13" s="2"/>
      <c r="G13" s="2"/>
      <c r="H13" s="2"/>
      <c r="I13" s="59"/>
      <c r="J13" s="59"/>
    </row>
    <row r="14" spans="1:10" ht="15.5">
      <c r="A14" s="45"/>
      <c r="B14" s="8"/>
      <c r="C14" s="8"/>
      <c r="D14" s="8"/>
      <c r="E14" s="8"/>
      <c r="F14" s="8"/>
      <c r="G14" s="8"/>
      <c r="H14" s="58"/>
      <c r="I14" s="58"/>
      <c r="J14" s="58"/>
    </row>
    <row r="15" spans="1:10" ht="15.5">
      <c r="A15" s="45"/>
      <c r="B15" s="8"/>
      <c r="C15" s="8"/>
      <c r="D15" s="8"/>
      <c r="E15" s="8"/>
      <c r="F15" s="8"/>
      <c r="G15" s="8"/>
      <c r="H15" s="58"/>
      <c r="I15" s="58"/>
      <c r="J15" s="58"/>
    </row>
    <row r="16" spans="1:10" ht="15.5">
      <c r="A16" s="45"/>
      <c r="B16" s="8"/>
      <c r="C16" s="8"/>
      <c r="D16" s="8"/>
      <c r="E16" s="8"/>
      <c r="F16" s="8"/>
      <c r="G16" s="8"/>
      <c r="H16" s="58"/>
      <c r="I16" s="58"/>
      <c r="J16" s="58"/>
    </row>
    <row r="17" spans="1:10" ht="15.5">
      <c r="A17" s="45"/>
      <c r="B17" s="8"/>
      <c r="C17" s="8"/>
      <c r="D17" s="8"/>
      <c r="E17" s="8"/>
      <c r="F17" s="8"/>
      <c r="G17" s="8"/>
      <c r="H17" s="58"/>
      <c r="I17" s="58"/>
      <c r="J17" s="58"/>
    </row>
    <row r="18" spans="1:10" ht="15.5">
      <c r="A18" s="45"/>
      <c r="B18" s="8"/>
      <c r="C18" s="8"/>
      <c r="D18" s="8"/>
      <c r="E18" s="8"/>
      <c r="F18" s="8"/>
      <c r="G18" s="8"/>
      <c r="H18" s="58"/>
      <c r="I18" s="58"/>
      <c r="J18" s="58"/>
    </row>
    <row r="19" spans="1:10" ht="15.5">
      <c r="A19" s="45"/>
      <c r="B19" s="8"/>
      <c r="C19" s="8"/>
      <c r="D19" s="8"/>
      <c r="E19" s="8"/>
      <c r="F19" s="8"/>
      <c r="G19" s="8"/>
      <c r="H19" s="58"/>
      <c r="I19" s="58"/>
      <c r="J19" s="58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6439-CE8D-4CE6-81D9-4DFA3087DD16}">
  <dimension ref="A1:H73"/>
  <sheetViews>
    <sheetView topLeftCell="A12" zoomScale="70" zoomScaleNormal="70" workbookViewId="0">
      <selection activeCell="D34" sqref="D34"/>
    </sheetView>
  </sheetViews>
  <sheetFormatPr defaultColWidth="11.453125" defaultRowHeight="15.5"/>
  <cols>
    <col min="1" max="1" width="18.1796875" style="195" customWidth="1"/>
    <col min="2" max="6" width="11.453125" style="195"/>
    <col min="7" max="7" width="1.54296875" style="195" customWidth="1"/>
    <col min="8" max="8" width="7.81640625" style="195" customWidth="1"/>
    <col min="9" max="16384" width="11.453125" style="195"/>
  </cols>
  <sheetData>
    <row r="1" spans="1:8">
      <c r="A1" s="194" t="s">
        <v>256</v>
      </c>
      <c r="H1" s="196"/>
    </row>
    <row r="3" spans="1:8" s="199" customFormat="1">
      <c r="A3" s="197">
        <v>2010</v>
      </c>
      <c r="B3" s="197" t="s">
        <v>13</v>
      </c>
      <c r="C3" s="197" t="s">
        <v>14</v>
      </c>
      <c r="D3" s="197" t="s">
        <v>15</v>
      </c>
      <c r="E3" s="197" t="s">
        <v>16</v>
      </c>
      <c r="F3" s="197" t="s">
        <v>17</v>
      </c>
      <c r="G3" s="198"/>
    </row>
    <row r="4" spans="1:8">
      <c r="A4" s="200" t="s">
        <v>30</v>
      </c>
      <c r="B4" s="209">
        <v>84.826610000000002</v>
      </c>
      <c r="C4" s="209">
        <v>76.911200000000008</v>
      </c>
      <c r="D4" s="209">
        <v>66.954570000000004</v>
      </c>
      <c r="E4" s="209">
        <v>53.21772</v>
      </c>
      <c r="F4" s="209">
        <v>29.471499999999999</v>
      </c>
      <c r="G4" s="201"/>
    </row>
    <row r="5" spans="1:8">
      <c r="A5" s="200" t="s">
        <v>54</v>
      </c>
      <c r="B5" s="210">
        <v>0.56684000000000001</v>
      </c>
      <c r="C5" s="210">
        <v>0.33229999999999998</v>
      </c>
      <c r="D5" s="210">
        <v>0.25790999999999997</v>
      </c>
      <c r="E5" s="210">
        <v>0.10541</v>
      </c>
      <c r="F5" s="210">
        <v>0.37480000000000002</v>
      </c>
      <c r="G5" s="201"/>
    </row>
    <row r="6" spans="1:8">
      <c r="A6" s="200" t="s">
        <v>55</v>
      </c>
      <c r="B6" s="210">
        <v>9.3871099999999998</v>
      </c>
      <c r="C6" s="210">
        <v>11.5245</v>
      </c>
      <c r="D6" s="210">
        <v>10.888580000000001</v>
      </c>
      <c r="E6" s="210">
        <v>15.087580000000001</v>
      </c>
      <c r="F6" s="210">
        <v>13.785620000000002</v>
      </c>
      <c r="G6" s="201"/>
    </row>
    <row r="7" spans="1:8">
      <c r="A7" s="200" t="s">
        <v>56</v>
      </c>
      <c r="B7" s="209">
        <v>2.30125</v>
      </c>
      <c r="C7" s="209">
        <v>3.49762</v>
      </c>
      <c r="D7" s="209">
        <v>2.9980899999999999</v>
      </c>
      <c r="E7" s="209">
        <v>2.0840800000000002</v>
      </c>
      <c r="F7" s="209">
        <v>3.3994900000000001</v>
      </c>
      <c r="G7" s="201"/>
    </row>
    <row r="8" spans="1:8">
      <c r="A8" s="200" t="s">
        <v>57</v>
      </c>
      <c r="B8" s="209">
        <v>0.59824999999999995</v>
      </c>
      <c r="C8" s="209">
        <v>0.7177</v>
      </c>
      <c r="D8" s="209">
        <v>1.03183</v>
      </c>
      <c r="E8" s="209">
        <v>0.73814999999999997</v>
      </c>
      <c r="F8" s="209">
        <v>0.62860000000000005</v>
      </c>
      <c r="G8" s="201"/>
    </row>
    <row r="9" spans="1:8">
      <c r="A9" s="200" t="s">
        <v>58</v>
      </c>
      <c r="B9" s="210">
        <v>2.3199399999999999</v>
      </c>
      <c r="C9" s="210">
        <v>7.0166900000000005</v>
      </c>
      <c r="D9" s="210">
        <v>17.869029999999999</v>
      </c>
      <c r="E9" s="210">
        <v>28.767060000000001</v>
      </c>
      <c r="F9" s="210">
        <v>52.33999</v>
      </c>
      <c r="G9" s="201"/>
    </row>
    <row r="11" spans="1:8" s="199" customFormat="1">
      <c r="A11" s="197">
        <v>2011</v>
      </c>
      <c r="B11" s="197" t="s">
        <v>13</v>
      </c>
      <c r="C11" s="197" t="s">
        <v>14</v>
      </c>
      <c r="D11" s="197" t="s">
        <v>15</v>
      </c>
      <c r="E11" s="197" t="s">
        <v>16</v>
      </c>
      <c r="F11" s="197" t="s">
        <v>17</v>
      </c>
      <c r="G11" s="198"/>
    </row>
    <row r="12" spans="1:8">
      <c r="A12" s="200" t="s">
        <v>30</v>
      </c>
      <c r="B12" s="209">
        <v>87.274460000000005</v>
      </c>
      <c r="C12" s="209">
        <v>76.904290000000003</v>
      </c>
      <c r="D12" s="209">
        <v>71.560199999999995</v>
      </c>
      <c r="E12" s="209">
        <v>59.399749999999997</v>
      </c>
      <c r="F12" s="209">
        <v>16.719829999999998</v>
      </c>
      <c r="G12" s="201"/>
    </row>
    <row r="13" spans="1:8">
      <c r="A13" s="200" t="s">
        <v>54</v>
      </c>
      <c r="B13" s="210">
        <v>0.29582999999999998</v>
      </c>
      <c r="C13" s="210">
        <v>0.78919000000000006</v>
      </c>
      <c r="D13" s="210">
        <v>0.59258999999999995</v>
      </c>
      <c r="E13" s="210">
        <v>0.27108000000000004</v>
      </c>
      <c r="F13" s="210">
        <v>1.119E-2</v>
      </c>
      <c r="G13" s="201"/>
    </row>
    <row r="14" spans="1:8">
      <c r="A14" s="200" t="s">
        <v>55</v>
      </c>
      <c r="B14" s="210">
        <v>8.9654100000000003</v>
      </c>
      <c r="C14" s="210">
        <v>11.276389999999999</v>
      </c>
      <c r="D14" s="210">
        <v>9.0148799999999998</v>
      </c>
      <c r="E14" s="210">
        <v>10.524000000000001</v>
      </c>
      <c r="F14" s="210">
        <v>8.7390499999999989</v>
      </c>
      <c r="G14" s="201"/>
    </row>
    <row r="15" spans="1:8">
      <c r="A15" s="200" t="s">
        <v>56</v>
      </c>
      <c r="B15" s="209">
        <v>1.41391</v>
      </c>
      <c r="C15" s="209">
        <v>3.0929100000000003</v>
      </c>
      <c r="D15" s="209">
        <v>2.2103999999999999</v>
      </c>
      <c r="E15" s="209">
        <v>2.4858700000000002</v>
      </c>
      <c r="F15" s="209">
        <v>2.7231800000000002</v>
      </c>
      <c r="G15" s="201"/>
    </row>
    <row r="16" spans="1:8">
      <c r="A16" s="200" t="s">
        <v>57</v>
      </c>
      <c r="B16" s="209">
        <v>0.52869999999999995</v>
      </c>
      <c r="C16" s="209">
        <v>0.2586</v>
      </c>
      <c r="D16" s="209">
        <v>1.15411</v>
      </c>
      <c r="E16" s="209">
        <v>0.60876000000000008</v>
      </c>
      <c r="F16" s="209">
        <v>0.33829999999999999</v>
      </c>
      <c r="G16" s="201"/>
    </row>
    <row r="17" spans="1:7">
      <c r="A17" s="200" t="s">
        <v>58</v>
      </c>
      <c r="B17" s="210">
        <v>1.5216800000000001</v>
      </c>
      <c r="C17" s="210">
        <v>7.6786199999999996</v>
      </c>
      <c r="D17" s="210">
        <v>15.46782</v>
      </c>
      <c r="E17" s="210">
        <v>26.710529999999999</v>
      </c>
      <c r="F17" s="210">
        <v>71.46844999999999</v>
      </c>
      <c r="G17" s="201"/>
    </row>
    <row r="19" spans="1:7" s="199" customFormat="1">
      <c r="A19" s="197">
        <v>2012</v>
      </c>
      <c r="B19" s="197" t="s">
        <v>13</v>
      </c>
      <c r="C19" s="197" t="s">
        <v>14</v>
      </c>
      <c r="D19" s="197" t="s">
        <v>15</v>
      </c>
      <c r="E19" s="197" t="s">
        <v>16</v>
      </c>
      <c r="F19" s="197" t="s">
        <v>17</v>
      </c>
      <c r="G19" s="198"/>
    </row>
    <row r="20" spans="1:7">
      <c r="A20" s="200" t="s">
        <v>30</v>
      </c>
      <c r="B20" s="209">
        <v>87.182000000000002</v>
      </c>
      <c r="C20" s="209">
        <v>80.807510000000008</v>
      </c>
      <c r="D20" s="209">
        <v>70.348150000000004</v>
      </c>
      <c r="E20" s="209">
        <v>52.42991</v>
      </c>
      <c r="F20" s="209">
        <v>24.592700000000001</v>
      </c>
      <c r="G20" s="201"/>
    </row>
    <row r="21" spans="1:7">
      <c r="A21" s="200" t="s">
        <v>54</v>
      </c>
      <c r="B21" s="210">
        <v>0.40068999999999999</v>
      </c>
      <c r="C21" s="210">
        <v>0.52825</v>
      </c>
      <c r="D21" s="210">
        <v>1.1507000000000001</v>
      </c>
      <c r="E21" s="210">
        <v>0.27481</v>
      </c>
      <c r="F21" s="210">
        <v>9.8139999999999991E-2</v>
      </c>
      <c r="G21" s="201"/>
    </row>
    <row r="22" spans="1:7">
      <c r="A22" s="200" t="s">
        <v>55</v>
      </c>
      <c r="B22" s="210">
        <v>6.8928199999999995</v>
      </c>
      <c r="C22" s="210">
        <v>9.8091800000000013</v>
      </c>
      <c r="D22" s="210">
        <v>10.62223</v>
      </c>
      <c r="E22" s="210">
        <v>9.1990600000000011</v>
      </c>
      <c r="F22" s="210">
        <v>17.057120000000001</v>
      </c>
      <c r="G22" s="201"/>
    </row>
    <row r="23" spans="1:7">
      <c r="A23" s="200" t="s">
        <v>56</v>
      </c>
      <c r="B23" s="209">
        <v>2.2135400000000001</v>
      </c>
      <c r="C23" s="209">
        <v>1.63663</v>
      </c>
      <c r="D23" s="209">
        <v>2.3606100000000003</v>
      </c>
      <c r="E23" s="209">
        <v>5.6871900000000002</v>
      </c>
      <c r="F23" s="209">
        <v>2.9376699999999998</v>
      </c>
      <c r="G23" s="201"/>
    </row>
    <row r="24" spans="1:7">
      <c r="A24" s="200" t="s">
        <v>57</v>
      </c>
      <c r="B24" s="209">
        <v>0.10385999999999999</v>
      </c>
      <c r="C24" s="209">
        <v>1.6083299999999998</v>
      </c>
      <c r="D24" s="209">
        <v>1.14737</v>
      </c>
      <c r="E24" s="209">
        <v>2.5666499999999997</v>
      </c>
      <c r="F24" s="209">
        <v>0.37089</v>
      </c>
      <c r="G24" s="201"/>
    </row>
    <row r="25" spans="1:7">
      <c r="A25" s="200" t="s">
        <v>58</v>
      </c>
      <c r="B25" s="210">
        <v>3.2071000000000001</v>
      </c>
      <c r="C25" s="210">
        <v>5.6101000000000001</v>
      </c>
      <c r="D25" s="210">
        <v>14.370949999999999</v>
      </c>
      <c r="E25" s="210">
        <v>29.842390000000002</v>
      </c>
      <c r="F25" s="210">
        <v>54.943480000000001</v>
      </c>
      <c r="G25" s="201"/>
    </row>
    <row r="27" spans="1:7" s="199" customFormat="1">
      <c r="A27" s="197">
        <v>2013</v>
      </c>
      <c r="B27" s="197" t="s">
        <v>13</v>
      </c>
      <c r="C27" s="197" t="s">
        <v>14</v>
      </c>
      <c r="D27" s="197" t="s">
        <v>15</v>
      </c>
      <c r="E27" s="197" t="s">
        <v>16</v>
      </c>
      <c r="F27" s="197" t="s">
        <v>17</v>
      </c>
      <c r="G27" s="198"/>
    </row>
    <row r="28" spans="1:7">
      <c r="A28" s="200" t="s">
        <v>30</v>
      </c>
      <c r="B28" s="209">
        <v>88.601920000000007</v>
      </c>
      <c r="C28" s="209">
        <v>83.03631</v>
      </c>
      <c r="D28" s="209">
        <v>71.586380000000005</v>
      </c>
      <c r="E28" s="209">
        <v>57.08811</v>
      </c>
      <c r="F28" s="209">
        <v>29.766480000000001</v>
      </c>
      <c r="G28" s="201"/>
    </row>
    <row r="29" spans="1:7">
      <c r="A29" s="200" t="s">
        <v>54</v>
      </c>
      <c r="B29" s="210">
        <v>0.33494000000000002</v>
      </c>
      <c r="C29" s="210">
        <v>1.04104</v>
      </c>
      <c r="D29" s="210">
        <v>0.76163999999999998</v>
      </c>
      <c r="E29" s="210">
        <v>0.86730999999999991</v>
      </c>
      <c r="F29" s="210">
        <v>6.0429999999999998E-2</v>
      </c>
      <c r="G29" s="201"/>
    </row>
    <row r="30" spans="1:7">
      <c r="A30" s="200" t="s">
        <v>55</v>
      </c>
      <c r="B30" s="210">
        <v>5.9627300000000005</v>
      </c>
      <c r="C30" s="210">
        <v>7.55966</v>
      </c>
      <c r="D30" s="210">
        <v>11.05875</v>
      </c>
      <c r="E30" s="210">
        <v>13.588179999999999</v>
      </c>
      <c r="F30" s="210">
        <v>17.017589999999998</v>
      </c>
      <c r="G30" s="201"/>
    </row>
    <row r="31" spans="1:7">
      <c r="A31" s="200" t="s">
        <v>56</v>
      </c>
      <c r="B31" s="209">
        <v>1.75966</v>
      </c>
      <c r="C31" s="209">
        <v>1.42405</v>
      </c>
      <c r="D31" s="209">
        <v>2.5030299999999999</v>
      </c>
      <c r="E31" s="209">
        <v>4.9811300000000003</v>
      </c>
      <c r="F31" s="209">
        <v>2.3981700000000004</v>
      </c>
      <c r="G31" s="201"/>
    </row>
    <row r="32" spans="1:7">
      <c r="A32" s="200" t="s">
        <v>57</v>
      </c>
      <c r="B32" s="209">
        <v>0.22466999999999998</v>
      </c>
      <c r="C32" s="209">
        <v>0.50606000000000007</v>
      </c>
      <c r="D32" s="209">
        <v>0.50842999999999994</v>
      </c>
      <c r="E32" s="209">
        <v>0.53715000000000002</v>
      </c>
      <c r="F32" s="209">
        <v>7.3830000000000007E-2</v>
      </c>
      <c r="G32" s="201"/>
    </row>
    <row r="33" spans="1:7">
      <c r="A33" s="200" t="s">
        <v>58</v>
      </c>
      <c r="B33" s="210">
        <v>3.1160799999999997</v>
      </c>
      <c r="C33" s="210">
        <v>6.4328800000000008</v>
      </c>
      <c r="D33" s="210">
        <v>13.581760000000001</v>
      </c>
      <c r="E33" s="210">
        <v>22.938110000000002</v>
      </c>
      <c r="F33" s="210">
        <v>50.683500000000002</v>
      </c>
      <c r="G33" s="201"/>
    </row>
    <row r="35" spans="1:7" s="199" customFormat="1">
      <c r="A35" s="197">
        <v>2014</v>
      </c>
      <c r="B35" s="197" t="s">
        <v>13</v>
      </c>
      <c r="C35" s="197" t="s">
        <v>14</v>
      </c>
      <c r="D35" s="197" t="s">
        <v>15</v>
      </c>
      <c r="E35" s="197" t="s">
        <v>16</v>
      </c>
      <c r="F35" s="197" t="s">
        <v>17</v>
      </c>
      <c r="G35" s="198"/>
    </row>
    <row r="36" spans="1:7">
      <c r="A36" s="200" t="s">
        <v>30</v>
      </c>
      <c r="B36" s="209">
        <v>88.813670000000002</v>
      </c>
      <c r="C36" s="209">
        <v>82.567900000000009</v>
      </c>
      <c r="D36" s="209">
        <v>71.267809999999997</v>
      </c>
      <c r="E36" s="209">
        <v>68.331739999999996</v>
      </c>
      <c r="F36" s="209">
        <v>26.775829999999999</v>
      </c>
      <c r="G36" s="201"/>
    </row>
    <row r="37" spans="1:7">
      <c r="A37" s="200" t="s">
        <v>54</v>
      </c>
      <c r="B37" s="210">
        <v>0.54832999999999998</v>
      </c>
      <c r="C37" s="210">
        <v>1.2420599999999999</v>
      </c>
      <c r="D37" s="210">
        <v>0.42027999999999999</v>
      </c>
      <c r="E37" s="210">
        <v>1.5712899999999999</v>
      </c>
      <c r="F37" s="210">
        <v>0.86617</v>
      </c>
      <c r="G37" s="201"/>
    </row>
    <row r="38" spans="1:7">
      <c r="A38" s="200" t="s">
        <v>55</v>
      </c>
      <c r="B38" s="210">
        <v>7.32029</v>
      </c>
      <c r="C38" s="210">
        <v>11.0847</v>
      </c>
      <c r="D38" s="210">
        <v>10.88442</v>
      </c>
      <c r="E38" s="210">
        <v>13.896100000000001</v>
      </c>
      <c r="F38" s="210">
        <v>12.498239999999999</v>
      </c>
      <c r="G38" s="201"/>
    </row>
    <row r="39" spans="1:7">
      <c r="A39" s="200" t="s">
        <v>56</v>
      </c>
      <c r="B39" s="209">
        <v>1.7636400000000001</v>
      </c>
      <c r="C39" s="209">
        <v>2.55308</v>
      </c>
      <c r="D39" s="209">
        <v>5.6611799999999999</v>
      </c>
      <c r="E39" s="209">
        <v>6.6873199999999997</v>
      </c>
      <c r="F39" s="209">
        <v>3.6263999999999998</v>
      </c>
      <c r="G39" s="201"/>
    </row>
    <row r="40" spans="1:7">
      <c r="A40" s="200" t="s">
        <v>57</v>
      </c>
      <c r="B40" s="209">
        <v>7.1919999999999998E-2</v>
      </c>
      <c r="C40" s="209">
        <v>4.5679999999999998E-2</v>
      </c>
      <c r="D40" s="209">
        <v>1.79386</v>
      </c>
      <c r="E40" s="209">
        <v>0.27874000000000004</v>
      </c>
      <c r="F40" s="209">
        <v>1.13001</v>
      </c>
      <c r="G40" s="201"/>
    </row>
    <row r="41" spans="1:7">
      <c r="A41" s="200" t="s">
        <v>58</v>
      </c>
      <c r="B41" s="210">
        <v>1.4821600000000001</v>
      </c>
      <c r="C41" s="210">
        <v>2.50657</v>
      </c>
      <c r="D41" s="210">
        <v>9.9724599999999999</v>
      </c>
      <c r="E41" s="210">
        <v>9.2347999999999999</v>
      </c>
      <c r="F41" s="210">
        <v>55.103360000000002</v>
      </c>
      <c r="G41" s="201"/>
    </row>
    <row r="43" spans="1:7" s="199" customFormat="1">
      <c r="A43" s="197">
        <v>2015</v>
      </c>
      <c r="B43" s="197" t="s">
        <v>13</v>
      </c>
      <c r="C43" s="197" t="s">
        <v>14</v>
      </c>
      <c r="D43" s="197" t="s">
        <v>15</v>
      </c>
      <c r="E43" s="197" t="s">
        <v>16</v>
      </c>
      <c r="F43" s="197" t="s">
        <v>17</v>
      </c>
      <c r="G43" s="198"/>
    </row>
    <row r="44" spans="1:7">
      <c r="A44" s="200" t="s">
        <v>30</v>
      </c>
      <c r="B44" s="209">
        <v>91.041470000000004</v>
      </c>
      <c r="C44" s="209">
        <v>85.487859999999998</v>
      </c>
      <c r="D44" s="209">
        <v>77.367629999999991</v>
      </c>
      <c r="E44" s="209">
        <v>62.890599999999999</v>
      </c>
      <c r="F44" s="209">
        <v>26.576699999999999</v>
      </c>
      <c r="G44" s="201"/>
    </row>
    <row r="45" spans="1:7">
      <c r="A45" s="200" t="s">
        <v>54</v>
      </c>
      <c r="B45" s="210">
        <v>0.58325000000000005</v>
      </c>
      <c r="C45" s="210">
        <v>0.74365000000000003</v>
      </c>
      <c r="D45" s="210">
        <v>0.52193999999999996</v>
      </c>
      <c r="E45" s="210">
        <v>1.6412699999999998</v>
      </c>
      <c r="F45" s="210">
        <v>1.95601</v>
      </c>
      <c r="G45" s="201"/>
    </row>
    <row r="46" spans="1:7">
      <c r="A46" s="200" t="s">
        <v>55</v>
      </c>
      <c r="B46" s="210">
        <v>5.75</v>
      </c>
      <c r="C46" s="210">
        <v>9.7915700000000001</v>
      </c>
      <c r="D46" s="210">
        <v>10.5151</v>
      </c>
      <c r="E46" s="210">
        <v>18.504660000000001</v>
      </c>
      <c r="F46" s="210">
        <v>16.322289999999999</v>
      </c>
      <c r="G46" s="201"/>
    </row>
    <row r="47" spans="1:7">
      <c r="A47" s="200" t="s">
        <v>56</v>
      </c>
      <c r="B47" s="209">
        <v>1.5138800000000001</v>
      </c>
      <c r="C47" s="209">
        <v>1.93276</v>
      </c>
      <c r="D47" s="209">
        <v>2.1571099999999999</v>
      </c>
      <c r="E47" s="209">
        <v>4.5389400000000002</v>
      </c>
      <c r="F47" s="209">
        <v>5.5393800000000004</v>
      </c>
      <c r="G47" s="201"/>
    </row>
    <row r="48" spans="1:7">
      <c r="A48" s="200" t="s">
        <v>57</v>
      </c>
      <c r="B48" s="209">
        <v>0.11616</v>
      </c>
      <c r="C48" s="209">
        <v>0.12304</v>
      </c>
      <c r="D48" s="209">
        <v>2.9870000000000001E-2</v>
      </c>
      <c r="E48" s="209">
        <v>0.16697999999999999</v>
      </c>
      <c r="F48" s="209">
        <v>0.30717</v>
      </c>
      <c r="G48" s="201"/>
    </row>
    <row r="49" spans="1:7">
      <c r="A49" s="200" t="s">
        <v>58</v>
      </c>
      <c r="B49" s="210">
        <v>0.99523000000000006</v>
      </c>
      <c r="C49" s="210">
        <v>1.9211099999999999</v>
      </c>
      <c r="D49" s="210">
        <v>9.4083299999999994</v>
      </c>
      <c r="E49" s="210">
        <v>12.25755</v>
      </c>
      <c r="F49" s="210">
        <v>49.298450000000003</v>
      </c>
      <c r="G49" s="201"/>
    </row>
    <row r="51" spans="1:7">
      <c r="A51" s="197">
        <v>2016</v>
      </c>
      <c r="B51" s="197" t="s">
        <v>13</v>
      </c>
      <c r="C51" s="197" t="s">
        <v>14</v>
      </c>
      <c r="D51" s="197" t="s">
        <v>15</v>
      </c>
      <c r="E51" s="197" t="s">
        <v>16</v>
      </c>
      <c r="F51" s="197" t="s">
        <v>17</v>
      </c>
    </row>
    <row r="52" spans="1:7">
      <c r="A52" s="200" t="s">
        <v>30</v>
      </c>
      <c r="B52" s="80">
        <v>87.858772999999999</v>
      </c>
      <c r="C52" s="80">
        <v>81.210150999999996</v>
      </c>
      <c r="D52" s="80">
        <v>81.377206999999999</v>
      </c>
      <c r="E52" s="80">
        <v>53.656185999999991</v>
      </c>
      <c r="F52" s="80">
        <v>29.755177</v>
      </c>
    </row>
    <row r="53" spans="1:7">
      <c r="A53" s="200" t="s">
        <v>54</v>
      </c>
      <c r="B53" s="207">
        <v>1.14123</v>
      </c>
      <c r="C53" s="207">
        <v>1.867572</v>
      </c>
      <c r="D53" s="207">
        <v>1.308184</v>
      </c>
      <c r="E53" s="207">
        <v>0.77939700000000001</v>
      </c>
      <c r="F53" s="207">
        <v>0.15865600000000002</v>
      </c>
    </row>
    <row r="54" spans="1:7">
      <c r="A54" s="200" t="s">
        <v>55</v>
      </c>
      <c r="B54" s="207">
        <v>7.3826649999999994</v>
      </c>
      <c r="C54" s="207">
        <v>9.4718890000000009</v>
      </c>
      <c r="D54" s="207">
        <v>8.473078000000001</v>
      </c>
      <c r="E54" s="207">
        <v>18.850359000000001</v>
      </c>
      <c r="F54" s="207">
        <v>28.153103000000002</v>
      </c>
    </row>
    <row r="55" spans="1:7">
      <c r="A55" s="200" t="s">
        <v>56</v>
      </c>
      <c r="B55" s="80">
        <v>1.8238750000000001</v>
      </c>
      <c r="C55" s="80">
        <v>4.8573369999999993</v>
      </c>
      <c r="D55" s="80">
        <v>2.6706319999999999</v>
      </c>
      <c r="E55" s="80">
        <v>6.6272960000000003</v>
      </c>
      <c r="F55" s="80">
        <v>8.782684999999999</v>
      </c>
    </row>
    <row r="56" spans="1:7">
      <c r="A56" s="200" t="s">
        <v>57</v>
      </c>
      <c r="B56" s="80">
        <v>4.1523999999999998E-2</v>
      </c>
      <c r="C56" s="80">
        <v>7.0154999999999995E-2</v>
      </c>
      <c r="D56" s="80">
        <v>0.117675</v>
      </c>
      <c r="E56" s="80">
        <v>1.153327</v>
      </c>
      <c r="F56" s="80">
        <v>0.20466199999999998</v>
      </c>
    </row>
    <row r="57" spans="1:7">
      <c r="A57" s="200" t="s">
        <v>58</v>
      </c>
      <c r="B57" s="207">
        <v>1.7519340000000001</v>
      </c>
      <c r="C57" s="207">
        <v>2.5228950000000001</v>
      </c>
      <c r="D57" s="207">
        <v>6.053223</v>
      </c>
      <c r="E57" s="207">
        <v>18.933435000000003</v>
      </c>
      <c r="F57" s="207">
        <v>32.945717000000002</v>
      </c>
    </row>
    <row r="59" spans="1:7">
      <c r="A59" s="197">
        <v>2017</v>
      </c>
      <c r="B59" s="197" t="s">
        <v>13</v>
      </c>
      <c r="C59" s="197" t="s">
        <v>14</v>
      </c>
      <c r="D59" s="197" t="s">
        <v>15</v>
      </c>
      <c r="E59" s="197" t="s">
        <v>16</v>
      </c>
      <c r="F59" s="197" t="s">
        <v>17</v>
      </c>
    </row>
    <row r="60" spans="1:7">
      <c r="A60" s="200" t="s">
        <v>30</v>
      </c>
      <c r="B60" s="80">
        <v>86.507609000000002</v>
      </c>
      <c r="C60" s="80">
        <v>78.841775999999996</v>
      </c>
      <c r="D60" s="80">
        <v>70.976787999999999</v>
      </c>
      <c r="E60" s="80">
        <v>49.730749000000003</v>
      </c>
      <c r="F60" s="80">
        <v>29.300374000000001</v>
      </c>
    </row>
    <row r="61" spans="1:7">
      <c r="A61" s="200" t="s">
        <v>54</v>
      </c>
      <c r="B61" s="207">
        <v>0.87197899999999995</v>
      </c>
      <c r="C61" s="207">
        <v>1.5034219999999998</v>
      </c>
      <c r="D61" s="207">
        <v>0.70882599999999996</v>
      </c>
      <c r="E61" s="207">
        <v>0.68885600000000002</v>
      </c>
      <c r="F61" s="207">
        <v>0.29848000000000002</v>
      </c>
    </row>
    <row r="62" spans="1:7">
      <c r="A62" s="200" t="s">
        <v>55</v>
      </c>
      <c r="B62" s="207">
        <v>7.042503</v>
      </c>
      <c r="C62" s="207">
        <v>11.273807</v>
      </c>
      <c r="D62" s="207">
        <v>10.656839999999999</v>
      </c>
      <c r="E62" s="207">
        <v>13.682500000000001</v>
      </c>
      <c r="F62" s="207">
        <v>14.150208000000001</v>
      </c>
    </row>
    <row r="63" spans="1:7">
      <c r="A63" s="200" t="s">
        <v>56</v>
      </c>
      <c r="B63" s="80">
        <v>1.910034</v>
      </c>
      <c r="C63" s="80">
        <v>2.401691</v>
      </c>
      <c r="D63" s="80">
        <v>3.80538</v>
      </c>
      <c r="E63" s="80">
        <v>2.9936780000000001</v>
      </c>
      <c r="F63" s="80">
        <v>1.7992190000000001</v>
      </c>
    </row>
    <row r="64" spans="1:7">
      <c r="A64" s="200" t="s">
        <v>57</v>
      </c>
      <c r="B64" s="80">
        <v>0.17442200000000002</v>
      </c>
      <c r="C64" s="80">
        <v>0.21414</v>
      </c>
      <c r="D64" s="80">
        <v>0.54090299999999991</v>
      </c>
      <c r="E64" s="80">
        <v>0.149563</v>
      </c>
      <c r="F64" s="80">
        <v>2.6337000000000003E-2</v>
      </c>
    </row>
    <row r="65" spans="1:6">
      <c r="A65" s="200" t="s">
        <v>58</v>
      </c>
      <c r="B65" s="207">
        <v>3.4934539999999998</v>
      </c>
      <c r="C65" s="207">
        <v>5.7651630000000003</v>
      </c>
      <c r="D65" s="207">
        <v>13.311263</v>
      </c>
      <c r="E65" s="207">
        <v>32.754654000000002</v>
      </c>
      <c r="F65" s="207">
        <v>54.425383000000004</v>
      </c>
    </row>
    <row r="67" spans="1:6">
      <c r="A67" s="197">
        <v>2018</v>
      </c>
      <c r="B67" s="197" t="s">
        <v>13</v>
      </c>
      <c r="C67" s="197" t="s">
        <v>14</v>
      </c>
      <c r="D67" s="197" t="s">
        <v>15</v>
      </c>
      <c r="E67" s="197" t="s">
        <v>16</v>
      </c>
      <c r="F67" s="197" t="s">
        <v>17</v>
      </c>
    </row>
    <row r="68" spans="1:6">
      <c r="A68" s="200" t="s">
        <v>30</v>
      </c>
      <c r="B68" s="81">
        <v>90.38112000000001</v>
      </c>
      <c r="C68" s="81">
        <v>82.33308000000001</v>
      </c>
      <c r="D68" s="81">
        <v>76.574529999999996</v>
      </c>
      <c r="E68" s="81">
        <v>64.597210000000004</v>
      </c>
      <c r="F68" s="81">
        <v>24.37959</v>
      </c>
    </row>
    <row r="69" spans="1:6">
      <c r="A69" s="200" t="s">
        <v>54</v>
      </c>
      <c r="B69" s="208">
        <v>0.23956</v>
      </c>
      <c r="C69" s="208">
        <v>0.43398999999999999</v>
      </c>
      <c r="D69" s="208">
        <v>2.0695299999999999</v>
      </c>
      <c r="E69" s="208">
        <v>1.7054400000000001</v>
      </c>
      <c r="F69" s="208">
        <v>0.60458999999999996</v>
      </c>
    </row>
    <row r="70" spans="1:6">
      <c r="A70" s="200" t="s">
        <v>55</v>
      </c>
      <c r="B70" s="208">
        <v>6.36632</v>
      </c>
      <c r="C70" s="208">
        <v>10.680860000000001</v>
      </c>
      <c r="D70" s="208">
        <v>6.9645799999999998</v>
      </c>
      <c r="E70" s="208">
        <v>16.622680000000003</v>
      </c>
      <c r="F70" s="208">
        <v>10.19665</v>
      </c>
    </row>
    <row r="71" spans="1:6">
      <c r="A71" s="200" t="s">
        <v>56</v>
      </c>
      <c r="B71" s="81">
        <v>1.14188</v>
      </c>
      <c r="C71" s="81">
        <v>1.5555299999999999</v>
      </c>
      <c r="D71" s="81">
        <v>4.48719</v>
      </c>
      <c r="E71" s="81">
        <v>3.2497799999999999</v>
      </c>
      <c r="F71" s="81">
        <v>6.2659700000000003</v>
      </c>
    </row>
    <row r="72" spans="1:6">
      <c r="A72" s="200" t="s">
        <v>57</v>
      </c>
      <c r="B72" s="81">
        <v>0.44879000000000002</v>
      </c>
      <c r="C72" s="81">
        <v>0.01</v>
      </c>
      <c r="D72" s="81">
        <v>0.48932000000000003</v>
      </c>
      <c r="E72" s="81">
        <v>0.30125999999999997</v>
      </c>
      <c r="F72" s="81">
        <v>0.53120999999999996</v>
      </c>
    </row>
    <row r="73" spans="1:6">
      <c r="A73" s="200" t="s">
        <v>58</v>
      </c>
      <c r="B73" s="208">
        <v>1.42232</v>
      </c>
      <c r="C73" s="208">
        <v>4.9865399999999998</v>
      </c>
      <c r="D73" s="208">
        <v>9.4148499999999995</v>
      </c>
      <c r="E73" s="208">
        <v>13.52364</v>
      </c>
      <c r="F73" s="208">
        <v>58.021979999999992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77"/>
  <sheetViews>
    <sheetView zoomScale="85" zoomScaleNormal="85" workbookViewId="0">
      <selection activeCell="B4" sqref="B4"/>
    </sheetView>
  </sheetViews>
  <sheetFormatPr defaultColWidth="9.1796875" defaultRowHeight="14.5"/>
  <cols>
    <col min="2" max="3" width="10.7265625" style="202" customWidth="1"/>
    <col min="4" max="4" width="12" style="202" customWidth="1"/>
    <col min="5" max="7" width="10.7265625" style="202" customWidth="1"/>
  </cols>
  <sheetData>
    <row r="1" spans="1:7" ht="15.5">
      <c r="A1" s="23" t="s">
        <v>257</v>
      </c>
    </row>
    <row r="2" spans="1:7" ht="15.5">
      <c r="A2" s="23"/>
    </row>
    <row r="3" spans="1:7">
      <c r="A3" t="s">
        <v>13</v>
      </c>
    </row>
    <row r="4" spans="1:7" ht="31">
      <c r="B4" s="61" t="s">
        <v>30</v>
      </c>
      <c r="C4" s="61" t="s">
        <v>54</v>
      </c>
      <c r="D4" s="61" t="s">
        <v>55</v>
      </c>
      <c r="E4" s="61" t="s">
        <v>56</v>
      </c>
      <c r="F4" s="61" t="s">
        <v>57</v>
      </c>
      <c r="G4" s="61" t="s">
        <v>58</v>
      </c>
    </row>
    <row r="5" spans="1:7">
      <c r="A5">
        <v>2010</v>
      </c>
      <c r="B5" s="203">
        <v>84.8</v>
      </c>
      <c r="C5" s="203">
        <v>0.6</v>
      </c>
      <c r="D5" s="203">
        <v>9.4</v>
      </c>
      <c r="E5" s="203">
        <v>2.2999999999999998</v>
      </c>
      <c r="F5" s="203">
        <v>0.6</v>
      </c>
      <c r="G5" s="203">
        <v>2.2999999999999998</v>
      </c>
    </row>
    <row r="6" spans="1:7">
      <c r="A6">
        <v>2011</v>
      </c>
      <c r="B6" s="203">
        <v>87.3</v>
      </c>
      <c r="C6" s="203">
        <v>0.3</v>
      </c>
      <c r="D6" s="203">
        <v>9</v>
      </c>
      <c r="E6" s="203">
        <v>1.4</v>
      </c>
      <c r="F6" s="203">
        <v>0.5</v>
      </c>
      <c r="G6" s="203">
        <v>1.5</v>
      </c>
    </row>
    <row r="7" spans="1:7">
      <c r="A7">
        <v>2012</v>
      </c>
      <c r="B7" s="203">
        <v>87.2</v>
      </c>
      <c r="C7" s="203">
        <v>0.4</v>
      </c>
      <c r="D7" s="203">
        <v>6.9</v>
      </c>
      <c r="E7" s="203">
        <v>2.2000000000000002</v>
      </c>
      <c r="F7" s="203">
        <v>0.1</v>
      </c>
      <c r="G7" s="203">
        <v>3.2</v>
      </c>
    </row>
    <row r="8" spans="1:7">
      <c r="A8">
        <v>2013</v>
      </c>
      <c r="B8" s="203">
        <v>88.6</v>
      </c>
      <c r="C8" s="203">
        <v>0.3</v>
      </c>
      <c r="D8" s="203">
        <v>6</v>
      </c>
      <c r="E8" s="203">
        <v>1.8</v>
      </c>
      <c r="F8" s="203">
        <v>0.2</v>
      </c>
      <c r="G8" s="203">
        <v>3.1</v>
      </c>
    </row>
    <row r="9" spans="1:7">
      <c r="A9">
        <v>2014</v>
      </c>
      <c r="B9" s="203">
        <v>88.8</v>
      </c>
      <c r="C9" s="203">
        <v>0.5</v>
      </c>
      <c r="D9" s="203">
        <v>7.3</v>
      </c>
      <c r="E9" s="203">
        <v>1.8</v>
      </c>
      <c r="F9" s="203">
        <v>0.1</v>
      </c>
      <c r="G9" s="203">
        <v>1.5</v>
      </c>
    </row>
    <row r="10" spans="1:7">
      <c r="A10">
        <v>2015</v>
      </c>
      <c r="B10" s="203">
        <v>91</v>
      </c>
      <c r="C10" s="203">
        <v>0.6</v>
      </c>
      <c r="D10" s="203">
        <v>5.8</v>
      </c>
      <c r="E10" s="203">
        <v>1.5</v>
      </c>
      <c r="F10" s="203">
        <v>0.1</v>
      </c>
      <c r="G10" s="203">
        <v>1</v>
      </c>
    </row>
    <row r="11" spans="1:7">
      <c r="A11">
        <v>2016</v>
      </c>
      <c r="B11" s="204">
        <v>87.858769999999993</v>
      </c>
      <c r="C11" s="204">
        <v>1.14123</v>
      </c>
      <c r="D11" s="204">
        <v>7.3826600000000004</v>
      </c>
      <c r="E11" s="204">
        <v>1.8238700000000001</v>
      </c>
      <c r="F11" s="204">
        <v>4.1520000000000001E-2</v>
      </c>
      <c r="G11" s="204">
        <v>1.7519300000000002</v>
      </c>
    </row>
    <row r="12" spans="1:7">
      <c r="A12">
        <v>2017</v>
      </c>
      <c r="B12" s="204">
        <v>86.50761</v>
      </c>
      <c r="C12" s="204">
        <v>0.87197999999999998</v>
      </c>
      <c r="D12" s="204">
        <v>7.0425000000000004</v>
      </c>
      <c r="E12" s="204">
        <v>1.9100300000000001</v>
      </c>
      <c r="F12" s="204">
        <v>0.17441999999999999</v>
      </c>
      <c r="G12" s="204">
        <v>3.4934500000000002</v>
      </c>
    </row>
    <row r="13" spans="1:7">
      <c r="A13">
        <v>2018</v>
      </c>
      <c r="B13" s="205">
        <v>90.38112000000001</v>
      </c>
      <c r="C13" s="205">
        <v>0.23956</v>
      </c>
      <c r="D13" s="205">
        <v>6.36632</v>
      </c>
      <c r="E13" s="205">
        <v>1.14188</v>
      </c>
      <c r="F13" s="205">
        <v>0.44879000000000002</v>
      </c>
      <c r="G13" s="205">
        <v>1.42232</v>
      </c>
    </row>
    <row r="14" spans="1:7">
      <c r="B14" s="203"/>
      <c r="C14" s="203"/>
      <c r="D14" s="203"/>
      <c r="E14" s="203"/>
      <c r="F14" s="203"/>
      <c r="G14" s="203"/>
    </row>
    <row r="15" spans="1:7">
      <c r="B15" s="203"/>
      <c r="C15" s="203"/>
      <c r="D15" s="203"/>
      <c r="E15" s="203"/>
      <c r="F15" s="203"/>
      <c r="G15" s="203"/>
    </row>
    <row r="16" spans="1:7">
      <c r="B16" s="203"/>
      <c r="C16" s="203"/>
      <c r="D16" s="203"/>
      <c r="E16" s="203"/>
      <c r="F16" s="203"/>
      <c r="G16" s="203"/>
    </row>
    <row r="17" spans="1:7">
      <c r="B17" s="203"/>
      <c r="C17" s="203"/>
      <c r="D17" s="203"/>
      <c r="E17" s="203"/>
      <c r="F17" s="203"/>
      <c r="G17" s="203"/>
    </row>
    <row r="18" spans="1:7">
      <c r="A18" t="s">
        <v>14</v>
      </c>
      <c r="B18" s="203"/>
      <c r="C18" s="203"/>
      <c r="D18" s="203"/>
      <c r="E18" s="203"/>
      <c r="F18" s="203"/>
      <c r="G18" s="203"/>
    </row>
    <row r="19" spans="1:7" ht="31">
      <c r="B19" s="206" t="s">
        <v>30</v>
      </c>
      <c r="C19" s="206" t="s">
        <v>54</v>
      </c>
      <c r="D19" s="206" t="s">
        <v>55</v>
      </c>
      <c r="E19" s="206" t="s">
        <v>56</v>
      </c>
      <c r="F19" s="206" t="s">
        <v>57</v>
      </c>
      <c r="G19" s="206" t="s">
        <v>58</v>
      </c>
    </row>
    <row r="20" spans="1:7">
      <c r="A20">
        <v>2010</v>
      </c>
      <c r="B20" s="203">
        <v>76.911200000000008</v>
      </c>
      <c r="C20" s="203">
        <v>0.33229999999999998</v>
      </c>
      <c r="D20" s="203">
        <v>11.5245</v>
      </c>
      <c r="E20" s="203">
        <v>3.49762</v>
      </c>
      <c r="F20" s="203">
        <v>0.7177</v>
      </c>
      <c r="G20" s="203">
        <v>7.0166900000000005</v>
      </c>
    </row>
    <row r="21" spans="1:7">
      <c r="A21">
        <v>2011</v>
      </c>
      <c r="B21" s="203">
        <v>76.904290000000003</v>
      </c>
      <c r="C21" s="203">
        <v>0.78919000000000006</v>
      </c>
      <c r="D21" s="203">
        <v>11.276389999999999</v>
      </c>
      <c r="E21" s="203">
        <v>3.0929100000000003</v>
      </c>
      <c r="F21" s="203">
        <v>0.2586</v>
      </c>
      <c r="G21" s="203">
        <v>7.6786199999999996</v>
      </c>
    </row>
    <row r="22" spans="1:7">
      <c r="A22">
        <v>2012</v>
      </c>
      <c r="B22" s="203">
        <v>80.807510000000008</v>
      </c>
      <c r="C22" s="203">
        <v>0.52825</v>
      </c>
      <c r="D22" s="203">
        <v>9.8091800000000013</v>
      </c>
      <c r="E22" s="203">
        <v>1.63663</v>
      </c>
      <c r="F22" s="203">
        <v>1.6083299999999998</v>
      </c>
      <c r="G22" s="203">
        <v>5.6101000000000001</v>
      </c>
    </row>
    <row r="23" spans="1:7">
      <c r="A23">
        <v>2013</v>
      </c>
      <c r="B23" s="203">
        <v>83.03631</v>
      </c>
      <c r="C23" s="203">
        <v>1.04104</v>
      </c>
      <c r="D23" s="203">
        <v>7.55966</v>
      </c>
      <c r="E23" s="203">
        <v>1.42405</v>
      </c>
      <c r="F23" s="203">
        <v>0.50606000000000007</v>
      </c>
      <c r="G23" s="203">
        <v>6.4328800000000008</v>
      </c>
    </row>
    <row r="24" spans="1:7">
      <c r="A24">
        <v>2014</v>
      </c>
      <c r="B24" s="203">
        <v>82.567900000000009</v>
      </c>
      <c r="C24" s="203">
        <v>1.2420599999999999</v>
      </c>
      <c r="D24" s="203">
        <v>11.0847</v>
      </c>
      <c r="E24" s="203">
        <v>2.55308</v>
      </c>
      <c r="F24" s="203">
        <v>4.5679999999999998E-2</v>
      </c>
      <c r="G24" s="203">
        <v>2.50657</v>
      </c>
    </row>
    <row r="25" spans="1:7">
      <c r="A25">
        <v>2015</v>
      </c>
      <c r="B25" s="203">
        <v>85.487859999999998</v>
      </c>
      <c r="C25" s="203">
        <v>0.74365000000000003</v>
      </c>
      <c r="D25" s="203">
        <v>9.7915700000000001</v>
      </c>
      <c r="E25" s="203">
        <v>1.93276</v>
      </c>
      <c r="F25" s="203">
        <v>0.12304</v>
      </c>
      <c r="G25" s="203">
        <v>1.9211099999999999</v>
      </c>
    </row>
    <row r="26" spans="1:7">
      <c r="A26">
        <v>2016</v>
      </c>
      <c r="B26" s="204">
        <v>82.08493</v>
      </c>
      <c r="C26" s="204">
        <v>2.2955799999999997</v>
      </c>
      <c r="D26" s="204">
        <v>8.9756600000000013</v>
      </c>
      <c r="E26" s="204">
        <v>4.3811200000000001</v>
      </c>
      <c r="F26" s="204">
        <v>0</v>
      </c>
      <c r="G26" s="204">
        <v>2.2627100000000002</v>
      </c>
    </row>
    <row r="27" spans="1:7">
      <c r="A27">
        <v>2017</v>
      </c>
      <c r="B27" s="204">
        <v>81.008099999999999</v>
      </c>
      <c r="C27" s="204">
        <v>1.49268</v>
      </c>
      <c r="D27" s="204">
        <v>9.3850800000000003</v>
      </c>
      <c r="E27" s="204">
        <v>1.47695</v>
      </c>
      <c r="F27" s="204">
        <v>0.26307000000000003</v>
      </c>
      <c r="G27" s="204">
        <v>6.3741199999999996</v>
      </c>
    </row>
    <row r="28" spans="1:7">
      <c r="A28">
        <v>2018</v>
      </c>
      <c r="B28" s="205">
        <v>82.803430000000006</v>
      </c>
      <c r="C28" s="205">
        <v>0.41791</v>
      </c>
      <c r="D28" s="205">
        <v>11.82647</v>
      </c>
      <c r="E28" s="205">
        <v>1.2040199999999999</v>
      </c>
      <c r="F28" s="205">
        <v>1.1270000000000001E-2</v>
      </c>
      <c r="G28" s="205">
        <v>3.7369100000000004</v>
      </c>
    </row>
    <row r="29" spans="1:7">
      <c r="B29" s="203"/>
      <c r="C29" s="203"/>
      <c r="D29" s="203"/>
      <c r="E29" s="203"/>
      <c r="F29" s="203"/>
      <c r="G29" s="203"/>
    </row>
    <row r="30" spans="1:7">
      <c r="B30" s="203"/>
      <c r="C30" s="203"/>
      <c r="D30" s="203"/>
      <c r="E30" s="203"/>
      <c r="F30" s="203"/>
      <c r="G30" s="203"/>
    </row>
    <row r="31" spans="1:7">
      <c r="B31" s="203"/>
      <c r="C31" s="203"/>
      <c r="D31" s="203"/>
      <c r="E31" s="203"/>
      <c r="F31" s="203"/>
      <c r="G31" s="203"/>
    </row>
    <row r="32" spans="1:7">
      <c r="B32" s="203"/>
      <c r="C32" s="203"/>
      <c r="D32" s="203"/>
      <c r="E32" s="203"/>
      <c r="F32" s="203"/>
      <c r="G32" s="203"/>
    </row>
    <row r="33" spans="1:7">
      <c r="B33" s="203"/>
      <c r="C33" s="203"/>
      <c r="D33" s="203"/>
      <c r="E33" s="203"/>
      <c r="F33" s="203"/>
      <c r="G33" s="203"/>
    </row>
    <row r="34" spans="1:7">
      <c r="B34" s="203"/>
      <c r="C34" s="203"/>
      <c r="D34" s="203"/>
      <c r="E34" s="203"/>
      <c r="F34" s="203"/>
      <c r="G34" s="203"/>
    </row>
    <row r="35" spans="1:7">
      <c r="A35" t="s">
        <v>15</v>
      </c>
      <c r="B35" s="203"/>
      <c r="C35" s="203"/>
      <c r="D35" s="203"/>
      <c r="E35" s="203"/>
      <c r="F35" s="203"/>
      <c r="G35" s="203"/>
    </row>
    <row r="36" spans="1:7" ht="31">
      <c r="B36" s="206" t="s">
        <v>30</v>
      </c>
      <c r="C36" s="206" t="s">
        <v>54</v>
      </c>
      <c r="D36" s="206" t="s">
        <v>55</v>
      </c>
      <c r="E36" s="206" t="s">
        <v>56</v>
      </c>
      <c r="F36" s="206" t="s">
        <v>57</v>
      </c>
      <c r="G36" s="206" t="s">
        <v>58</v>
      </c>
    </row>
    <row r="37" spans="1:7">
      <c r="A37">
        <v>2010</v>
      </c>
      <c r="B37" s="203">
        <v>66.954570000000004</v>
      </c>
      <c r="C37" s="203">
        <v>0.25790999999999997</v>
      </c>
      <c r="D37" s="203">
        <v>10.888580000000001</v>
      </c>
      <c r="E37" s="203">
        <v>2.9980899999999999</v>
      </c>
      <c r="F37" s="203">
        <v>1.03183</v>
      </c>
      <c r="G37" s="203">
        <v>17.869029999999999</v>
      </c>
    </row>
    <row r="38" spans="1:7">
      <c r="A38">
        <v>2011</v>
      </c>
      <c r="B38" s="203">
        <v>71.560199999999995</v>
      </c>
      <c r="C38" s="203">
        <v>0.59258999999999995</v>
      </c>
      <c r="D38" s="203">
        <v>9.0148799999999998</v>
      </c>
      <c r="E38" s="203">
        <v>2.2103999999999999</v>
      </c>
      <c r="F38" s="203">
        <v>1.15411</v>
      </c>
      <c r="G38" s="203">
        <v>15.46782</v>
      </c>
    </row>
    <row r="39" spans="1:7">
      <c r="A39">
        <v>2012</v>
      </c>
      <c r="B39" s="203">
        <v>70.348150000000004</v>
      </c>
      <c r="C39" s="203">
        <v>1.1507000000000001</v>
      </c>
      <c r="D39" s="203">
        <v>10.62223</v>
      </c>
      <c r="E39" s="203">
        <v>2.3606100000000003</v>
      </c>
      <c r="F39" s="203">
        <v>1.14737</v>
      </c>
      <c r="G39" s="203">
        <v>14.370949999999999</v>
      </c>
    </row>
    <row r="40" spans="1:7">
      <c r="A40">
        <v>2013</v>
      </c>
      <c r="B40" s="203">
        <v>71.586380000000005</v>
      </c>
      <c r="C40" s="203">
        <v>0.76163999999999998</v>
      </c>
      <c r="D40" s="203">
        <v>11.05875</v>
      </c>
      <c r="E40" s="203">
        <v>2.5030299999999999</v>
      </c>
      <c r="F40" s="203">
        <v>0.50842999999999994</v>
      </c>
      <c r="G40" s="203">
        <v>13.581760000000001</v>
      </c>
    </row>
    <row r="41" spans="1:7">
      <c r="A41">
        <v>2014</v>
      </c>
      <c r="B41" s="203">
        <v>71.267809999999997</v>
      </c>
      <c r="C41" s="203">
        <v>0.42027999999999999</v>
      </c>
      <c r="D41" s="203">
        <v>10.88442</v>
      </c>
      <c r="E41" s="203">
        <v>5.6611799999999999</v>
      </c>
      <c r="F41" s="203">
        <v>1.79386</v>
      </c>
      <c r="G41" s="203">
        <v>9.9724599999999999</v>
      </c>
    </row>
    <row r="42" spans="1:7">
      <c r="A42">
        <v>2015</v>
      </c>
      <c r="B42" s="203">
        <v>77.367629999999991</v>
      </c>
      <c r="C42" s="203">
        <v>0.52193999999999996</v>
      </c>
      <c r="D42" s="203">
        <v>10.5151</v>
      </c>
      <c r="E42" s="203">
        <v>2.1571099999999999</v>
      </c>
      <c r="F42" s="203">
        <v>2.9870000000000001E-2</v>
      </c>
      <c r="G42" s="203">
        <v>9.4083299999999994</v>
      </c>
    </row>
    <row r="43" spans="1:7">
      <c r="A43">
        <v>2016</v>
      </c>
      <c r="B43" s="204">
        <v>81.687460000000002</v>
      </c>
      <c r="C43" s="204">
        <v>1.3628100000000001</v>
      </c>
      <c r="D43" s="204">
        <v>7.3215399999999997</v>
      </c>
      <c r="E43" s="204">
        <v>3.1983400000000004</v>
      </c>
      <c r="F43" s="204">
        <v>2.095E-2</v>
      </c>
      <c r="G43" s="204">
        <v>6.4089099999999997</v>
      </c>
    </row>
    <row r="44" spans="1:7">
      <c r="A44">
        <v>2017</v>
      </c>
      <c r="B44" s="204">
        <v>73.583259999999996</v>
      </c>
      <c r="C44" s="204">
        <v>0.69210000000000005</v>
      </c>
      <c r="D44" s="204">
        <v>11.194890000000001</v>
      </c>
      <c r="E44" s="204">
        <v>1.1840299999999999</v>
      </c>
      <c r="F44" s="204">
        <v>0.2651</v>
      </c>
      <c r="G44" s="204">
        <v>13.08061</v>
      </c>
    </row>
    <row r="45" spans="1:7">
      <c r="A45">
        <v>2018</v>
      </c>
      <c r="B45" s="205">
        <v>76.461359999999999</v>
      </c>
      <c r="C45" s="205">
        <v>2.3063899999999999</v>
      </c>
      <c r="D45" s="205">
        <v>7.0771200000000007</v>
      </c>
      <c r="E45" s="205">
        <v>3.7669800000000002</v>
      </c>
      <c r="F45" s="205">
        <v>0.50027999999999995</v>
      </c>
      <c r="G45" s="205">
        <v>9.8878599999999999</v>
      </c>
    </row>
    <row r="46" spans="1:7">
      <c r="B46" s="203"/>
      <c r="C46" s="203"/>
      <c r="D46" s="203"/>
      <c r="E46" s="203"/>
      <c r="F46" s="203"/>
      <c r="G46" s="203"/>
    </row>
    <row r="47" spans="1:7">
      <c r="B47" s="203"/>
      <c r="C47" s="203"/>
      <c r="D47" s="203"/>
      <c r="E47" s="203"/>
      <c r="F47" s="203"/>
      <c r="G47" s="203"/>
    </row>
    <row r="48" spans="1:7">
      <c r="B48" s="203"/>
      <c r="C48" s="203"/>
      <c r="D48" s="203"/>
      <c r="E48" s="203"/>
      <c r="F48" s="203"/>
      <c r="G48" s="203"/>
    </row>
    <row r="49" spans="1:7">
      <c r="B49" s="203"/>
      <c r="C49" s="203"/>
      <c r="D49" s="203"/>
      <c r="E49" s="203"/>
      <c r="F49" s="203"/>
      <c r="G49" s="203"/>
    </row>
    <row r="50" spans="1:7">
      <c r="A50" t="s">
        <v>16</v>
      </c>
      <c r="B50" s="203"/>
      <c r="C50" s="203"/>
      <c r="D50" s="203"/>
      <c r="E50" s="203"/>
      <c r="F50" s="203"/>
      <c r="G50" s="203"/>
    </row>
    <row r="51" spans="1:7" ht="31">
      <c r="B51" s="206" t="s">
        <v>30</v>
      </c>
      <c r="C51" s="206" t="s">
        <v>54</v>
      </c>
      <c r="D51" s="206" t="s">
        <v>55</v>
      </c>
      <c r="E51" s="206" t="s">
        <v>56</v>
      </c>
      <c r="F51" s="206" t="s">
        <v>57</v>
      </c>
      <c r="G51" s="206" t="s">
        <v>58</v>
      </c>
    </row>
    <row r="52" spans="1:7">
      <c r="A52">
        <v>2010</v>
      </c>
      <c r="B52" s="203">
        <v>53.21772</v>
      </c>
      <c r="C52" s="203">
        <v>0.10541</v>
      </c>
      <c r="D52" s="203">
        <v>15.087580000000001</v>
      </c>
      <c r="E52" s="203">
        <v>2.0840800000000002</v>
      </c>
      <c r="F52" s="203">
        <v>0.73814999999999997</v>
      </c>
      <c r="G52" s="203">
        <v>28.767060000000001</v>
      </c>
    </row>
    <row r="53" spans="1:7">
      <c r="A53">
        <v>2011</v>
      </c>
      <c r="B53" s="203">
        <v>59.399749999999997</v>
      </c>
      <c r="C53" s="203">
        <v>0.27108000000000004</v>
      </c>
      <c r="D53" s="203">
        <v>10.524000000000001</v>
      </c>
      <c r="E53" s="203">
        <v>2.4858700000000002</v>
      </c>
      <c r="F53" s="203">
        <v>0.60876000000000008</v>
      </c>
      <c r="G53" s="203">
        <v>26.710529999999999</v>
      </c>
    </row>
    <row r="54" spans="1:7">
      <c r="A54">
        <v>2012</v>
      </c>
      <c r="B54" s="203">
        <v>52.42991</v>
      </c>
      <c r="C54" s="203">
        <v>0.27481</v>
      </c>
      <c r="D54" s="203">
        <v>9.1990600000000011</v>
      </c>
      <c r="E54" s="203">
        <v>5.6871900000000002</v>
      </c>
      <c r="F54" s="203">
        <v>2.5666499999999997</v>
      </c>
      <c r="G54" s="203">
        <v>29.842390000000002</v>
      </c>
    </row>
    <row r="55" spans="1:7">
      <c r="A55">
        <v>2013</v>
      </c>
      <c r="B55" s="203">
        <v>57.08811</v>
      </c>
      <c r="C55" s="203">
        <v>0.86730999999999991</v>
      </c>
      <c r="D55" s="203">
        <v>13.588179999999999</v>
      </c>
      <c r="E55" s="203">
        <v>4.9811300000000003</v>
      </c>
      <c r="F55" s="203">
        <v>0.53715000000000002</v>
      </c>
      <c r="G55" s="203">
        <v>22.938110000000002</v>
      </c>
    </row>
    <row r="56" spans="1:7">
      <c r="A56">
        <v>2014</v>
      </c>
      <c r="B56" s="203">
        <v>68.331739999999996</v>
      </c>
      <c r="C56" s="203">
        <v>1.5712899999999999</v>
      </c>
      <c r="D56" s="203">
        <v>13.896100000000001</v>
      </c>
      <c r="E56" s="203">
        <v>6.6873199999999997</v>
      </c>
      <c r="F56" s="203">
        <v>0.27874000000000004</v>
      </c>
      <c r="G56" s="203">
        <v>9.2347999999999999</v>
      </c>
    </row>
    <row r="57" spans="1:7">
      <c r="A57">
        <v>2015</v>
      </c>
      <c r="B57" s="203">
        <v>62.890599999999999</v>
      </c>
      <c r="C57" s="203">
        <v>1.6412699999999998</v>
      </c>
      <c r="D57" s="203">
        <v>18.504660000000001</v>
      </c>
      <c r="E57" s="203">
        <v>4.5389400000000002</v>
      </c>
      <c r="F57" s="203">
        <v>0.16697999999999999</v>
      </c>
      <c r="G57" s="203">
        <v>12.25755</v>
      </c>
    </row>
    <row r="58" spans="1:7">
      <c r="A58">
        <v>2016</v>
      </c>
      <c r="B58" s="204">
        <v>54.361919999999998</v>
      </c>
      <c r="C58" s="204">
        <v>0.72062000000000004</v>
      </c>
      <c r="D58" s="204">
        <v>16.259509999999999</v>
      </c>
      <c r="E58" s="204">
        <v>6.9822499999999996</v>
      </c>
      <c r="F58" s="204">
        <v>0.94311</v>
      </c>
      <c r="G58" s="204">
        <v>20.732590000000002</v>
      </c>
    </row>
    <row r="59" spans="1:7">
      <c r="A59">
        <v>2017</v>
      </c>
      <c r="B59" s="204">
        <v>49.879639999999995</v>
      </c>
      <c r="C59" s="204">
        <v>0.43406</v>
      </c>
      <c r="D59" s="204">
        <v>12.618389999999998</v>
      </c>
      <c r="E59" s="204">
        <v>2.80993</v>
      </c>
      <c r="F59" s="204">
        <v>0.42276999999999998</v>
      </c>
      <c r="G59" s="204">
        <v>33.835209999999996</v>
      </c>
    </row>
    <row r="60" spans="1:7">
      <c r="A60">
        <v>2018</v>
      </c>
      <c r="B60" s="205">
        <v>66.52521999999999</v>
      </c>
      <c r="C60" s="205">
        <v>1.8834599999999999</v>
      </c>
      <c r="D60" s="205">
        <v>15.61603</v>
      </c>
      <c r="E60" s="205">
        <v>3.4929000000000001</v>
      </c>
      <c r="F60" s="205">
        <v>0.31762999999999997</v>
      </c>
      <c r="G60" s="205">
        <v>12.164769999999999</v>
      </c>
    </row>
    <row r="61" spans="1:7">
      <c r="B61" s="203"/>
      <c r="C61" s="203"/>
      <c r="D61" s="203"/>
      <c r="E61" s="203"/>
      <c r="F61" s="203"/>
      <c r="G61" s="203"/>
    </row>
    <row r="62" spans="1:7">
      <c r="B62" s="203"/>
      <c r="C62" s="203"/>
      <c r="D62" s="203"/>
      <c r="E62" s="203"/>
      <c r="F62" s="203"/>
      <c r="G62" s="203"/>
    </row>
    <row r="63" spans="1:7">
      <c r="B63" s="203"/>
      <c r="C63" s="203"/>
      <c r="D63" s="203"/>
      <c r="E63" s="203"/>
      <c r="F63" s="203"/>
      <c r="G63" s="203"/>
    </row>
    <row r="64" spans="1:7">
      <c r="A64" t="s">
        <v>17</v>
      </c>
      <c r="B64" s="203"/>
      <c r="C64" s="203"/>
      <c r="D64" s="203"/>
      <c r="E64" s="203"/>
      <c r="F64" s="203"/>
      <c r="G64" s="203"/>
    </row>
    <row r="65" spans="1:9" ht="31">
      <c r="B65" s="206" t="s">
        <v>30</v>
      </c>
      <c r="C65" s="206" t="s">
        <v>54</v>
      </c>
      <c r="D65" s="206" t="s">
        <v>55</v>
      </c>
      <c r="E65" s="206" t="s">
        <v>56</v>
      </c>
      <c r="F65" s="206" t="s">
        <v>57</v>
      </c>
      <c r="G65" s="206" t="s">
        <v>58</v>
      </c>
    </row>
    <row r="66" spans="1:9">
      <c r="A66">
        <v>2010</v>
      </c>
      <c r="B66" s="203">
        <v>29.471499999999999</v>
      </c>
      <c r="C66" s="203">
        <v>0.37480000000000002</v>
      </c>
      <c r="D66" s="203">
        <v>13.785620000000002</v>
      </c>
      <c r="E66" s="203">
        <v>3.3994900000000001</v>
      </c>
      <c r="F66" s="203">
        <v>0.62860000000000005</v>
      </c>
      <c r="G66" s="203">
        <v>52.33999</v>
      </c>
    </row>
    <row r="67" spans="1:9">
      <c r="A67">
        <v>2011</v>
      </c>
      <c r="B67" s="203">
        <v>16.719829999999998</v>
      </c>
      <c r="C67" s="203">
        <v>1.119E-2</v>
      </c>
      <c r="D67" s="203">
        <v>8.7390499999999989</v>
      </c>
      <c r="E67" s="203">
        <v>2.7231800000000002</v>
      </c>
      <c r="F67" s="203">
        <v>0.33829999999999999</v>
      </c>
      <c r="G67" s="203">
        <v>71.46844999999999</v>
      </c>
    </row>
    <row r="68" spans="1:9">
      <c r="A68">
        <v>2012</v>
      </c>
      <c r="B68" s="203">
        <v>24.592700000000001</v>
      </c>
      <c r="C68" s="203">
        <v>9.8139999999999991E-2</v>
      </c>
      <c r="D68" s="203">
        <v>17.057120000000001</v>
      </c>
      <c r="E68" s="203">
        <v>2.9376699999999998</v>
      </c>
      <c r="F68" s="203">
        <v>0.37089</v>
      </c>
      <c r="G68" s="203">
        <v>54.943480000000001</v>
      </c>
    </row>
    <row r="69" spans="1:9">
      <c r="A69">
        <v>2013</v>
      </c>
      <c r="B69" s="203">
        <v>29.766480000000001</v>
      </c>
      <c r="C69" s="203">
        <v>6.0429999999999998E-2</v>
      </c>
      <c r="D69" s="203">
        <v>17.017589999999998</v>
      </c>
      <c r="E69" s="203">
        <v>2.3981700000000004</v>
      </c>
      <c r="F69" s="203">
        <v>7.3830000000000007E-2</v>
      </c>
      <c r="G69" s="203">
        <v>50.683500000000002</v>
      </c>
    </row>
    <row r="70" spans="1:9">
      <c r="A70">
        <v>2014</v>
      </c>
      <c r="B70" s="203">
        <v>26.775829999999999</v>
      </c>
      <c r="C70" s="203">
        <v>0.86617</v>
      </c>
      <c r="D70" s="203">
        <v>12.498239999999999</v>
      </c>
      <c r="E70" s="203">
        <v>3.6263999999999998</v>
      </c>
      <c r="F70" s="203">
        <v>1.13001</v>
      </c>
      <c r="G70" s="203">
        <v>55.103360000000002</v>
      </c>
    </row>
    <row r="71" spans="1:9">
      <c r="A71">
        <v>2015</v>
      </c>
      <c r="B71" s="203">
        <v>26.576699999999999</v>
      </c>
      <c r="C71" s="203">
        <v>1.95601</v>
      </c>
      <c r="D71" s="203">
        <v>16.322289999999999</v>
      </c>
      <c r="E71" s="203">
        <v>5.5393800000000004</v>
      </c>
      <c r="F71" s="203">
        <v>0.30717</v>
      </c>
      <c r="G71" s="203">
        <v>49.298450000000003</v>
      </c>
    </row>
    <row r="72" spans="1:9">
      <c r="A72">
        <v>2016</v>
      </c>
      <c r="B72" s="204">
        <v>29.546939999999999</v>
      </c>
      <c r="C72" s="204">
        <v>0.15678999999999998</v>
      </c>
      <c r="D72" s="204">
        <v>27.625349999999997</v>
      </c>
      <c r="E72" s="204">
        <v>8.6792700000000007</v>
      </c>
      <c r="F72" s="204">
        <v>0.20224999999999999</v>
      </c>
      <c r="G72" s="204">
        <v>33.789390000000004</v>
      </c>
    </row>
    <row r="73" spans="1:9">
      <c r="A73">
        <v>2017</v>
      </c>
      <c r="B73" s="204">
        <v>29.63204</v>
      </c>
      <c r="C73" s="204">
        <v>0.29391</v>
      </c>
      <c r="D73" s="204">
        <v>14.31345</v>
      </c>
      <c r="E73" s="204">
        <v>1.8123500000000001</v>
      </c>
      <c r="F73" s="204">
        <v>2.6529999999999998E-2</v>
      </c>
      <c r="G73" s="204">
        <v>53.921709999999997</v>
      </c>
    </row>
    <row r="74" spans="1:9">
      <c r="A74">
        <v>2018</v>
      </c>
      <c r="B74" s="205">
        <v>23.9528</v>
      </c>
      <c r="C74" s="205">
        <v>0.60799999999999998</v>
      </c>
      <c r="D74" s="205">
        <v>10.46059</v>
      </c>
      <c r="E74" s="205">
        <v>6.2845300000000011</v>
      </c>
      <c r="F74" s="205">
        <v>0.53420000000000001</v>
      </c>
      <c r="G74" s="205">
        <v>58.159879999999994</v>
      </c>
    </row>
    <row r="76" spans="1:9">
      <c r="D76" s="203"/>
      <c r="E76" s="203"/>
      <c r="F76" s="203"/>
      <c r="G76" s="203"/>
      <c r="H76" s="57"/>
      <c r="I76" s="57"/>
    </row>
    <row r="77" spans="1:9">
      <c r="D77" s="203"/>
      <c r="E77" s="203"/>
      <c r="F77" s="203"/>
      <c r="G77" s="203"/>
      <c r="H77" s="57"/>
      <c r="I77" s="57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3"/>
  <sheetViews>
    <sheetView zoomScale="70" zoomScaleNormal="70" workbookViewId="0">
      <selection activeCell="T7" sqref="T7"/>
    </sheetView>
  </sheetViews>
  <sheetFormatPr defaultColWidth="9.81640625" defaultRowHeight="15.5"/>
  <cols>
    <col min="1" max="1" width="10.1796875" style="37" customWidth="1"/>
    <col min="2" max="2" width="9.81640625" style="37"/>
    <col min="3" max="3" width="9.81640625" style="37" customWidth="1"/>
    <col min="4" max="4" width="19.54296875" style="37" customWidth="1"/>
    <col min="5" max="16384" width="9.81640625" style="37"/>
  </cols>
  <sheetData>
    <row r="1" spans="1:4">
      <c r="A1" s="37" t="s">
        <v>52</v>
      </c>
    </row>
    <row r="2" spans="1:4" ht="40.5" customHeight="1">
      <c r="A2" s="60"/>
      <c r="B2" s="213"/>
      <c r="C2" s="213"/>
      <c r="D2" s="213"/>
    </row>
    <row r="3" spans="1:4">
      <c r="A3" s="45"/>
      <c r="B3" s="214" t="s">
        <v>85</v>
      </c>
      <c r="C3" s="214"/>
      <c r="D3" s="214"/>
    </row>
    <row r="4" spans="1:4">
      <c r="A4" s="61"/>
      <c r="B4" s="61" t="s">
        <v>33</v>
      </c>
      <c r="C4" s="61" t="s">
        <v>86</v>
      </c>
      <c r="D4" s="61" t="s">
        <v>87</v>
      </c>
    </row>
    <row r="5" spans="1:4">
      <c r="A5" s="62">
        <v>2010</v>
      </c>
      <c r="B5" s="135">
        <v>11.22251</v>
      </c>
      <c r="C5" s="135">
        <v>0.18504999999999999</v>
      </c>
      <c r="D5" s="135">
        <v>83.857440000000011</v>
      </c>
    </row>
    <row r="6" spans="1:4">
      <c r="A6" s="45">
        <v>2011</v>
      </c>
      <c r="B6" s="135">
        <v>10.48789</v>
      </c>
      <c r="C6" s="135">
        <v>6.3100000000000003E-2</v>
      </c>
      <c r="D6" s="135">
        <v>67.027559999999994</v>
      </c>
    </row>
    <row r="7" spans="1:4">
      <c r="A7" s="62">
        <v>2012</v>
      </c>
      <c r="B7" s="135">
        <v>8.9340500000000009</v>
      </c>
      <c r="C7" s="135">
        <v>5.8810000000000001E-2</v>
      </c>
      <c r="D7" s="135">
        <v>60.945669999999993</v>
      </c>
    </row>
    <row r="8" spans="1:4">
      <c r="A8" s="45">
        <v>2013</v>
      </c>
      <c r="B8" s="135">
        <v>7.9217999999999993</v>
      </c>
      <c r="C8" s="135">
        <v>5.9980000000000006E-2</v>
      </c>
      <c r="D8" s="135">
        <v>49.873170000000002</v>
      </c>
    </row>
    <row r="9" spans="1:4">
      <c r="A9" s="62">
        <v>2014</v>
      </c>
      <c r="B9" s="135">
        <v>10.621980000000001</v>
      </c>
      <c r="C9" s="135">
        <v>0.13278999999999999</v>
      </c>
      <c r="D9" s="135">
        <v>69.69359</v>
      </c>
    </row>
    <row r="10" spans="1:4">
      <c r="A10" s="45">
        <v>2015</v>
      </c>
      <c r="B10" s="135">
        <v>11.99048</v>
      </c>
      <c r="C10" s="135">
        <v>0.11269999999999999</v>
      </c>
      <c r="D10" s="135">
        <v>60.15692</v>
      </c>
    </row>
    <row r="11" spans="1:4">
      <c r="A11" s="45">
        <v>2016</v>
      </c>
      <c r="B11" s="136">
        <v>10.63546</v>
      </c>
      <c r="C11" s="136">
        <v>0.32512000000000002</v>
      </c>
      <c r="D11" s="136">
        <v>74.492649999999998</v>
      </c>
    </row>
    <row r="12" spans="1:4">
      <c r="A12" s="45">
        <v>2017</v>
      </c>
      <c r="B12" s="136">
        <v>13.458329999999998</v>
      </c>
      <c r="C12" s="136">
        <v>0.31025999999999998</v>
      </c>
      <c r="D12" s="136">
        <v>78.751609999999999</v>
      </c>
    </row>
    <row r="13" spans="1:4">
      <c r="A13" s="45">
        <v>2018</v>
      </c>
      <c r="B13" s="136">
        <v>11.62538</v>
      </c>
      <c r="C13" s="136">
        <v>0.14987</v>
      </c>
      <c r="D13" s="136">
        <v>73.394729999999996</v>
      </c>
    </row>
  </sheetData>
  <mergeCells count="2">
    <mergeCell ref="B2:D2"/>
    <mergeCell ref="B3:D3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0"/>
  <sheetViews>
    <sheetView workbookViewId="0">
      <selection activeCell="M21" sqref="M21"/>
    </sheetView>
  </sheetViews>
  <sheetFormatPr defaultColWidth="12.54296875" defaultRowHeight="15.5"/>
  <cols>
    <col min="1" max="2" width="12.54296875" style="37"/>
    <col min="3" max="8" width="12.54296875" style="45"/>
    <col min="9" max="16384" width="12.54296875" style="37"/>
  </cols>
  <sheetData>
    <row r="1" spans="1:10" ht="14.25" customHeight="1">
      <c r="A1" s="72" t="s">
        <v>88</v>
      </c>
    </row>
    <row r="2" spans="1:10" ht="18.75" customHeight="1"/>
    <row r="3" spans="1:10">
      <c r="A3" s="40"/>
      <c r="B3" s="40">
        <v>2010</v>
      </c>
      <c r="C3" s="40">
        <v>2011</v>
      </c>
      <c r="D3" s="40">
        <v>2012</v>
      </c>
      <c r="E3" s="40">
        <v>2013</v>
      </c>
      <c r="F3" s="40">
        <v>2014</v>
      </c>
      <c r="G3" s="40">
        <v>2015</v>
      </c>
      <c r="H3" s="40">
        <v>2016</v>
      </c>
      <c r="I3" s="40">
        <v>2017</v>
      </c>
      <c r="J3" s="40">
        <v>2018</v>
      </c>
    </row>
    <row r="4" spans="1:10">
      <c r="A4" s="33" t="s">
        <v>13</v>
      </c>
      <c r="B4" s="137">
        <v>16.040489999999998</v>
      </c>
      <c r="C4" s="137">
        <v>15.2171</v>
      </c>
      <c r="D4" s="137">
        <v>15.75088</v>
      </c>
      <c r="E4" s="137">
        <v>15.907080000000001</v>
      </c>
      <c r="F4" s="137">
        <v>16.255890000000001</v>
      </c>
      <c r="G4" s="137">
        <v>18.56916</v>
      </c>
      <c r="H4" s="138">
        <v>17.956849999999999</v>
      </c>
      <c r="I4" s="138">
        <v>19.083490000000001</v>
      </c>
      <c r="J4" s="138">
        <v>17.551569999999998</v>
      </c>
    </row>
    <row r="5" spans="1:10">
      <c r="A5" s="33" t="s">
        <v>14</v>
      </c>
      <c r="B5" s="137">
        <v>31.228390000000001</v>
      </c>
      <c r="C5" s="137">
        <v>29.077029999999997</v>
      </c>
      <c r="D5" s="137">
        <v>31.60407</v>
      </c>
      <c r="E5" s="137">
        <v>33.372579999999999</v>
      </c>
      <c r="F5" s="137">
        <v>31.367040000000003</v>
      </c>
      <c r="G5" s="137">
        <v>31.226739999999996</v>
      </c>
      <c r="H5" s="138">
        <v>30.875170000000001</v>
      </c>
      <c r="I5" s="138">
        <v>30.528199999999998</v>
      </c>
      <c r="J5" s="138">
        <v>29.40746</v>
      </c>
    </row>
    <row r="6" spans="1:10" ht="12.75" customHeight="1">
      <c r="A6" s="33" t="s">
        <v>15</v>
      </c>
      <c r="B6" s="137">
        <v>38.974510000000002</v>
      </c>
      <c r="C6" s="137">
        <v>37.322109999999995</v>
      </c>
      <c r="D6" s="137">
        <v>36.932409999999997</v>
      </c>
      <c r="E6" s="137">
        <v>38.676159999999996</v>
      </c>
      <c r="F6" s="137">
        <v>38.7301</v>
      </c>
      <c r="G6" s="137">
        <v>39.471879999999999</v>
      </c>
      <c r="H6" s="138">
        <v>38.133489999999995</v>
      </c>
      <c r="I6" s="138">
        <v>37.153880000000001</v>
      </c>
      <c r="J6" s="138">
        <v>36.415330000000004</v>
      </c>
    </row>
    <row r="7" spans="1:10">
      <c r="A7" s="33" t="s">
        <v>16</v>
      </c>
      <c r="B7" s="137">
        <v>41.947710000000001</v>
      </c>
      <c r="C7" s="137">
        <v>42.220980000000004</v>
      </c>
      <c r="D7" s="137">
        <v>44.813829999999996</v>
      </c>
      <c r="E7" s="137">
        <v>41.395429999999998</v>
      </c>
      <c r="F7" s="137">
        <v>42.356850000000001</v>
      </c>
      <c r="G7" s="137">
        <v>40.680569999999996</v>
      </c>
      <c r="H7" s="138">
        <v>42.400210000000001</v>
      </c>
      <c r="I7" s="138">
        <v>42.37912</v>
      </c>
      <c r="J7" s="138">
        <v>42.119309999999999</v>
      </c>
    </row>
    <row r="8" spans="1:10">
      <c r="A8" s="33" t="s">
        <v>17</v>
      </c>
      <c r="B8" s="137">
        <v>54.217559999999999</v>
      </c>
      <c r="C8" s="137">
        <v>62.632390000000001</v>
      </c>
      <c r="D8" s="137">
        <v>55.932210000000005</v>
      </c>
      <c r="E8" s="137">
        <v>55.440920000000006</v>
      </c>
      <c r="F8" s="137">
        <v>54.038039999999995</v>
      </c>
      <c r="G8" s="137">
        <v>54.288400000000003</v>
      </c>
      <c r="H8" s="138">
        <v>50.663860000000007</v>
      </c>
      <c r="I8" s="138">
        <v>51.544469999999997</v>
      </c>
      <c r="J8" s="138">
        <v>54.229320000000001</v>
      </c>
    </row>
    <row r="10" spans="1:10">
      <c r="C10" s="37"/>
      <c r="D10" s="37"/>
      <c r="E10" s="37"/>
      <c r="F10" s="37"/>
      <c r="G10" s="37"/>
      <c r="H10" s="37"/>
    </row>
    <row r="11" spans="1:10">
      <c r="C11" s="37"/>
      <c r="D11" s="37"/>
      <c r="E11" s="37"/>
      <c r="F11" s="37"/>
      <c r="G11" s="37"/>
      <c r="H11" s="37"/>
    </row>
    <row r="12" spans="1:10">
      <c r="C12" s="37"/>
      <c r="D12" s="37"/>
      <c r="E12" s="37"/>
      <c r="F12" s="37"/>
      <c r="G12" s="37"/>
      <c r="H12" s="37"/>
    </row>
    <row r="13" spans="1:10">
      <c r="C13" s="37"/>
      <c r="D13" s="37"/>
      <c r="E13" s="37"/>
      <c r="F13" s="37"/>
      <c r="G13" s="37"/>
      <c r="H13" s="37"/>
    </row>
    <row r="14" spans="1:10">
      <c r="C14" s="37"/>
      <c r="D14" s="37"/>
      <c r="E14" s="37"/>
      <c r="F14" s="37"/>
      <c r="G14" s="37"/>
      <c r="H14" s="37"/>
    </row>
    <row r="15" spans="1:10">
      <c r="C15" s="37"/>
      <c r="D15" s="37"/>
      <c r="E15" s="37"/>
      <c r="F15" s="37"/>
      <c r="G15" s="37"/>
      <c r="H15" s="37"/>
    </row>
    <row r="19" spans="1:13" ht="15" customHeight="1"/>
    <row r="21" spans="1:13" s="45" customFormat="1">
      <c r="A21" s="37"/>
      <c r="B21" s="37"/>
      <c r="I21" s="37"/>
      <c r="J21" s="37"/>
      <c r="K21" s="37"/>
      <c r="L21" s="37"/>
      <c r="M21" s="37"/>
    </row>
    <row r="22" spans="1:13" s="45" customFormat="1">
      <c r="A22" s="37"/>
      <c r="B22" s="37"/>
      <c r="I22" s="37"/>
      <c r="J22" s="37"/>
      <c r="K22" s="37"/>
      <c r="L22" s="37"/>
      <c r="M22" s="37"/>
    </row>
    <row r="23" spans="1:13" s="45" customFormat="1">
      <c r="A23" s="37"/>
      <c r="B23" s="37"/>
      <c r="I23" s="37"/>
      <c r="J23" s="37"/>
      <c r="K23" s="37"/>
      <c r="L23" s="37"/>
      <c r="M23" s="37"/>
    </row>
    <row r="24" spans="1:13" s="45" customFormat="1">
      <c r="A24" s="37"/>
      <c r="B24" s="37"/>
      <c r="I24" s="37"/>
      <c r="J24" s="37"/>
      <c r="K24" s="37"/>
      <c r="L24" s="37"/>
      <c r="M24" s="37"/>
    </row>
    <row r="25" spans="1:13" s="45" customFormat="1">
      <c r="A25" s="37"/>
      <c r="B25" s="37"/>
      <c r="I25" s="37"/>
      <c r="J25" s="37"/>
      <c r="K25" s="37"/>
      <c r="L25" s="37"/>
      <c r="M25" s="37"/>
    </row>
    <row r="26" spans="1:13" s="45" customFormat="1">
      <c r="A26" s="37"/>
      <c r="B26" s="37"/>
      <c r="I26" s="37"/>
      <c r="J26" s="37"/>
      <c r="K26" s="37"/>
      <c r="L26" s="37"/>
      <c r="M26" s="37"/>
    </row>
    <row r="27" spans="1:13" s="45" customFormat="1">
      <c r="A27" s="37"/>
      <c r="B27" s="37"/>
      <c r="I27" s="37"/>
      <c r="J27" s="37"/>
      <c r="K27" s="37"/>
      <c r="L27" s="37"/>
      <c r="M27" s="37"/>
    </row>
    <row r="28" spans="1:13" s="45" customFormat="1">
      <c r="A28" s="37"/>
      <c r="B28" s="37"/>
      <c r="I28" s="37"/>
      <c r="J28" s="37"/>
      <c r="K28" s="37"/>
      <c r="L28" s="37"/>
      <c r="M28" s="37"/>
    </row>
    <row r="29" spans="1:13" s="45" customFormat="1">
      <c r="A29" s="37"/>
      <c r="B29" s="37"/>
      <c r="I29" s="37"/>
      <c r="J29" s="37"/>
      <c r="K29" s="37"/>
      <c r="L29" s="37"/>
      <c r="M29" s="37"/>
    </row>
    <row r="30" spans="1:13" s="45" customFormat="1">
      <c r="A30" s="37"/>
      <c r="B30" s="37"/>
      <c r="I30" s="37"/>
      <c r="J30" s="37"/>
      <c r="K30" s="37"/>
      <c r="L30" s="37"/>
      <c r="M30" s="37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27"/>
  <sheetViews>
    <sheetView workbookViewId="0">
      <selection activeCell="P11" sqref="P11"/>
    </sheetView>
  </sheetViews>
  <sheetFormatPr defaultColWidth="8.81640625" defaultRowHeight="12.5"/>
  <cols>
    <col min="1" max="1" width="9.7265625" style="144" bestFit="1" customWidth="1"/>
    <col min="2" max="2" width="13.453125" style="145" customWidth="1"/>
    <col min="3" max="3" width="17.453125" style="145" bestFit="1" customWidth="1"/>
    <col min="4" max="16384" width="8.81640625" style="144"/>
  </cols>
  <sheetData>
    <row r="1" spans="1:3" s="25" customFormat="1" ht="14.5">
      <c r="A1" s="24" t="s">
        <v>89</v>
      </c>
    </row>
    <row r="2" spans="1:3" s="25" customFormat="1" ht="14.5"/>
    <row r="3" spans="1:3" ht="14.5">
      <c r="B3" s="75" t="s">
        <v>102</v>
      </c>
      <c r="C3" s="76" t="s">
        <v>101</v>
      </c>
    </row>
    <row r="4" spans="1:3" ht="14.5">
      <c r="A4" s="77" t="s">
        <v>94</v>
      </c>
      <c r="B4" s="146">
        <v>12.524119102693509</v>
      </c>
      <c r="C4" s="147">
        <v>0.96</v>
      </c>
    </row>
    <row r="5" spans="1:3" ht="14.5">
      <c r="A5" s="77" t="s">
        <v>95</v>
      </c>
      <c r="B5" s="146">
        <v>15.291488381324989</v>
      </c>
      <c r="C5" s="147">
        <v>1.06477</v>
      </c>
    </row>
    <row r="6" spans="1:3" ht="14.5">
      <c r="A6" s="77" t="s">
        <v>126</v>
      </c>
      <c r="B6" s="148">
        <v>12.990589940000001</v>
      </c>
      <c r="C6" s="147">
        <v>1.23109</v>
      </c>
    </row>
    <row r="7" spans="1:3" ht="14.5">
      <c r="A7" s="77" t="s">
        <v>103</v>
      </c>
      <c r="B7" s="146">
        <v>14.688427331272125</v>
      </c>
      <c r="C7" s="147">
        <v>1.43</v>
      </c>
    </row>
    <row r="8" spans="1:3" ht="14.5">
      <c r="A8" s="77" t="s">
        <v>96</v>
      </c>
      <c r="B8" s="146">
        <v>15.404254052216718</v>
      </c>
      <c r="C8" s="147">
        <v>1.81</v>
      </c>
    </row>
    <row r="9" spans="1:3" ht="14.5">
      <c r="A9" s="77" t="s">
        <v>97</v>
      </c>
      <c r="B9" s="146">
        <v>7.5007828261141203</v>
      </c>
      <c r="C9" s="149">
        <v>1.86</v>
      </c>
    </row>
    <row r="10" spans="1:3" ht="14.5">
      <c r="A10" s="77" t="s">
        <v>104</v>
      </c>
      <c r="B10" s="146">
        <v>13.159151176519925</v>
      </c>
      <c r="C10" s="147">
        <v>2.3565749999999999</v>
      </c>
    </row>
    <row r="11" spans="1:3" ht="14.5">
      <c r="A11" s="77" t="s">
        <v>125</v>
      </c>
      <c r="B11" s="150">
        <v>17.9240277</v>
      </c>
      <c r="C11" s="147">
        <v>3.2</v>
      </c>
    </row>
    <row r="12" spans="1:3" ht="14.5">
      <c r="A12" s="77" t="s">
        <v>124</v>
      </c>
      <c r="B12" s="150">
        <v>43.88679552</v>
      </c>
      <c r="C12" s="147">
        <v>5</v>
      </c>
    </row>
    <row r="13" spans="1:3" ht="14.5">
      <c r="A13" s="77" t="s">
        <v>105</v>
      </c>
      <c r="B13" s="146">
        <v>23.233090171278889</v>
      </c>
      <c r="C13" s="147">
        <v>3.4982890000000002</v>
      </c>
    </row>
    <row r="14" spans="1:3" ht="14.5">
      <c r="A14" s="77" t="s">
        <v>106</v>
      </c>
      <c r="B14" s="146">
        <v>14.981486755909998</v>
      </c>
      <c r="C14" s="147">
        <v>3.95</v>
      </c>
    </row>
    <row r="15" spans="1:3" ht="14.5">
      <c r="A15" s="77" t="s">
        <v>107</v>
      </c>
      <c r="B15" s="146">
        <v>17.725115269050793</v>
      </c>
      <c r="C15" s="147">
        <v>5.2010699999999996</v>
      </c>
    </row>
    <row r="16" spans="1:3" ht="14.5">
      <c r="A16" s="77" t="s">
        <v>98</v>
      </c>
      <c r="B16" s="146">
        <v>22.772006975509896</v>
      </c>
      <c r="C16" s="147">
        <v>7.3796509637793397</v>
      </c>
    </row>
    <row r="17" spans="1:3" ht="14.5">
      <c r="A17" s="77" t="s">
        <v>99</v>
      </c>
      <c r="B17" s="146">
        <v>23.125539769689084</v>
      </c>
      <c r="C17" s="147">
        <v>8.64</v>
      </c>
    </row>
    <row r="18" spans="1:3" ht="14.5">
      <c r="A18" s="77" t="s">
        <v>108</v>
      </c>
      <c r="B18" s="148">
        <v>34.343696140000006</v>
      </c>
      <c r="C18" s="151">
        <v>9.714830000000001</v>
      </c>
    </row>
    <row r="19" spans="1:3" ht="14.5">
      <c r="A19" s="77" t="s">
        <v>100</v>
      </c>
      <c r="B19" s="148">
        <v>32.339621569999998</v>
      </c>
      <c r="C19" s="147">
        <v>15.2</v>
      </c>
    </row>
    <row r="20" spans="1:3" ht="14.5">
      <c r="A20" s="77" t="s">
        <v>123</v>
      </c>
      <c r="B20" s="150">
        <v>27.650697260000005</v>
      </c>
      <c r="C20" s="147">
        <v>8.1216000000000008</v>
      </c>
    </row>
    <row r="21" spans="1:3" ht="14.5">
      <c r="A21" s="77" t="s">
        <v>109</v>
      </c>
      <c r="B21" s="146">
        <v>29.037430124432152</v>
      </c>
      <c r="C21" s="147">
        <v>11.627775523218659</v>
      </c>
    </row>
    <row r="22" spans="1:3" ht="14.5">
      <c r="A22" s="77" t="s">
        <v>110</v>
      </c>
      <c r="B22" s="146">
        <v>49.978176264155074</v>
      </c>
      <c r="C22" s="147">
        <v>12.770000000000001</v>
      </c>
    </row>
    <row r="23" spans="1:3" ht="14.5">
      <c r="A23" s="153" t="s">
        <v>111</v>
      </c>
      <c r="B23" s="78">
        <v>44.557065950000002</v>
      </c>
      <c r="C23" s="78">
        <v>12.894789333231524</v>
      </c>
    </row>
    <row r="24" spans="1:3" ht="14.5">
      <c r="A24" s="153" t="s">
        <v>114</v>
      </c>
      <c r="B24" s="153">
        <v>54.8</v>
      </c>
      <c r="C24" s="154">
        <v>17.600000000000001</v>
      </c>
    </row>
    <row r="25" spans="1:3" ht="14.5">
      <c r="A25" s="77" t="s">
        <v>112</v>
      </c>
      <c r="B25" s="146">
        <v>56.925469887099425</v>
      </c>
      <c r="C25" s="147">
        <v>12.458</v>
      </c>
    </row>
    <row r="26" spans="1:3" ht="14.5">
      <c r="A26" s="77" t="s">
        <v>122</v>
      </c>
      <c r="B26" s="148">
        <v>46.289993569999993</v>
      </c>
      <c r="C26" s="147">
        <v>17.100000000000001</v>
      </c>
    </row>
    <row r="27" spans="1:3" ht="14.5">
      <c r="A27" s="77" t="s">
        <v>113</v>
      </c>
      <c r="B27" s="150">
        <v>47.811215910000001</v>
      </c>
      <c r="C27" s="152">
        <v>14.466544000000001</v>
      </c>
    </row>
  </sheetData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20"/>
  <sheetViews>
    <sheetView zoomScale="85" zoomScaleNormal="85" workbookViewId="0">
      <selection activeCell="L8" sqref="L8"/>
    </sheetView>
  </sheetViews>
  <sheetFormatPr defaultColWidth="12.54296875" defaultRowHeight="15.5"/>
  <cols>
    <col min="1" max="1" width="3.453125" style="37" bestFit="1" customWidth="1"/>
    <col min="2" max="2" width="51.1796875" style="38" customWidth="1"/>
    <col min="3" max="7" width="10" style="37" bestFit="1" customWidth="1"/>
    <col min="8" max="8" width="9.1796875" style="37" bestFit="1" customWidth="1"/>
    <col min="9" max="11" width="9.1796875" style="37" customWidth="1"/>
    <col min="12" max="13" width="12.54296875" style="37"/>
    <col min="14" max="19" width="10.26953125" style="37" customWidth="1"/>
    <col min="20" max="16384" width="12.54296875" style="37"/>
  </cols>
  <sheetData>
    <row r="1" spans="1:22">
      <c r="B1" s="36" t="s">
        <v>90</v>
      </c>
    </row>
    <row r="2" spans="1:22">
      <c r="B2" s="36"/>
    </row>
    <row r="3" spans="1:22">
      <c r="B3" s="36" t="s">
        <v>132</v>
      </c>
    </row>
    <row r="4" spans="1:22">
      <c r="B4" s="143"/>
      <c r="C4" s="45">
        <v>2010</v>
      </c>
      <c r="D4" s="45">
        <v>2011</v>
      </c>
      <c r="E4" s="45">
        <v>2012</v>
      </c>
      <c r="F4" s="45">
        <v>2013</v>
      </c>
      <c r="G4" s="45">
        <v>2014</v>
      </c>
      <c r="H4" s="45">
        <v>2015</v>
      </c>
      <c r="I4" s="45">
        <v>2016</v>
      </c>
      <c r="J4" s="45">
        <v>2017</v>
      </c>
      <c r="K4" s="45">
        <v>2018</v>
      </c>
      <c r="L4" s="45"/>
      <c r="M4" s="143"/>
    </row>
    <row r="5" spans="1:22" s="45" customFormat="1">
      <c r="A5" s="63"/>
      <c r="B5" s="141" t="s">
        <v>91</v>
      </c>
      <c r="C5" s="65">
        <v>177.95542623601011</v>
      </c>
      <c r="D5" s="65">
        <v>185.55200134252777</v>
      </c>
      <c r="E5" s="65">
        <v>187.07212437647937</v>
      </c>
      <c r="F5" s="65">
        <v>204.5015730086017</v>
      </c>
      <c r="G5" s="65">
        <v>213.0547047713078</v>
      </c>
      <c r="H5" s="65">
        <v>206.0907</v>
      </c>
      <c r="I5" s="65">
        <v>212.35799278540568</v>
      </c>
      <c r="J5" s="65">
        <v>218.48079123993182</v>
      </c>
      <c r="K5" s="65">
        <v>226.93275665375862</v>
      </c>
      <c r="L5" s="63"/>
      <c r="M5" s="64"/>
      <c r="N5" s="65"/>
      <c r="O5" s="65"/>
      <c r="P5" s="65"/>
      <c r="Q5" s="65"/>
      <c r="R5" s="65"/>
      <c r="S5" s="65"/>
      <c r="T5" s="65"/>
      <c r="U5" s="65"/>
      <c r="V5" s="65"/>
    </row>
    <row r="6" spans="1:22">
      <c r="A6" s="66"/>
      <c r="B6" s="142" t="s">
        <v>93</v>
      </c>
      <c r="C6" s="69">
        <v>464.95450585580454</v>
      </c>
      <c r="D6" s="69">
        <v>452.93000326640049</v>
      </c>
      <c r="E6" s="69">
        <v>476.14514354295136</v>
      </c>
      <c r="F6" s="69">
        <v>537.35591263467109</v>
      </c>
      <c r="G6" s="69">
        <v>551.48839440945812</v>
      </c>
      <c r="H6" s="69">
        <v>525.90390000000002</v>
      </c>
      <c r="I6" s="69">
        <v>518.54306946883855</v>
      </c>
      <c r="J6" s="69">
        <v>515.42423508759623</v>
      </c>
      <c r="K6" s="69">
        <v>481.79194562315826</v>
      </c>
      <c r="L6" s="66"/>
      <c r="M6" s="66"/>
      <c r="N6" s="69"/>
      <c r="O6" s="69"/>
      <c r="P6" s="69"/>
      <c r="Q6" s="69"/>
      <c r="R6" s="69"/>
      <c r="S6" s="69"/>
      <c r="T6" s="66"/>
      <c r="U6" s="66"/>
      <c r="V6" s="66"/>
    </row>
    <row r="7" spans="1:22" ht="31">
      <c r="A7" s="66"/>
      <c r="B7" s="139" t="s">
        <v>92</v>
      </c>
      <c r="C7" s="140">
        <v>6.5033900000000004</v>
      </c>
      <c r="D7" s="140">
        <v>6.9463699999999999</v>
      </c>
      <c r="E7" s="140">
        <v>5.9250299999999996</v>
      </c>
      <c r="F7" s="140">
        <v>4.3686199999999999</v>
      </c>
      <c r="G7" s="140">
        <v>4.6429799999999997</v>
      </c>
      <c r="H7" s="140">
        <v>3.8960599999999999</v>
      </c>
      <c r="I7" s="140">
        <v>4.6017700000000001</v>
      </c>
      <c r="J7" s="140">
        <v>6.2174100000000001</v>
      </c>
      <c r="K7" s="140">
        <v>5.7786200000000001</v>
      </c>
      <c r="L7" s="66"/>
      <c r="M7" s="68"/>
      <c r="N7" s="69"/>
      <c r="O7" s="69"/>
      <c r="P7" s="69"/>
      <c r="Q7" s="69"/>
      <c r="R7" s="69"/>
      <c r="S7" s="69"/>
      <c r="T7" s="66"/>
      <c r="U7" s="66"/>
      <c r="V7" s="66"/>
    </row>
    <row r="8" spans="1:22">
      <c r="A8" s="66"/>
      <c r="B8" s="67"/>
      <c r="C8" s="70"/>
      <c r="D8" s="70"/>
      <c r="E8" s="70"/>
      <c r="F8" s="70"/>
      <c r="G8" s="70"/>
      <c r="H8" s="70"/>
      <c r="I8" s="70"/>
      <c r="J8" s="70"/>
      <c r="K8" s="70"/>
      <c r="L8" s="66"/>
      <c r="M8" s="66"/>
      <c r="N8" s="69"/>
      <c r="O8" s="69"/>
      <c r="P8" s="69"/>
      <c r="Q8" s="69"/>
      <c r="R8" s="69"/>
      <c r="S8" s="69"/>
      <c r="T8" s="66"/>
      <c r="U8" s="66"/>
      <c r="V8" s="66"/>
    </row>
    <row r="9" spans="1:22">
      <c r="A9" s="66"/>
      <c r="B9" s="67"/>
      <c r="C9" s="69">
        <f>C5/C6*100</f>
        <v>38.273728718568236</v>
      </c>
      <c r="D9" s="69">
        <f t="shared" ref="D9:K9" si="0">D5/D6*100</f>
        <v>40.967036849928306</v>
      </c>
      <c r="E9" s="69">
        <f t="shared" si="0"/>
        <v>39.28888636445879</v>
      </c>
      <c r="F9" s="69">
        <f t="shared" si="0"/>
        <v>38.05700620393749</v>
      </c>
      <c r="G9" s="69">
        <f t="shared" si="0"/>
        <v>38.632672406361316</v>
      </c>
      <c r="H9" s="69">
        <f t="shared" si="0"/>
        <v>39.187901059490144</v>
      </c>
      <c r="I9" s="69">
        <f t="shared" si="0"/>
        <v>40.952816706803404</v>
      </c>
      <c r="J9" s="69">
        <f t="shared" si="0"/>
        <v>42.388536736694398</v>
      </c>
      <c r="K9" s="69">
        <f t="shared" si="0"/>
        <v>47.101816191684101</v>
      </c>
      <c r="L9" s="66"/>
      <c r="M9" s="66"/>
      <c r="N9" s="69"/>
      <c r="O9" s="69"/>
      <c r="P9" s="69"/>
      <c r="Q9" s="69"/>
      <c r="R9" s="69"/>
      <c r="S9" s="69"/>
      <c r="T9" s="66"/>
      <c r="U9" s="66"/>
      <c r="V9" s="66"/>
    </row>
    <row r="10" spans="1:22">
      <c r="A10" s="66"/>
      <c r="B10" s="67"/>
      <c r="C10" s="70"/>
      <c r="D10" s="70"/>
      <c r="E10" s="70"/>
      <c r="F10" s="70"/>
      <c r="G10" s="70"/>
      <c r="H10" s="70"/>
      <c r="I10" s="70"/>
      <c r="J10" s="70"/>
      <c r="K10" s="70"/>
      <c r="L10" s="66"/>
      <c r="M10" s="66"/>
      <c r="N10" s="69"/>
      <c r="O10" s="69"/>
      <c r="P10" s="69"/>
      <c r="Q10" s="69"/>
      <c r="R10" s="69"/>
      <c r="S10" s="69"/>
      <c r="T10" s="66"/>
      <c r="U10" s="66"/>
      <c r="V10" s="66"/>
    </row>
    <row r="11" spans="1:22">
      <c r="A11" s="66"/>
      <c r="B11" s="67"/>
      <c r="C11" s="70"/>
      <c r="D11" s="70"/>
      <c r="E11" s="70"/>
      <c r="F11" s="70"/>
      <c r="G11" s="70"/>
      <c r="H11" s="70"/>
      <c r="I11" s="70"/>
      <c r="J11" s="70"/>
      <c r="K11" s="70"/>
      <c r="L11" s="66"/>
      <c r="M11" s="66"/>
      <c r="N11" s="69"/>
      <c r="O11" s="69"/>
      <c r="P11" s="69"/>
      <c r="Q11" s="69"/>
      <c r="R11" s="69"/>
      <c r="S11" s="69"/>
      <c r="T11" s="66"/>
      <c r="U11" s="66"/>
      <c r="V11" s="66"/>
    </row>
    <row r="12" spans="1:22">
      <c r="B12" s="55" t="s">
        <v>131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22">
      <c r="B13" s="168"/>
      <c r="C13" s="167">
        <v>2010</v>
      </c>
      <c r="D13" s="167">
        <v>2011</v>
      </c>
      <c r="E13" s="167">
        <v>2012</v>
      </c>
      <c r="F13" s="167">
        <v>2013</v>
      </c>
      <c r="G13" s="167">
        <v>2014</v>
      </c>
      <c r="H13" s="167">
        <v>2015</v>
      </c>
      <c r="I13" s="167">
        <v>2016</v>
      </c>
      <c r="J13" s="167">
        <v>2017</v>
      </c>
      <c r="K13" s="167">
        <v>2018</v>
      </c>
    </row>
    <row r="14" spans="1:22">
      <c r="B14" s="174" t="s">
        <v>91</v>
      </c>
      <c r="C14" s="175">
        <v>147.5094</v>
      </c>
      <c r="D14" s="175">
        <v>168.34649999999999</v>
      </c>
      <c r="E14" s="175">
        <v>171.54400000000001</v>
      </c>
      <c r="F14" s="175">
        <v>186.09719999999999</v>
      </c>
      <c r="G14" s="175">
        <v>201.21019999999999</v>
      </c>
      <c r="H14" s="175">
        <v>206.0907</v>
      </c>
      <c r="I14" s="175">
        <v>221.25909999999999</v>
      </c>
      <c r="J14" s="175">
        <v>241.50890000000001</v>
      </c>
      <c r="K14" s="175">
        <v>259.99630000000002</v>
      </c>
    </row>
    <row r="15" spans="1:22">
      <c r="B15" s="176" t="s">
        <v>93</v>
      </c>
      <c r="C15" s="177">
        <v>385.40640000000002</v>
      </c>
      <c r="D15" s="177">
        <v>410.9316</v>
      </c>
      <c r="E15" s="177">
        <v>436.62220000000002</v>
      </c>
      <c r="F15" s="177">
        <v>488.99590000000001</v>
      </c>
      <c r="G15" s="177">
        <v>520.82910000000004</v>
      </c>
      <c r="H15" s="177">
        <v>525.90390000000002</v>
      </c>
      <c r="I15" s="177">
        <v>540.27809999999999</v>
      </c>
      <c r="J15" s="177">
        <v>569.75049999999999</v>
      </c>
      <c r="K15" s="177">
        <v>551.99570000000006</v>
      </c>
    </row>
    <row r="16" spans="1:22">
      <c r="B16" s="55"/>
      <c r="C16" s="54"/>
      <c r="D16" s="54"/>
      <c r="E16" s="54"/>
      <c r="F16" s="54"/>
      <c r="G16" s="54"/>
      <c r="H16" s="54"/>
      <c r="I16" s="54"/>
      <c r="J16" s="54"/>
      <c r="K16" s="54"/>
    </row>
    <row r="17" spans="2:2">
      <c r="B17" s="37"/>
    </row>
    <row r="18" spans="2:2">
      <c r="B18" s="37"/>
    </row>
    <row r="19" spans="2:2">
      <c r="B19" s="37"/>
    </row>
    <row r="20" spans="2:2">
      <c r="B20" s="37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1"/>
  <sheetViews>
    <sheetView workbookViewId="0">
      <selection activeCell="C25" sqref="C25"/>
    </sheetView>
  </sheetViews>
  <sheetFormatPr defaultColWidth="9.1796875" defaultRowHeight="14.5"/>
  <sheetData>
    <row r="1" spans="1:4">
      <c r="A1" s="7" t="s">
        <v>139</v>
      </c>
    </row>
    <row r="2" spans="1:4">
      <c r="A2" s="4"/>
      <c r="B2" t="s">
        <v>11</v>
      </c>
      <c r="C2" t="s">
        <v>12</v>
      </c>
      <c r="D2" t="s">
        <v>10</v>
      </c>
    </row>
    <row r="3" spans="1:4">
      <c r="A3">
        <v>2010</v>
      </c>
      <c r="B3" s="57">
        <v>32.71291835538387</v>
      </c>
      <c r="C3" s="57">
        <v>43.320718931338838</v>
      </c>
      <c r="D3" s="57">
        <v>37.331722636078425</v>
      </c>
    </row>
    <row r="4" spans="1:4">
      <c r="A4">
        <v>2011</v>
      </c>
      <c r="B4" s="57">
        <v>31.302086889136731</v>
      </c>
      <c r="C4" s="57">
        <v>37.715017072735563</v>
      </c>
      <c r="D4" s="57">
        <v>34.09588143373481</v>
      </c>
    </row>
    <row r="5" spans="1:4">
      <c r="A5">
        <v>2012</v>
      </c>
      <c r="B5" s="57">
        <v>26.284106121944163</v>
      </c>
      <c r="C5" s="57">
        <v>35.000776254235113</v>
      </c>
      <c r="D5" s="57">
        <v>30.03721876107975</v>
      </c>
    </row>
    <row r="6" spans="1:4">
      <c r="A6">
        <v>2013</v>
      </c>
      <c r="B6" s="57">
        <v>20.807042817161264</v>
      </c>
      <c r="C6" s="57">
        <v>33.378414400181256</v>
      </c>
      <c r="D6" s="57">
        <v>26.215324615115488</v>
      </c>
    </row>
    <row r="7" spans="1:4">
      <c r="A7">
        <v>2014</v>
      </c>
      <c r="B7" s="57">
        <v>19.006161652925595</v>
      </c>
      <c r="C7" s="57">
        <v>29.420049475288724</v>
      </c>
      <c r="D7" s="57">
        <v>23.476984084750612</v>
      </c>
    </row>
    <row r="8" spans="1:4">
      <c r="A8">
        <v>2015</v>
      </c>
      <c r="B8" s="57">
        <v>18.04551740048181</v>
      </c>
      <c r="C8" s="57">
        <v>26.447122527777751</v>
      </c>
      <c r="D8" s="57">
        <v>21.626422365141565</v>
      </c>
    </row>
    <row r="9" spans="1:4">
      <c r="A9">
        <v>2016</v>
      </c>
      <c r="B9" s="57">
        <v>17.987959808891208</v>
      </c>
      <c r="C9" s="57">
        <v>27.431861763093075</v>
      </c>
      <c r="D9" s="57">
        <v>21.982466853047249</v>
      </c>
    </row>
    <row r="10" spans="1:4">
      <c r="A10">
        <v>2017</v>
      </c>
      <c r="B10" s="57">
        <v>18.55778859259453</v>
      </c>
      <c r="C10" s="57">
        <v>26.589873650096152</v>
      </c>
      <c r="D10" s="57">
        <v>21.947739322035485</v>
      </c>
    </row>
    <row r="11" spans="1:4">
      <c r="A11">
        <v>2018</v>
      </c>
      <c r="B11" s="57">
        <v>17.996104944771478</v>
      </c>
      <c r="C11" s="57">
        <v>23.143043782873434</v>
      </c>
      <c r="D11" s="57">
        <v>20.099951405470751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B766-BA2D-44F9-87FD-1EF81B3BB5C4}">
  <dimension ref="A1:K16"/>
  <sheetViews>
    <sheetView workbookViewId="0">
      <selection activeCell="I26" sqref="I26"/>
    </sheetView>
  </sheetViews>
  <sheetFormatPr defaultColWidth="9.1796875" defaultRowHeight="14.5"/>
  <cols>
    <col min="1" max="1" width="22.54296875" customWidth="1"/>
  </cols>
  <sheetData>
    <row r="1" spans="1:11">
      <c r="A1" s="7" t="s">
        <v>140</v>
      </c>
    </row>
    <row r="2" spans="1:11">
      <c r="A2" t="s">
        <v>115</v>
      </c>
    </row>
    <row r="3" spans="1:11">
      <c r="B3">
        <v>2010</v>
      </c>
      <c r="C3">
        <v>2011</v>
      </c>
      <c r="D3">
        <v>2012</v>
      </c>
      <c r="E3">
        <v>2013</v>
      </c>
      <c r="F3">
        <v>2014</v>
      </c>
      <c r="G3">
        <v>2015</v>
      </c>
      <c r="H3">
        <v>2016</v>
      </c>
      <c r="I3">
        <v>2017</v>
      </c>
      <c r="J3">
        <v>2018</v>
      </c>
    </row>
    <row r="4" spans="1:11" hidden="1">
      <c r="A4" t="s">
        <v>143</v>
      </c>
      <c r="B4" s="117">
        <v>569.10876543518168</v>
      </c>
      <c r="C4" s="117">
        <v>605.58167394614759</v>
      </c>
      <c r="D4" s="117">
        <v>678.98864914054047</v>
      </c>
      <c r="E4" s="117">
        <v>781.25525884005538</v>
      </c>
      <c r="F4" s="117">
        <v>869.22492476696993</v>
      </c>
      <c r="G4" s="117">
        <v>912.65739293834838</v>
      </c>
      <c r="H4" s="117">
        <v>944.0713512944493</v>
      </c>
      <c r="I4" s="117">
        <v>954.83938956333259</v>
      </c>
      <c r="J4" s="117">
        <v>1004.9512567585738</v>
      </c>
    </row>
    <row r="5" spans="1:11" hidden="1">
      <c r="A5" t="s">
        <v>144</v>
      </c>
      <c r="B5" s="117">
        <v>626.91884835517624</v>
      </c>
      <c r="C5" s="117">
        <v>634.20264993749822</v>
      </c>
      <c r="D5" s="117">
        <v>723.55178962904745</v>
      </c>
      <c r="E5" s="117">
        <v>851.98209989146198</v>
      </c>
      <c r="F5" s="117">
        <v>949.11395259745075</v>
      </c>
      <c r="G5" s="117">
        <v>1007.467193244561</v>
      </c>
      <c r="H5" s="117">
        <v>1041.2459555396258</v>
      </c>
      <c r="I5" s="117">
        <v>1056.5575319006732</v>
      </c>
      <c r="J5" s="117">
        <v>1087.3448576206431</v>
      </c>
    </row>
    <row r="6" spans="1:11" hidden="1">
      <c r="A6" t="s">
        <v>145</v>
      </c>
      <c r="B6" s="117">
        <v>492.0591131168153</v>
      </c>
      <c r="C6" s="117">
        <v>566.2380022817631</v>
      </c>
      <c r="D6" s="117">
        <v>615.58075139286314</v>
      </c>
      <c r="E6" s="117">
        <v>683.81626435320322</v>
      </c>
      <c r="F6" s="117">
        <v>758.81589088247449</v>
      </c>
      <c r="G6" s="117">
        <v>780.56732484873407</v>
      </c>
      <c r="H6" s="117">
        <v>805.24451446132605</v>
      </c>
      <c r="I6" s="117">
        <v>809.3862040634649</v>
      </c>
      <c r="J6" s="117">
        <v>880.30331190767731</v>
      </c>
    </row>
    <row r="7" spans="1:11">
      <c r="A7" t="s">
        <v>137</v>
      </c>
      <c r="B7">
        <v>134.30000000000001</v>
      </c>
      <c r="C7">
        <v>157.80000000000001</v>
      </c>
      <c r="D7">
        <v>151.19999999999999</v>
      </c>
      <c r="E7">
        <v>149</v>
      </c>
      <c r="F7">
        <v>154.5</v>
      </c>
      <c r="G7">
        <v>161.1</v>
      </c>
      <c r="H7">
        <v>160.1</v>
      </c>
      <c r="I7">
        <v>170.8</v>
      </c>
      <c r="J7">
        <v>174.3</v>
      </c>
      <c r="K7" s="82"/>
    </row>
    <row r="8" spans="1:11">
      <c r="A8" t="s">
        <v>138</v>
      </c>
      <c r="B8">
        <v>597.6</v>
      </c>
      <c r="C8">
        <v>636</v>
      </c>
      <c r="D8">
        <v>712.5</v>
      </c>
      <c r="E8">
        <v>773.1</v>
      </c>
      <c r="F8">
        <v>818</v>
      </c>
      <c r="G8">
        <v>900.4</v>
      </c>
      <c r="H8">
        <v>940</v>
      </c>
      <c r="I8">
        <v>999.1</v>
      </c>
      <c r="J8">
        <v>1068.3</v>
      </c>
      <c r="K8" s="82"/>
    </row>
    <row r="9" spans="1:11">
      <c r="B9" s="2"/>
      <c r="C9" s="82"/>
      <c r="D9" s="82"/>
      <c r="E9" s="2"/>
      <c r="F9" s="2"/>
      <c r="G9" s="2"/>
      <c r="H9" s="2"/>
      <c r="I9" s="2"/>
      <c r="J9" s="2"/>
      <c r="K9" s="2"/>
    </row>
    <row r="10" spans="1:11">
      <c r="B10" s="2"/>
      <c r="C10" s="82"/>
      <c r="D10" s="82"/>
      <c r="E10" s="2"/>
      <c r="F10" s="2"/>
      <c r="G10" s="2"/>
      <c r="H10" s="2"/>
      <c r="I10" s="2"/>
      <c r="J10" s="2"/>
      <c r="K10" s="2"/>
    </row>
    <row r="11" spans="1:11">
      <c r="B11" s="2"/>
      <c r="C11" s="82"/>
      <c r="D11" s="82"/>
      <c r="E11" s="2"/>
      <c r="F11" s="2"/>
      <c r="G11" s="2"/>
      <c r="H11" s="2"/>
      <c r="I11" s="2"/>
      <c r="J11" s="2"/>
      <c r="K11" s="2"/>
    </row>
    <row r="12" spans="1:11">
      <c r="B12" s="2"/>
      <c r="C12" s="82"/>
      <c r="D12" s="82"/>
      <c r="E12" s="2"/>
      <c r="F12" s="2"/>
      <c r="G12" s="2"/>
      <c r="H12" s="2"/>
      <c r="I12" s="2"/>
      <c r="J12" s="2"/>
      <c r="K12" s="2"/>
    </row>
    <row r="13" spans="1:11">
      <c r="B13" s="2"/>
      <c r="C13" s="82"/>
      <c r="D13" s="82"/>
      <c r="E13" s="2"/>
      <c r="F13" s="2"/>
      <c r="G13" s="2"/>
      <c r="H13" s="2"/>
      <c r="I13" s="2"/>
      <c r="J13" s="2"/>
      <c r="K13" s="2"/>
    </row>
    <row r="14" spans="1:11">
      <c r="B14" s="2"/>
      <c r="C14" s="82"/>
      <c r="D14" s="82"/>
      <c r="E14" s="2"/>
      <c r="F14" s="2"/>
      <c r="G14" s="2"/>
      <c r="H14" s="2"/>
      <c r="I14" s="2"/>
      <c r="J14" s="2"/>
      <c r="K14" s="2"/>
    </row>
    <row r="15" spans="1:11">
      <c r="B15" s="2"/>
      <c r="C15" s="82"/>
      <c r="D15" s="82"/>
      <c r="E15" s="2"/>
      <c r="F15" s="2"/>
      <c r="G15" s="2"/>
      <c r="H15" s="2"/>
      <c r="I15" s="2"/>
      <c r="J15" s="2"/>
      <c r="K15" s="2"/>
    </row>
    <row r="16" spans="1:11">
      <c r="B16" s="2"/>
      <c r="C16" s="82"/>
      <c r="D16" s="82"/>
      <c r="E16" s="2"/>
      <c r="F16" s="2"/>
      <c r="G16" s="2"/>
      <c r="H16" s="2"/>
      <c r="I16" s="2"/>
      <c r="J16" s="2"/>
      <c r="K16" s="2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B4B0-2756-4B33-B872-58C28D5DAC1A}">
  <dimension ref="A1:S4"/>
  <sheetViews>
    <sheetView workbookViewId="0">
      <selection activeCell="H25" sqref="H25"/>
    </sheetView>
  </sheetViews>
  <sheetFormatPr defaultColWidth="8.7265625" defaultRowHeight="14.5"/>
  <cols>
    <col min="1" max="1" width="27.54296875" style="25" customWidth="1"/>
    <col min="2" max="16384" width="8.7265625" style="25"/>
  </cols>
  <sheetData>
    <row r="1" spans="1:19">
      <c r="B1" s="25" t="s">
        <v>34</v>
      </c>
      <c r="C1" s="25" t="s">
        <v>35</v>
      </c>
      <c r="D1" s="25" t="s">
        <v>36</v>
      </c>
      <c r="E1" s="25" t="s">
        <v>37</v>
      </c>
      <c r="F1" s="25" t="s">
        <v>38</v>
      </c>
      <c r="G1" s="25" t="s">
        <v>39</v>
      </c>
      <c r="H1" s="25" t="s">
        <v>40</v>
      </c>
      <c r="I1" s="25" t="s">
        <v>1</v>
      </c>
      <c r="J1" s="25" t="s">
        <v>2</v>
      </c>
      <c r="K1" s="25" t="s">
        <v>3</v>
      </c>
      <c r="L1" s="25" t="s">
        <v>4</v>
      </c>
      <c r="M1" s="25" t="s">
        <v>5</v>
      </c>
      <c r="N1" s="25" t="s">
        <v>6</v>
      </c>
      <c r="O1" s="25" t="s">
        <v>7</v>
      </c>
      <c r="P1" s="25" t="s">
        <v>8</v>
      </c>
      <c r="Q1" s="25" t="s">
        <v>9</v>
      </c>
      <c r="R1" s="25" t="s">
        <v>27</v>
      </c>
      <c r="S1" s="25" t="s">
        <v>24</v>
      </c>
    </row>
    <row r="2" spans="1:19">
      <c r="A2" s="25" t="s">
        <v>146</v>
      </c>
      <c r="B2" s="180">
        <v>0.84395163999999989</v>
      </c>
      <c r="C2" s="180">
        <v>1.1672160599999999</v>
      </c>
      <c r="D2" s="180">
        <v>1.1534335600000001</v>
      </c>
      <c r="E2" s="180">
        <v>1.1793555000000002</v>
      </c>
      <c r="F2" s="180">
        <v>1.2113192100000001</v>
      </c>
      <c r="G2" s="180">
        <v>1.2391361000000001</v>
      </c>
      <c r="H2" s="180">
        <v>1.2182741199999998</v>
      </c>
      <c r="I2" s="180">
        <v>1.1239261600000001</v>
      </c>
      <c r="J2" s="180">
        <v>1.5779815899999998</v>
      </c>
      <c r="K2" s="180">
        <v>2.1071944199999999</v>
      </c>
      <c r="L2" s="180">
        <v>2.0344212100000001</v>
      </c>
      <c r="M2" s="180">
        <v>1.4664804899999999</v>
      </c>
      <c r="N2" s="180">
        <v>1.6280047899999999</v>
      </c>
      <c r="O2" s="180">
        <v>1.9778747600000002</v>
      </c>
      <c r="P2" s="180">
        <v>2.3292512900000002</v>
      </c>
      <c r="Q2" s="180">
        <v>2.8215141299999997</v>
      </c>
      <c r="R2" s="180">
        <v>3.0856034800000005</v>
      </c>
      <c r="S2" s="180">
        <v>2.82902217</v>
      </c>
    </row>
    <row r="3" spans="1:19" s="182" customFormat="1">
      <c r="A3" s="25" t="s">
        <v>147</v>
      </c>
      <c r="B3" s="181">
        <v>17.392023830000003</v>
      </c>
      <c r="C3" s="181">
        <v>17.290979919999998</v>
      </c>
      <c r="D3" s="181">
        <v>16.429721030000003</v>
      </c>
      <c r="E3" s="181">
        <v>16.534329750000001</v>
      </c>
      <c r="F3" s="181">
        <v>19.381107490000002</v>
      </c>
      <c r="G3" s="181">
        <v>22.21839773</v>
      </c>
      <c r="H3" s="181">
        <v>23.292240750000005</v>
      </c>
      <c r="I3" s="181">
        <v>28.427680360000004</v>
      </c>
      <c r="J3" s="181">
        <v>32.665792920000001</v>
      </c>
      <c r="K3" s="181">
        <v>35.811186480000003</v>
      </c>
      <c r="L3" s="181">
        <v>33.061755770000005</v>
      </c>
      <c r="M3" s="181">
        <v>29.087249419999999</v>
      </c>
      <c r="N3" s="181">
        <v>29.567776209999998</v>
      </c>
      <c r="O3" s="181">
        <v>28.867284989999995</v>
      </c>
      <c r="P3" s="181">
        <v>29.940653839999992</v>
      </c>
      <c r="Q3" s="181">
        <v>29.364529539999999</v>
      </c>
      <c r="R3" s="181">
        <v>29.880396129999998</v>
      </c>
      <c r="S3" s="181">
        <v>29.719660740000002</v>
      </c>
    </row>
    <row r="4" spans="1:19">
      <c r="A4" s="25" t="s">
        <v>148</v>
      </c>
      <c r="B4" s="183">
        <v>4.8525214200000004</v>
      </c>
      <c r="C4" s="184">
        <v>6.7504329700000003</v>
      </c>
      <c r="D4" s="184">
        <v>7.0204076799999999</v>
      </c>
      <c r="E4" s="184">
        <v>7.1327686300000011</v>
      </c>
      <c r="F4" s="184">
        <v>6.25</v>
      </c>
      <c r="G4" s="184">
        <v>5.5770721399999994</v>
      </c>
      <c r="H4" s="184">
        <v>5.2303862600000004</v>
      </c>
      <c r="I4" s="184">
        <v>3.9536328299999992</v>
      </c>
      <c r="J4" s="184">
        <v>4.830685139999999</v>
      </c>
      <c r="K4" s="184">
        <v>5.8841795900000005</v>
      </c>
      <c r="L4" s="184">
        <v>6.1533975600000002</v>
      </c>
      <c r="M4" s="184">
        <v>5.0416607899999999</v>
      </c>
      <c r="N4" s="184">
        <v>5.5060100600000013</v>
      </c>
      <c r="O4" s="184">
        <v>6.8516125700000003</v>
      </c>
      <c r="P4" s="184">
        <v>7.7795600900000013</v>
      </c>
      <c r="Q4" s="184">
        <v>9.6085796400000003</v>
      </c>
      <c r="R4" s="184">
        <v>10.326514240000002</v>
      </c>
      <c r="S4" s="184">
        <v>9.5190257999999996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workbookViewId="0">
      <selection activeCell="B25" sqref="B25"/>
    </sheetView>
  </sheetViews>
  <sheetFormatPr defaultColWidth="9.1796875" defaultRowHeight="14.5"/>
  <sheetData>
    <row r="1" spans="1:4">
      <c r="A1" s="7" t="s">
        <v>26</v>
      </c>
    </row>
    <row r="3" spans="1:4">
      <c r="B3">
        <v>2010</v>
      </c>
      <c r="C3">
        <v>2014</v>
      </c>
      <c r="D3">
        <v>2017</v>
      </c>
    </row>
    <row r="4" spans="1:4">
      <c r="A4" t="s">
        <v>10</v>
      </c>
      <c r="B4" s="6">
        <v>0.16700000000000001</v>
      </c>
      <c r="C4" s="6">
        <v>0.1</v>
      </c>
      <c r="D4" s="6">
        <v>6.8000000000000005E-2</v>
      </c>
    </row>
    <row r="5" spans="1:4">
      <c r="B5" s="6"/>
      <c r="C5" s="6"/>
      <c r="D5" s="6"/>
    </row>
    <row r="6" spans="1:4">
      <c r="A6" t="s">
        <v>11</v>
      </c>
      <c r="B6" s="6">
        <v>0.14299999999999999</v>
      </c>
      <c r="C6" s="6">
        <v>9.6000000000000002E-2</v>
      </c>
      <c r="D6" s="6">
        <v>0.06</v>
      </c>
    </row>
    <row r="7" spans="1:4">
      <c r="A7" t="s">
        <v>12</v>
      </c>
      <c r="B7" s="6">
        <v>0.189</v>
      </c>
      <c r="C7" s="6">
        <v>0.104</v>
      </c>
      <c r="D7" s="6">
        <v>7.8E-2</v>
      </c>
    </row>
    <row r="8" spans="1:4">
      <c r="B8" s="6"/>
      <c r="C8" s="6"/>
      <c r="D8" s="6"/>
    </row>
    <row r="9" spans="1:4">
      <c r="A9" t="s">
        <v>13</v>
      </c>
      <c r="B9" s="6">
        <v>0.253</v>
      </c>
      <c r="C9" s="6">
        <v>0.187</v>
      </c>
      <c r="D9" s="6">
        <v>0.123</v>
      </c>
    </row>
    <row r="10" spans="1:4">
      <c r="A10" t="s">
        <v>14</v>
      </c>
      <c r="B10" s="6">
        <v>0.17699999999999999</v>
      </c>
      <c r="C10" s="6">
        <v>0.108</v>
      </c>
      <c r="D10" s="6">
        <v>5.8999999999999997E-2</v>
      </c>
    </row>
    <row r="11" spans="1:4">
      <c r="A11" t="s">
        <v>15</v>
      </c>
      <c r="B11" s="6">
        <v>0.17299999999999999</v>
      </c>
      <c r="C11" s="6">
        <v>6.2E-2</v>
      </c>
      <c r="D11" s="6">
        <v>6.0999999999999999E-2</v>
      </c>
    </row>
    <row r="12" spans="1:4">
      <c r="A12" t="s">
        <v>16</v>
      </c>
      <c r="B12" s="6">
        <v>0.16700000000000001</v>
      </c>
      <c r="C12" s="6">
        <v>9.9000000000000005E-2</v>
      </c>
      <c r="D12" s="6">
        <v>5.8999999999999997E-2</v>
      </c>
    </row>
    <row r="13" spans="1:4">
      <c r="A13" t="s">
        <v>17</v>
      </c>
      <c r="B13" s="6">
        <v>5.2999999999999999E-2</v>
      </c>
      <c r="C13" s="6">
        <v>4.9000000000000002E-2</v>
      </c>
      <c r="D13" s="6">
        <v>2.7E-2</v>
      </c>
    </row>
    <row r="28" spans="2:5">
      <c r="B28" s="2"/>
      <c r="C28" s="2"/>
      <c r="D28" s="2"/>
      <c r="E28" s="2"/>
    </row>
    <row r="29" spans="2:5">
      <c r="B29" s="2"/>
      <c r="C29" s="15"/>
      <c r="D29" s="16"/>
      <c r="E29" s="16"/>
    </row>
    <row r="30" spans="2:5">
      <c r="B30" s="2"/>
    </row>
    <row r="31" spans="2:5">
      <c r="B31" s="2"/>
      <c r="C31" s="15"/>
      <c r="D31" s="16"/>
      <c r="E31" s="16"/>
    </row>
    <row r="32" spans="2:5">
      <c r="B32" s="2"/>
      <c r="C32" s="15"/>
      <c r="D32" s="16"/>
      <c r="E32" s="16"/>
    </row>
    <row r="33" spans="2:5">
      <c r="B33" s="2"/>
      <c r="C33" s="11"/>
      <c r="D33" s="11"/>
      <c r="E33" s="2"/>
    </row>
    <row r="34" spans="2:5">
      <c r="B34" s="2"/>
      <c r="C34" s="17"/>
      <c r="D34" s="17"/>
      <c r="E34" s="18"/>
    </row>
    <row r="35" spans="2:5">
      <c r="C35" s="17"/>
      <c r="D35" s="17"/>
      <c r="E35" s="18"/>
    </row>
    <row r="36" spans="2:5">
      <c r="C36" s="17"/>
      <c r="D36" s="17"/>
      <c r="E36" s="18"/>
    </row>
    <row r="37" spans="2:5">
      <c r="C37" s="17"/>
      <c r="D37" s="17"/>
      <c r="E37" s="18"/>
    </row>
    <row r="38" spans="2:5">
      <c r="C38" s="17"/>
      <c r="D38" s="17"/>
      <c r="E38" s="18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44A89-F252-4DA3-9A48-F2B2B151FBBD}">
  <dimension ref="A1:D52"/>
  <sheetViews>
    <sheetView topLeftCell="A14" zoomScaleNormal="110" workbookViewId="0">
      <selection activeCell="S11" sqref="S11"/>
    </sheetView>
  </sheetViews>
  <sheetFormatPr defaultColWidth="8.7265625" defaultRowHeight="14.5"/>
  <cols>
    <col min="1" max="16384" width="8.7265625" style="25"/>
  </cols>
  <sheetData>
    <row r="1" spans="1:4" s="24" customFormat="1">
      <c r="A1" s="24" t="s">
        <v>149</v>
      </c>
      <c r="B1" s="24" t="s">
        <v>150</v>
      </c>
      <c r="C1" s="24" t="s">
        <v>151</v>
      </c>
      <c r="D1" s="24" t="s">
        <v>152</v>
      </c>
    </row>
    <row r="2" spans="1:4">
      <c r="A2" s="25" t="s">
        <v>153</v>
      </c>
      <c r="B2" s="25" t="s">
        <v>154</v>
      </c>
      <c r="C2" s="25">
        <v>168728.91891048997</v>
      </c>
      <c r="D2" s="25">
        <v>1.4129147500000001</v>
      </c>
    </row>
    <row r="3" spans="1:4">
      <c r="A3" s="25" t="s">
        <v>155</v>
      </c>
      <c r="B3" s="25" t="s">
        <v>156</v>
      </c>
      <c r="C3" s="25">
        <v>108673.65665826001</v>
      </c>
      <c r="D3" s="25">
        <v>4.651046749999999</v>
      </c>
    </row>
    <row r="4" spans="1:4">
      <c r="A4" s="25" t="s">
        <v>157</v>
      </c>
      <c r="B4" s="25" t="s">
        <v>158</v>
      </c>
      <c r="C4" s="25">
        <v>77176.810877440003</v>
      </c>
      <c r="D4" s="25">
        <v>5.2657961799999997</v>
      </c>
    </row>
    <row r="5" spans="1:4">
      <c r="A5" s="25" t="s">
        <v>159</v>
      </c>
      <c r="B5" s="25" t="s">
        <v>160</v>
      </c>
      <c r="C5" s="25">
        <v>66553.888803400012</v>
      </c>
      <c r="D5" s="25">
        <v>3.7647426100000003</v>
      </c>
    </row>
    <row r="6" spans="1:4">
      <c r="A6" s="25" t="s">
        <v>161</v>
      </c>
      <c r="B6" s="25" t="s">
        <v>162</v>
      </c>
      <c r="C6" s="25">
        <v>62403.401719849986</v>
      </c>
      <c r="D6" s="25">
        <v>8.9288082099999997</v>
      </c>
    </row>
    <row r="7" spans="1:4">
      <c r="A7" s="25" t="s">
        <v>163</v>
      </c>
      <c r="B7" s="25" t="s">
        <v>164</v>
      </c>
      <c r="C7" s="25">
        <v>59338.335352969982</v>
      </c>
      <c r="D7" s="25">
        <v>6.0125055300000003</v>
      </c>
    </row>
    <row r="8" spans="1:4">
      <c r="A8" s="25" t="s">
        <v>165</v>
      </c>
      <c r="B8" s="25" t="s">
        <v>166</v>
      </c>
      <c r="C8" s="25">
        <v>56705.036852349993</v>
      </c>
      <c r="D8" s="25">
        <v>6.8132853499999992</v>
      </c>
    </row>
    <row r="9" spans="1:4">
      <c r="A9" s="25" t="s">
        <v>167</v>
      </c>
      <c r="B9" s="25" t="s">
        <v>168</v>
      </c>
      <c r="C9" s="25">
        <v>54580.638793099999</v>
      </c>
      <c r="D9" s="25">
        <v>6.5047321299999989</v>
      </c>
    </row>
    <row r="10" spans="1:4">
      <c r="A10" s="25" t="s">
        <v>169</v>
      </c>
      <c r="B10" s="25" t="s">
        <v>170</v>
      </c>
      <c r="C10" s="25">
        <v>54509.728460190003</v>
      </c>
      <c r="D10" s="25">
        <v>8.4933843600000003</v>
      </c>
    </row>
    <row r="11" spans="1:4">
      <c r="A11" s="25" t="s">
        <v>171</v>
      </c>
      <c r="B11" s="25" t="s">
        <v>172</v>
      </c>
      <c r="C11" s="25">
        <v>54031.001150569995</v>
      </c>
      <c r="D11" s="25">
        <v>7.5263752900000016</v>
      </c>
    </row>
    <row r="12" spans="1:4">
      <c r="A12" s="25" t="s">
        <v>173</v>
      </c>
      <c r="B12" s="25" t="s">
        <v>174</v>
      </c>
      <c r="C12" s="25">
        <v>52660.49156178</v>
      </c>
      <c r="D12" s="25">
        <v>8.7342786799999992</v>
      </c>
    </row>
    <row r="13" spans="1:4">
      <c r="A13" s="25" t="s">
        <v>175</v>
      </c>
      <c r="B13" s="25" t="s">
        <v>176</v>
      </c>
      <c r="C13" s="25">
        <v>51726.452358560004</v>
      </c>
      <c r="D13" s="25">
        <v>9.2221307800000005</v>
      </c>
    </row>
    <row r="14" spans="1:4">
      <c r="A14" s="25" t="s">
        <v>177</v>
      </c>
      <c r="B14" s="25" t="s">
        <v>178</v>
      </c>
      <c r="C14" s="25">
        <v>50745.751685419993</v>
      </c>
      <c r="D14" s="25">
        <v>5.0603728300000004</v>
      </c>
    </row>
    <row r="15" spans="1:4">
      <c r="A15" s="25" t="s">
        <v>179</v>
      </c>
      <c r="B15" s="25" t="s">
        <v>180</v>
      </c>
      <c r="C15" s="25">
        <v>49513.859704809998</v>
      </c>
      <c r="D15" s="25">
        <v>7.9832501400000009</v>
      </c>
    </row>
    <row r="16" spans="1:4">
      <c r="A16" s="25" t="s">
        <v>181</v>
      </c>
      <c r="B16" s="25" t="s">
        <v>182</v>
      </c>
      <c r="C16" s="25">
        <v>46217.574611000004</v>
      </c>
      <c r="D16" s="25">
        <v>7.0658626599999987</v>
      </c>
    </row>
    <row r="17" spans="1:4">
      <c r="A17" s="25" t="s">
        <v>183</v>
      </c>
      <c r="B17" s="25" t="s">
        <v>184</v>
      </c>
      <c r="C17" s="25">
        <v>45042.672749019999</v>
      </c>
      <c r="D17" s="25">
        <v>7.6487107300000003</v>
      </c>
    </row>
    <row r="18" spans="1:4">
      <c r="A18" s="25" t="s">
        <v>185</v>
      </c>
      <c r="B18" s="25" t="s">
        <v>186</v>
      </c>
      <c r="C18" s="25">
        <v>44296.367743859984</v>
      </c>
      <c r="D18" s="25">
        <v>8.721329690000001</v>
      </c>
    </row>
    <row r="19" spans="1:4">
      <c r="A19" s="25" t="s">
        <v>187</v>
      </c>
      <c r="B19" s="25" t="s">
        <v>188</v>
      </c>
      <c r="C19" s="25">
        <v>42212.783734839999</v>
      </c>
      <c r="D19" s="25">
        <v>5.8911986400000007</v>
      </c>
    </row>
    <row r="20" spans="1:4">
      <c r="A20" s="25" t="s">
        <v>189</v>
      </c>
      <c r="B20" s="25" t="s">
        <v>190</v>
      </c>
      <c r="C20" s="25">
        <v>40945.61221584001</v>
      </c>
      <c r="D20" s="25">
        <v>6.5327205700000004</v>
      </c>
    </row>
    <row r="21" spans="1:4">
      <c r="A21" s="25" t="s">
        <v>191</v>
      </c>
      <c r="B21" s="25" t="s">
        <v>192</v>
      </c>
      <c r="C21" s="25">
        <v>40697.424539370004</v>
      </c>
      <c r="D21" s="25">
        <v>4.7130045899999988</v>
      </c>
    </row>
    <row r="22" spans="1:4">
      <c r="A22" s="25" t="s">
        <v>193</v>
      </c>
      <c r="B22" s="25" t="s">
        <v>194</v>
      </c>
      <c r="C22" s="25">
        <v>39092.092329749998</v>
      </c>
      <c r="D22" s="25">
        <v>6.2658677100000002</v>
      </c>
    </row>
    <row r="23" spans="1:4">
      <c r="A23" s="25" t="s">
        <v>258</v>
      </c>
      <c r="B23" s="25" t="s">
        <v>195</v>
      </c>
      <c r="C23" s="25">
        <v>38075.711334530002</v>
      </c>
      <c r="D23" s="25">
        <v>5.9115400299999994</v>
      </c>
    </row>
    <row r="24" spans="1:4">
      <c r="A24" s="25" t="s">
        <v>196</v>
      </c>
      <c r="B24" s="25" t="s">
        <v>197</v>
      </c>
      <c r="C24" s="25">
        <v>36355.01275532</v>
      </c>
      <c r="D24" s="25">
        <v>2.83386183</v>
      </c>
    </row>
    <row r="25" spans="1:4">
      <c r="A25" s="25" t="s">
        <v>198</v>
      </c>
      <c r="B25" s="25" t="s">
        <v>199</v>
      </c>
      <c r="C25" s="25">
        <v>36162.047966900005</v>
      </c>
      <c r="D25" s="25">
        <v>5.8791108099999994</v>
      </c>
    </row>
    <row r="26" spans="1:4">
      <c r="A26" s="25" t="s">
        <v>200</v>
      </c>
      <c r="B26" s="25" t="s">
        <v>201</v>
      </c>
      <c r="C26" s="25">
        <v>33492.293130580001</v>
      </c>
      <c r="D26" s="25">
        <v>4.8007392900000001</v>
      </c>
    </row>
    <row r="27" spans="1:4">
      <c r="A27" s="25" t="s">
        <v>202</v>
      </c>
      <c r="B27" s="25" t="s">
        <v>203</v>
      </c>
      <c r="C27" s="25">
        <v>33024.979233569997</v>
      </c>
      <c r="D27" s="25">
        <v>4.2269849799999992</v>
      </c>
    </row>
    <row r="28" spans="1:4">
      <c r="A28" s="25" t="s">
        <v>204</v>
      </c>
      <c r="B28" s="25" t="s">
        <v>205</v>
      </c>
      <c r="C28" s="25">
        <v>32525.016381279995</v>
      </c>
      <c r="D28" s="25">
        <v>5.9428620299999988</v>
      </c>
    </row>
    <row r="29" spans="1:4">
      <c r="A29" s="25" t="s">
        <v>206</v>
      </c>
      <c r="B29" s="25" t="s">
        <v>207</v>
      </c>
      <c r="C29" s="25">
        <v>32394.384636750001</v>
      </c>
      <c r="D29" s="25">
        <v>5.3335928900000003</v>
      </c>
    </row>
    <row r="30" spans="1:4">
      <c r="A30" s="25" t="s">
        <v>208</v>
      </c>
      <c r="B30" s="25" t="s">
        <v>209</v>
      </c>
      <c r="C30" s="25">
        <v>29932.459439600003</v>
      </c>
      <c r="D30" s="25">
        <v>4.5118069599999995</v>
      </c>
    </row>
    <row r="31" spans="1:4">
      <c r="A31" s="25" t="s">
        <v>210</v>
      </c>
      <c r="B31" s="25" t="s">
        <v>211</v>
      </c>
      <c r="C31" s="25">
        <v>28770.43931612001</v>
      </c>
      <c r="D31" s="25">
        <v>4.7291059500000001</v>
      </c>
    </row>
    <row r="32" spans="1:4">
      <c r="A32" s="25" t="s">
        <v>212</v>
      </c>
      <c r="B32" s="25" t="s">
        <v>213</v>
      </c>
      <c r="C32" s="25">
        <v>28543.925641449994</v>
      </c>
      <c r="D32" s="25">
        <v>4.8391504299999992</v>
      </c>
    </row>
    <row r="33" spans="1:4">
      <c r="A33" s="25" t="s">
        <v>214</v>
      </c>
      <c r="B33" s="25" t="s">
        <v>215</v>
      </c>
      <c r="C33" s="25">
        <v>28247.813146680004</v>
      </c>
      <c r="D33" s="25">
        <v>3.4032352000000001</v>
      </c>
    </row>
    <row r="34" spans="1:4">
      <c r="A34" s="25" t="s">
        <v>216</v>
      </c>
      <c r="B34" s="25" t="s">
        <v>217</v>
      </c>
      <c r="C34" s="25">
        <v>28001.825438920001</v>
      </c>
      <c r="D34" s="25">
        <v>3.2765104800000002</v>
      </c>
    </row>
    <row r="35" spans="1:4">
      <c r="A35" s="25" t="s">
        <v>218</v>
      </c>
      <c r="B35" s="25" t="s">
        <v>219</v>
      </c>
      <c r="C35" s="25">
        <v>26518.447928310004</v>
      </c>
      <c r="D35" s="25">
        <v>4.0533933600000003</v>
      </c>
    </row>
    <row r="36" spans="1:4">
      <c r="A36" s="25" t="s">
        <v>220</v>
      </c>
      <c r="B36" s="25" t="s">
        <v>221</v>
      </c>
      <c r="C36" s="25">
        <v>26273.667654600005</v>
      </c>
      <c r="D36" s="25">
        <v>3.0511527100000002</v>
      </c>
    </row>
    <row r="37" spans="1:4">
      <c r="A37" s="25" t="s">
        <v>222</v>
      </c>
      <c r="B37" s="25" t="s">
        <v>223</v>
      </c>
      <c r="C37" s="25">
        <v>26248.230037120004</v>
      </c>
      <c r="D37" s="25">
        <v>1.9402602899999999</v>
      </c>
    </row>
    <row r="38" spans="1:4">
      <c r="A38" s="25" t="s">
        <v>224</v>
      </c>
      <c r="B38" s="25" t="s">
        <v>225</v>
      </c>
      <c r="C38" s="25">
        <v>26107.626142349996</v>
      </c>
      <c r="D38" s="25">
        <v>5.6232428600000004</v>
      </c>
    </row>
    <row r="39" spans="1:4">
      <c r="A39" s="25" t="s">
        <v>226</v>
      </c>
      <c r="B39" s="25" t="s">
        <v>227</v>
      </c>
      <c r="C39" s="25">
        <v>20871.664811840001</v>
      </c>
      <c r="D39" s="25">
        <v>4.1992230399999997</v>
      </c>
    </row>
    <row r="40" spans="1:4">
      <c r="A40" s="25" t="s">
        <v>228</v>
      </c>
      <c r="B40" s="25" t="s">
        <v>229</v>
      </c>
      <c r="C40" s="25">
        <v>19054.238140320002</v>
      </c>
      <c r="D40" s="25">
        <v>4.1458940499999999</v>
      </c>
    </row>
    <row r="41" spans="1:4">
      <c r="A41" s="25" t="s">
        <v>230</v>
      </c>
      <c r="B41" s="25" t="s">
        <v>231</v>
      </c>
      <c r="C41" s="25">
        <v>18030.95039061</v>
      </c>
      <c r="D41" s="25">
        <v>1.5449026800000003</v>
      </c>
    </row>
    <row r="42" spans="1:4">
      <c r="A42" s="25" t="s">
        <v>232</v>
      </c>
      <c r="B42" s="25" t="s">
        <v>233</v>
      </c>
      <c r="C42" s="25">
        <v>17496.8692185</v>
      </c>
      <c r="D42" s="25">
        <v>1.00491285</v>
      </c>
    </row>
    <row r="43" spans="1:4">
      <c r="A43" s="25" t="s">
        <v>234</v>
      </c>
      <c r="B43" s="25" t="s">
        <v>235</v>
      </c>
      <c r="C43" s="25">
        <v>16388.066713720003</v>
      </c>
      <c r="D43" s="25">
        <v>4.7833099399999996</v>
      </c>
    </row>
    <row r="44" spans="1:4">
      <c r="A44" s="25" t="s">
        <v>259</v>
      </c>
      <c r="B44" s="25" t="s">
        <v>236</v>
      </c>
      <c r="C44" s="25">
        <v>15290.33456413</v>
      </c>
      <c r="D44" s="25">
        <v>4.0830359500000002</v>
      </c>
    </row>
    <row r="45" spans="1:4">
      <c r="A45" s="25" t="s">
        <v>237</v>
      </c>
      <c r="B45" s="25" t="s">
        <v>238</v>
      </c>
      <c r="C45" s="25">
        <v>13125.963742600001</v>
      </c>
      <c r="D45" s="25">
        <v>6.2952575699999995</v>
      </c>
    </row>
    <row r="46" spans="1:4">
      <c r="A46" s="25" t="s">
        <v>22</v>
      </c>
      <c r="B46" s="25" t="s">
        <v>239</v>
      </c>
      <c r="C46" s="25">
        <v>10172.345110369999</v>
      </c>
      <c r="D46" s="25">
        <v>2.82902217</v>
      </c>
    </row>
    <row r="47" spans="1:4">
      <c r="A47" s="25" t="s">
        <v>240</v>
      </c>
      <c r="B47" s="25" t="s">
        <v>241</v>
      </c>
      <c r="C47" s="25">
        <v>9660.3060866699998</v>
      </c>
      <c r="D47" s="25">
        <v>1.3725060200000001</v>
      </c>
    </row>
    <row r="48" spans="1:4">
      <c r="A48" s="25" t="s">
        <v>242</v>
      </c>
      <c r="B48" s="25" t="s">
        <v>243</v>
      </c>
      <c r="C48" s="25">
        <v>8356.8924912300008</v>
      </c>
      <c r="D48" s="25">
        <v>3.0795931800000007</v>
      </c>
    </row>
    <row r="49" spans="1:4">
      <c r="A49" s="25" t="s">
        <v>244</v>
      </c>
      <c r="B49" s="25" t="s">
        <v>245</v>
      </c>
      <c r="C49" s="25">
        <v>6982.3094439099996</v>
      </c>
      <c r="D49" s="25">
        <v>2.77740002</v>
      </c>
    </row>
    <row r="50" spans="1:4">
      <c r="A50" s="25" t="s">
        <v>246</v>
      </c>
      <c r="B50" s="25" t="s">
        <v>247</v>
      </c>
      <c r="C50" s="25">
        <v>6797.8722409599995</v>
      </c>
      <c r="D50" s="25">
        <v>3.5497460399999996</v>
      </c>
    </row>
    <row r="51" spans="1:4">
      <c r="A51" s="25" t="s">
        <v>248</v>
      </c>
      <c r="B51" s="25" t="s">
        <v>249</v>
      </c>
      <c r="C51" s="25">
        <v>3899.9995620300006</v>
      </c>
      <c r="D51" s="25">
        <v>2.3476746100000008</v>
      </c>
    </row>
    <row r="52" spans="1:4">
      <c r="A52" s="25" t="s">
        <v>250</v>
      </c>
      <c r="B52" s="25" t="s">
        <v>251</v>
      </c>
      <c r="C52" s="25">
        <v>3201.4042722300005</v>
      </c>
      <c r="D52" s="25">
        <v>2.0966396300000003</v>
      </c>
    </row>
  </sheetData>
  <pageMargins left="0.7" right="0.7" top="0.75" bottom="0.75" header="0.3" footer="0.3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13A2-B2D0-4923-9453-FAC5B36F6BF7}">
  <dimension ref="A1:D52"/>
  <sheetViews>
    <sheetView topLeftCell="A6" zoomScaleNormal="100" workbookViewId="0">
      <selection activeCell="A50" sqref="A50"/>
    </sheetView>
  </sheetViews>
  <sheetFormatPr defaultRowHeight="14.5"/>
  <cols>
    <col min="1" max="1" width="19.453125" customWidth="1"/>
  </cols>
  <sheetData>
    <row r="1" spans="1:4" s="24" customFormat="1">
      <c r="A1" s="24" t="s">
        <v>149</v>
      </c>
      <c r="B1" s="24" t="s">
        <v>150</v>
      </c>
      <c r="C1" s="24" t="s">
        <v>152</v>
      </c>
      <c r="D1" s="24" t="s">
        <v>252</v>
      </c>
    </row>
    <row r="2" spans="1:4">
      <c r="A2" t="s">
        <v>153</v>
      </c>
      <c r="B2" t="s">
        <v>154</v>
      </c>
      <c r="C2">
        <v>1.4129147500000001</v>
      </c>
      <c r="D2">
        <f>VLOOKUP(A:A,'[7]Data 25 Feb 2020'!$A:$X,24, FALSE)</f>
        <v>6.8878388400000023</v>
      </c>
    </row>
    <row r="3" spans="1:4">
      <c r="A3" t="s">
        <v>155</v>
      </c>
      <c r="B3" t="s">
        <v>156</v>
      </c>
      <c r="C3">
        <v>4.651046749999999</v>
      </c>
      <c r="D3">
        <f>VLOOKUP(A:A,'[7]Data 25 Feb 2020'!$A:$X,24, FALSE)</f>
        <v>10.689541819999999</v>
      </c>
    </row>
    <row r="4" spans="1:4">
      <c r="A4" t="s">
        <v>157</v>
      </c>
      <c r="B4" t="s">
        <v>158</v>
      </c>
      <c r="C4">
        <v>5.2657961799999997</v>
      </c>
      <c r="D4">
        <f>VLOOKUP(A:A,'[7]Data 25 Feb 2020'!$A:$X,24, FALSE)</f>
        <v>12.281116489999999</v>
      </c>
    </row>
    <row r="5" spans="1:4">
      <c r="A5" t="s">
        <v>159</v>
      </c>
      <c r="B5" t="s">
        <v>160</v>
      </c>
      <c r="C5">
        <v>3.7647426100000003</v>
      </c>
      <c r="D5">
        <f>VLOOKUP(A:A,'[7]Data 25 Feb 2020'!$A:$X,24, FALSE)</f>
        <v>28.946987150000002</v>
      </c>
    </row>
    <row r="6" spans="1:4">
      <c r="A6" t="s">
        <v>161</v>
      </c>
      <c r="B6" t="s">
        <v>162</v>
      </c>
      <c r="C6">
        <v>8.9288082099999997</v>
      </c>
      <c r="D6">
        <f>VLOOKUP(A:A,'[7]Data 25 Feb 2020'!$A:$X,24, FALSE)</f>
        <v>14.17728615</v>
      </c>
    </row>
    <row r="7" spans="1:4">
      <c r="A7" t="s">
        <v>163</v>
      </c>
      <c r="B7" t="s">
        <v>164</v>
      </c>
      <c r="C7">
        <v>6.0125055300000003</v>
      </c>
      <c r="D7">
        <f>VLOOKUP(A:A,'[7]Data 25 Feb 2020'!$A:$X,24, FALSE)</f>
        <v>17.333999630000001</v>
      </c>
    </row>
    <row r="8" spans="1:4">
      <c r="A8" t="s">
        <v>165</v>
      </c>
      <c r="B8" t="s">
        <v>166</v>
      </c>
      <c r="C8">
        <v>6.8132853499999992</v>
      </c>
      <c r="D8">
        <f>VLOOKUP(A:A,'[7]Data 25 Feb 2020'!$A:$X,24, FALSE)</f>
        <v>16.4803791</v>
      </c>
    </row>
    <row r="9" spans="1:4">
      <c r="A9" t="s">
        <v>167</v>
      </c>
      <c r="B9" t="s">
        <v>168</v>
      </c>
      <c r="C9">
        <v>6.5047321299999989</v>
      </c>
      <c r="D9">
        <f>VLOOKUP(A:A,'[7]Data 25 Feb 2020'!$A:$X,24, FALSE)</f>
        <v>11.086933139999999</v>
      </c>
    </row>
    <row r="10" spans="1:4">
      <c r="A10" t="s">
        <v>169</v>
      </c>
      <c r="B10" t="s">
        <v>170</v>
      </c>
      <c r="C10">
        <v>8.4933843600000003</v>
      </c>
      <c r="D10">
        <f>VLOOKUP(A:A,'[7]Data 25 Feb 2020'!$A:$X,24, FALSE)</f>
        <v>13.738465309999999</v>
      </c>
    </row>
    <row r="11" spans="1:4">
      <c r="A11" t="s">
        <v>171</v>
      </c>
      <c r="B11" t="s">
        <v>172</v>
      </c>
      <c r="C11">
        <v>7.5263752900000016</v>
      </c>
      <c r="D11">
        <f>VLOOKUP(A:A,'[7]Data 25 Feb 2020'!$A:$X,24, FALSE)</f>
        <v>19.20326614</v>
      </c>
    </row>
    <row r="12" spans="1:4">
      <c r="A12" t="s">
        <v>173</v>
      </c>
      <c r="B12" t="s">
        <v>174</v>
      </c>
      <c r="C12">
        <v>8.7342786799999992</v>
      </c>
      <c r="D12">
        <f>VLOOKUP(A:A,'[7]Data 25 Feb 2020'!$A:$X,24, FALSE)</f>
        <v>12.672919269999998</v>
      </c>
    </row>
    <row r="13" spans="1:4">
      <c r="A13" t="s">
        <v>175</v>
      </c>
      <c r="B13" t="s">
        <v>176</v>
      </c>
      <c r="C13">
        <v>9.2221307800000005</v>
      </c>
      <c r="D13">
        <f>VLOOKUP(A:A,'[7]Data 25 Feb 2020'!$A:$X,24, FALSE)</f>
        <v>15.03260422</v>
      </c>
    </row>
    <row r="14" spans="1:4">
      <c r="A14" t="s">
        <v>177</v>
      </c>
      <c r="B14" t="s">
        <v>178</v>
      </c>
      <c r="C14">
        <v>5.0603728300000004</v>
      </c>
      <c r="D14">
        <f>VLOOKUP(A:A,'[7]Data 25 Feb 2020'!$A:$X,24, FALSE)</f>
        <v>41.777053830000007</v>
      </c>
    </row>
    <row r="15" spans="1:4">
      <c r="A15" t="s">
        <v>179</v>
      </c>
      <c r="B15" t="s">
        <v>180</v>
      </c>
      <c r="C15">
        <v>7.9832501400000009</v>
      </c>
      <c r="D15">
        <f>VLOOKUP(A:A,'[7]Data 25 Feb 2020'!$A:$X,24, FALSE)</f>
        <v>17.638223649999993</v>
      </c>
    </row>
    <row r="16" spans="1:4">
      <c r="A16" t="s">
        <v>181</v>
      </c>
      <c r="B16" t="s">
        <v>182</v>
      </c>
      <c r="C16">
        <v>7.0658626599999987</v>
      </c>
      <c r="D16">
        <f>VLOOKUP(A:A,'[7]Data 25 Feb 2020'!$A:$X,24, FALSE)</f>
        <v>20.227422710000003</v>
      </c>
    </row>
    <row r="17" spans="1:4">
      <c r="A17" t="s">
        <v>183</v>
      </c>
      <c r="B17" t="s">
        <v>184</v>
      </c>
      <c r="C17">
        <v>7.6487107300000003</v>
      </c>
      <c r="D17">
        <f>VLOOKUP(A:A,'[7]Data 25 Feb 2020'!$A:$X,24, FALSE)</f>
        <v>15.956822399999998</v>
      </c>
    </row>
    <row r="18" spans="1:4">
      <c r="A18" t="s">
        <v>185</v>
      </c>
      <c r="B18" t="s">
        <v>186</v>
      </c>
      <c r="C18">
        <v>8.721329690000001</v>
      </c>
      <c r="D18">
        <f>VLOOKUP(A:A,'[7]Data 25 Feb 2020'!$A:$X,24, FALSE)</f>
        <v>9.3842191699999997</v>
      </c>
    </row>
    <row r="19" spans="1:4">
      <c r="A19" t="s">
        <v>187</v>
      </c>
      <c r="B19" t="s">
        <v>188</v>
      </c>
      <c r="C19">
        <v>5.8911986400000007</v>
      </c>
      <c r="D19">
        <f>VLOOKUP(A:A,'[7]Data 25 Feb 2020'!$A:$X,24, FALSE)</f>
        <v>34.753787989999992</v>
      </c>
    </row>
    <row r="20" spans="1:4">
      <c r="A20" t="s">
        <v>189</v>
      </c>
      <c r="B20" t="s">
        <v>190</v>
      </c>
      <c r="C20">
        <v>6.5327205700000004</v>
      </c>
      <c r="D20">
        <f>VLOOKUP(A:A,'[7]Data 25 Feb 2020'!$A:$X,24, FALSE)</f>
        <v>23.485807419999997</v>
      </c>
    </row>
    <row r="21" spans="1:4">
      <c r="A21" t="s">
        <v>191</v>
      </c>
      <c r="B21" t="s">
        <v>192</v>
      </c>
      <c r="C21">
        <v>4.7130045899999988</v>
      </c>
      <c r="D21">
        <f>VLOOKUP(A:A,'[7]Data 25 Feb 2020'!$A:$X,24, FALSE)</f>
        <v>22.250886919999999</v>
      </c>
    </row>
    <row r="22" spans="1:4">
      <c r="A22" t="s">
        <v>193</v>
      </c>
      <c r="B22" t="s">
        <v>194</v>
      </c>
      <c r="C22">
        <v>6.2658677100000002</v>
      </c>
      <c r="D22">
        <f>VLOOKUP(A:A,'[7]Data 25 Feb 2020'!$A:$X,24, FALSE)</f>
        <v>23.565790180000004</v>
      </c>
    </row>
    <row r="23" spans="1:4">
      <c r="A23" t="s">
        <v>258</v>
      </c>
      <c r="B23" t="s">
        <v>195</v>
      </c>
      <c r="C23">
        <v>5.9115400299999994</v>
      </c>
      <c r="D23" t="e">
        <f>VLOOKUP(A:A,'[7]Data 25 Feb 2020'!$A:$X,24, FALSE)</f>
        <v>#N/A</v>
      </c>
    </row>
    <row r="24" spans="1:4">
      <c r="A24" t="s">
        <v>196</v>
      </c>
      <c r="B24" t="s">
        <v>197</v>
      </c>
      <c r="C24">
        <v>2.83386183</v>
      </c>
      <c r="D24">
        <f>VLOOKUP(A:A,'[7]Data 25 Feb 2020'!$A:$X,24, FALSE)</f>
        <v>44.632034300000001</v>
      </c>
    </row>
    <row r="25" spans="1:4">
      <c r="A25" t="s">
        <v>198</v>
      </c>
      <c r="B25" t="s">
        <v>199</v>
      </c>
      <c r="C25">
        <v>5.8791108099999994</v>
      </c>
      <c r="D25">
        <f>VLOOKUP(A:A,'[7]Data 25 Feb 2020'!$A:$X,24, FALSE)</f>
        <v>12.328168870000002</v>
      </c>
    </row>
    <row r="26" spans="1:4">
      <c r="A26" t="s">
        <v>200</v>
      </c>
      <c r="B26" t="s">
        <v>201</v>
      </c>
      <c r="C26">
        <v>4.8007392900000001</v>
      </c>
      <c r="D26">
        <f>VLOOKUP(A:A,'[7]Data 25 Feb 2020'!$A:$X,24, FALSE)</f>
        <v>23.664625170000001</v>
      </c>
    </row>
    <row r="27" spans="1:4">
      <c r="A27" t="s">
        <v>202</v>
      </c>
      <c r="B27" t="s">
        <v>203</v>
      </c>
      <c r="C27">
        <v>4.2269849799999992</v>
      </c>
      <c r="D27">
        <f>VLOOKUP(A:A,'[7]Data 25 Feb 2020'!$A:$X,24, FALSE)</f>
        <v>32.273811339999995</v>
      </c>
    </row>
    <row r="28" spans="1:4">
      <c r="A28" t="s">
        <v>204</v>
      </c>
      <c r="B28" t="s">
        <v>205</v>
      </c>
      <c r="C28">
        <v>5.9428620299999988</v>
      </c>
      <c r="D28">
        <f>VLOOKUP(A:A,'[7]Data 25 Feb 2020'!$A:$X,24, FALSE)</f>
        <v>27.532079699999997</v>
      </c>
    </row>
    <row r="29" spans="1:4">
      <c r="A29" t="s">
        <v>206</v>
      </c>
      <c r="B29" t="s">
        <v>207</v>
      </c>
      <c r="C29">
        <v>5.3335928900000003</v>
      </c>
      <c r="D29">
        <f>VLOOKUP(A:A,'[7]Data 25 Feb 2020'!$A:$X,24, FALSE)</f>
        <v>18.71318436</v>
      </c>
    </row>
    <row r="30" spans="1:4">
      <c r="A30" t="s">
        <v>208</v>
      </c>
      <c r="B30" t="s">
        <v>209</v>
      </c>
      <c r="C30">
        <v>4.5118069599999995</v>
      </c>
      <c r="D30">
        <f>VLOOKUP(A:A,'[7]Data 25 Feb 2020'!$A:$X,24, FALSE)</f>
        <v>23.04979324</v>
      </c>
    </row>
    <row r="31" spans="1:4">
      <c r="A31" t="s">
        <v>210</v>
      </c>
      <c r="B31" t="s">
        <v>211</v>
      </c>
      <c r="C31">
        <v>4.7291059500000001</v>
      </c>
      <c r="D31">
        <f>VLOOKUP(A:A,'[7]Data 25 Feb 2020'!$A:$X,24, FALSE)</f>
        <v>26.894325259999999</v>
      </c>
    </row>
    <row r="32" spans="1:4">
      <c r="A32" t="s">
        <v>212</v>
      </c>
      <c r="B32" t="s">
        <v>213</v>
      </c>
      <c r="C32">
        <v>4.8391504299999992</v>
      </c>
      <c r="D32">
        <f>VLOOKUP(A:A,'[7]Data 25 Feb 2020'!$A:$X,24, FALSE)</f>
        <v>34.750209810000001</v>
      </c>
    </row>
    <row r="33" spans="1:4">
      <c r="A33" t="s">
        <v>214</v>
      </c>
      <c r="B33" t="s">
        <v>215</v>
      </c>
      <c r="C33">
        <v>3.4032352000000001</v>
      </c>
      <c r="D33">
        <f>VLOOKUP(A:A,'[7]Data 25 Feb 2020'!$A:$X,24, FALSE)</f>
        <v>41.987575530000001</v>
      </c>
    </row>
    <row r="34" spans="1:4">
      <c r="A34" t="s">
        <v>216</v>
      </c>
      <c r="B34" t="s">
        <v>217</v>
      </c>
      <c r="C34">
        <v>3.2765104800000002</v>
      </c>
      <c r="D34">
        <f>VLOOKUP(A:A,'[7]Data 25 Feb 2020'!$A:$X,24, FALSE)</f>
        <v>17.384201049999998</v>
      </c>
    </row>
    <row r="35" spans="1:4">
      <c r="A35" t="s">
        <v>218</v>
      </c>
      <c r="B35" t="s">
        <v>219</v>
      </c>
      <c r="C35">
        <v>4.0533933600000003</v>
      </c>
      <c r="D35">
        <f>VLOOKUP(A:A,'[7]Data 25 Feb 2020'!$A:$X,24, FALSE)</f>
        <v>20.488046649999994</v>
      </c>
    </row>
    <row r="36" spans="1:4">
      <c r="A36" t="s">
        <v>220</v>
      </c>
      <c r="B36" t="s">
        <v>221</v>
      </c>
      <c r="C36">
        <v>3.0511527100000002</v>
      </c>
      <c r="D36">
        <f>VLOOKUP(A:A,'[7]Data 25 Feb 2020'!$A:$X,24, FALSE)</f>
        <v>40.493083950000013</v>
      </c>
    </row>
    <row r="37" spans="1:4">
      <c r="A37" t="s">
        <v>222</v>
      </c>
      <c r="B37" t="s">
        <v>223</v>
      </c>
      <c r="C37">
        <v>1.9402602899999999</v>
      </c>
      <c r="D37">
        <f>VLOOKUP(A:A,'[7]Data 25 Feb 2020'!$A:$X,24, FALSE)</f>
        <v>33.149475100000004</v>
      </c>
    </row>
    <row r="38" spans="1:4">
      <c r="A38" t="s">
        <v>224</v>
      </c>
      <c r="B38" t="s">
        <v>225</v>
      </c>
      <c r="C38">
        <v>5.6232428600000004</v>
      </c>
      <c r="D38">
        <f>VLOOKUP(A:A,'[7]Data 25 Feb 2020'!$A:$X,24, FALSE)</f>
        <v>10.973251340000001</v>
      </c>
    </row>
    <row r="39" spans="1:4">
      <c r="A39" t="s">
        <v>226</v>
      </c>
      <c r="B39" t="s">
        <v>227</v>
      </c>
      <c r="C39">
        <v>4.1992230399999997</v>
      </c>
      <c r="D39">
        <f>VLOOKUP(A:A,'[7]Data 25 Feb 2020'!$A:$X,24, FALSE)</f>
        <v>46.552570340000003</v>
      </c>
    </row>
    <row r="40" spans="1:4">
      <c r="A40" t="s">
        <v>228</v>
      </c>
      <c r="B40" t="s">
        <v>229</v>
      </c>
      <c r="C40">
        <v>4.1458940499999999</v>
      </c>
      <c r="D40">
        <f>VLOOKUP(A:A,'[7]Data 25 Feb 2020'!$A:$X,24, FALSE)</f>
        <v>27.514999390000003</v>
      </c>
    </row>
    <row r="41" spans="1:4">
      <c r="A41" t="s">
        <v>230</v>
      </c>
      <c r="B41" t="s">
        <v>231</v>
      </c>
      <c r="C41">
        <v>1.5449026800000003</v>
      </c>
      <c r="D41">
        <f>VLOOKUP(A:A,'[7]Data 25 Feb 2020'!$A:$X,24, FALSE)</f>
        <v>72.758026120000011</v>
      </c>
    </row>
    <row r="42" spans="1:4">
      <c r="A42" t="s">
        <v>232</v>
      </c>
      <c r="B42" t="s">
        <v>233</v>
      </c>
      <c r="C42">
        <v>1.00491285</v>
      </c>
      <c r="D42">
        <f>VLOOKUP(A:A,'[7]Data 25 Feb 2020'!$A:$X,24, FALSE)</f>
        <v>83.856140140000008</v>
      </c>
    </row>
    <row r="43" spans="1:4">
      <c r="A43" t="s">
        <v>234</v>
      </c>
      <c r="B43" t="s">
        <v>235</v>
      </c>
      <c r="C43">
        <v>4.7833099399999996</v>
      </c>
      <c r="D43">
        <f>VLOOKUP(A:A,'[7]Data 25 Feb 2020'!$A:$X,24, FALSE)</f>
        <v>41.752361300000004</v>
      </c>
    </row>
    <row r="44" spans="1:4">
      <c r="A44" t="s">
        <v>259</v>
      </c>
      <c r="B44" t="s">
        <v>236</v>
      </c>
      <c r="C44">
        <v>4.0830359500000002</v>
      </c>
      <c r="D44" t="e">
        <f>VLOOKUP(A:A,'[7]Data 25 Feb 2020'!$A:$X,24, FALSE)</f>
        <v>#N/A</v>
      </c>
    </row>
    <row r="45" spans="1:4">
      <c r="A45" t="s">
        <v>237</v>
      </c>
      <c r="B45" t="s">
        <v>238</v>
      </c>
      <c r="C45">
        <v>6.2952575699999995</v>
      </c>
      <c r="D45">
        <f>VLOOKUP(A:A,'[7]Data 25 Feb 2020'!$A:$X,24, FALSE)</f>
        <v>29.139310839999997</v>
      </c>
    </row>
    <row r="46" spans="1:4">
      <c r="A46" t="s">
        <v>22</v>
      </c>
      <c r="B46" t="s">
        <v>239</v>
      </c>
      <c r="C46">
        <v>2.82902217</v>
      </c>
      <c r="D46">
        <f>VLOOKUP(A:A,'[7]Data 25 Feb 2020'!$A:$X,24, FALSE)</f>
        <v>54.761905669999997</v>
      </c>
    </row>
    <row r="47" spans="1:4">
      <c r="A47" t="s">
        <v>240</v>
      </c>
      <c r="B47" t="s">
        <v>241</v>
      </c>
      <c r="C47">
        <v>1.3725060200000001</v>
      </c>
      <c r="D47">
        <f>VLOOKUP(A:A,'[7]Data 25 Feb 2020'!$A:$X,24, FALSE)</f>
        <v>84.348075870000017</v>
      </c>
    </row>
    <row r="48" spans="1:4">
      <c r="A48" t="s">
        <v>242</v>
      </c>
      <c r="B48" t="s">
        <v>243</v>
      </c>
      <c r="C48">
        <v>3.0795931800000007</v>
      </c>
      <c r="D48">
        <f>VLOOKUP(A:A,'[7]Data 25 Feb 2020'!$A:$X,24, FALSE)</f>
        <v>52.316921230000005</v>
      </c>
    </row>
    <row r="49" spans="1:4">
      <c r="A49" t="s">
        <v>244</v>
      </c>
      <c r="B49" t="s">
        <v>245</v>
      </c>
      <c r="C49">
        <v>2.77740002</v>
      </c>
      <c r="D49">
        <f>VLOOKUP(A:A,'[7]Data 25 Feb 2020'!$A:$X,24, FALSE)</f>
        <v>53.431362150000005</v>
      </c>
    </row>
    <row r="50" spans="1:4">
      <c r="A50" t="s">
        <v>246</v>
      </c>
      <c r="B50" t="s">
        <v>247</v>
      </c>
      <c r="C50">
        <v>3.5497460399999996</v>
      </c>
      <c r="D50">
        <f>VLOOKUP(A:A,'[7]Data 25 Feb 2020'!$A:$X,24, FALSE)</f>
        <v>43.635482790000005</v>
      </c>
    </row>
    <row r="51" spans="1:4">
      <c r="A51" t="s">
        <v>248</v>
      </c>
      <c r="B51" t="s">
        <v>249</v>
      </c>
      <c r="C51">
        <v>2.3476746100000008</v>
      </c>
      <c r="D51">
        <f>VLOOKUP(A:A,'[7]Data 25 Feb 2020'!$A:$X,24, FALSE)</f>
        <v>56.376628879999998</v>
      </c>
    </row>
    <row r="52" spans="1:4">
      <c r="A52" t="s">
        <v>250</v>
      </c>
      <c r="B52" t="s">
        <v>251</v>
      </c>
      <c r="C52">
        <v>2.0966396300000003</v>
      </c>
      <c r="D52">
        <f>VLOOKUP(A:A,'[7]Data 25 Feb 2020'!$A:$X,24, FALSE)</f>
        <v>63.152416229999993</v>
      </c>
    </row>
  </sheetData>
  <pageMargins left="0.7" right="0.7" top="0.75" bottom="0.75" header="0.3" footer="0.3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F3FA-74BA-48A4-94C9-BF63254DA917}">
  <dimension ref="A1:G5"/>
  <sheetViews>
    <sheetView workbookViewId="0">
      <selection activeCell="C5" sqref="C5"/>
    </sheetView>
  </sheetViews>
  <sheetFormatPr defaultRowHeight="14.5"/>
  <cols>
    <col min="1" max="1" width="30.81640625" bestFit="1" customWidth="1"/>
    <col min="2" max="2" width="14.54296875" customWidth="1"/>
    <col min="3" max="3" width="15.54296875" customWidth="1"/>
    <col min="4" max="4" width="17.1796875" bestFit="1" customWidth="1"/>
    <col min="5" max="5" width="31.81640625" customWidth="1"/>
    <col min="6" max="6" width="11.54296875" customWidth="1"/>
  </cols>
  <sheetData>
    <row r="1" spans="1:7" s="24" customFormat="1">
      <c r="B1" s="24" t="s">
        <v>20</v>
      </c>
      <c r="C1" s="24" t="s">
        <v>45</v>
      </c>
      <c r="D1" s="24" t="s">
        <v>44</v>
      </c>
    </row>
    <row r="2" spans="1:7">
      <c r="A2" t="s">
        <v>58</v>
      </c>
      <c r="B2" s="10">
        <v>0.70562093142275917</v>
      </c>
      <c r="C2" s="10">
        <v>8.5502095923588289E-2</v>
      </c>
      <c r="D2" s="10">
        <v>0.20733830431604905</v>
      </c>
    </row>
    <row r="3" spans="1:7">
      <c r="A3" t="s">
        <v>55</v>
      </c>
      <c r="B3" s="10">
        <v>0.43272591373673219</v>
      </c>
      <c r="C3" s="10">
        <v>8.2891610013061168E-2</v>
      </c>
      <c r="D3" s="10">
        <v>0.48424723689915017</v>
      </c>
    </row>
    <row r="4" spans="1:7">
      <c r="A4" t="s">
        <v>254</v>
      </c>
      <c r="B4" s="10">
        <v>3.351667733151753E-2</v>
      </c>
      <c r="C4" s="10">
        <v>5.9087386855890385E-2</v>
      </c>
      <c r="D4" s="10">
        <v>0.90739593581259193</v>
      </c>
      <c r="G4" s="178"/>
    </row>
    <row r="5" spans="1:7">
      <c r="A5" t="s">
        <v>253</v>
      </c>
      <c r="B5" s="10">
        <v>1.242040695284195E-2</v>
      </c>
      <c r="C5" s="10">
        <v>2.4049855819163583E-2</v>
      </c>
      <c r="D5" s="10">
        <v>0.96108471893412117</v>
      </c>
      <c r="G5" s="178"/>
    </row>
  </sheetData>
  <pageMargins left="0.7" right="0.7" top="0.75" bottom="0.75" header="0.3" footer="0.3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5F5B-F975-4A7C-99C3-60ADF9371453}">
  <dimension ref="A1:C28"/>
  <sheetViews>
    <sheetView topLeftCell="A3" workbookViewId="0">
      <selection activeCell="P16" sqref="P16"/>
    </sheetView>
  </sheetViews>
  <sheetFormatPr defaultColWidth="8.81640625" defaultRowHeight="12.5"/>
  <cols>
    <col min="1" max="1" width="9.7265625" style="144" bestFit="1" customWidth="1"/>
    <col min="2" max="2" width="13.453125" style="145" customWidth="1"/>
    <col min="3" max="3" width="17.453125" style="145" bestFit="1" customWidth="1"/>
    <col min="4" max="16384" width="8.81640625" style="144"/>
  </cols>
  <sheetData>
    <row r="1" spans="1:3" s="25" customFormat="1" ht="14.5">
      <c r="A1" s="24" t="s">
        <v>89</v>
      </c>
    </row>
    <row r="2" spans="1:3" s="25" customFormat="1" ht="14.5"/>
    <row r="3" spans="1:3" ht="14.5">
      <c r="B3" s="75" t="s">
        <v>102</v>
      </c>
      <c r="C3" s="76" t="s">
        <v>101</v>
      </c>
    </row>
    <row r="4" spans="1:3" ht="14.5">
      <c r="A4" s="77" t="s">
        <v>94</v>
      </c>
      <c r="B4" s="146">
        <v>12.524119102693509</v>
      </c>
      <c r="C4" s="147">
        <v>0.96</v>
      </c>
    </row>
    <row r="5" spans="1:3" ht="14.5">
      <c r="A5" s="77" t="s">
        <v>95</v>
      </c>
      <c r="B5" s="146">
        <v>15.291488381324989</v>
      </c>
      <c r="C5" s="147">
        <v>1.06477</v>
      </c>
    </row>
    <row r="6" spans="1:3" ht="14.5">
      <c r="A6" s="77" t="s">
        <v>126</v>
      </c>
      <c r="B6" s="148">
        <v>12.990589940000001</v>
      </c>
      <c r="C6" s="147">
        <v>1.23109</v>
      </c>
    </row>
    <row r="7" spans="1:3" ht="14.5">
      <c r="A7" s="77" t="s">
        <v>103</v>
      </c>
      <c r="B7" s="146">
        <v>14.688427331272125</v>
      </c>
      <c r="C7" s="147">
        <v>1.43</v>
      </c>
    </row>
    <row r="8" spans="1:3" ht="14.5">
      <c r="A8" s="77" t="s">
        <v>96</v>
      </c>
      <c r="B8" s="146">
        <v>15.404254052216718</v>
      </c>
      <c r="C8" s="147">
        <v>1.81</v>
      </c>
    </row>
    <row r="9" spans="1:3" ht="14.5">
      <c r="A9" s="77" t="s">
        <v>97</v>
      </c>
      <c r="B9" s="146">
        <v>7.5007828261141203</v>
      </c>
      <c r="C9" s="149">
        <v>1.86</v>
      </c>
    </row>
    <row r="10" spans="1:3" ht="14.5">
      <c r="A10" s="77" t="s">
        <v>104</v>
      </c>
      <c r="B10" s="146">
        <v>13.159151176519925</v>
      </c>
      <c r="C10" s="147">
        <v>2.3565749999999999</v>
      </c>
    </row>
    <row r="11" spans="1:3" ht="14.5">
      <c r="A11" s="77" t="s">
        <v>125</v>
      </c>
      <c r="B11" s="150">
        <v>17.9240277</v>
      </c>
      <c r="C11" s="147">
        <v>3.2</v>
      </c>
    </row>
    <row r="12" spans="1:3" ht="14.5">
      <c r="A12" s="77" t="s">
        <v>124</v>
      </c>
      <c r="B12" s="150">
        <v>43.88679552</v>
      </c>
      <c r="C12" s="147">
        <v>5</v>
      </c>
    </row>
    <row r="13" spans="1:3" ht="14.5">
      <c r="A13" s="77" t="s">
        <v>105</v>
      </c>
      <c r="B13" s="146">
        <v>23.233090171278889</v>
      </c>
      <c r="C13" s="147">
        <v>3.4982890000000002</v>
      </c>
    </row>
    <row r="14" spans="1:3" ht="14.5">
      <c r="A14" s="77" t="s">
        <v>106</v>
      </c>
      <c r="B14" s="146">
        <v>14.981486755909998</v>
      </c>
      <c r="C14" s="147">
        <v>3.95</v>
      </c>
    </row>
    <row r="15" spans="1:3" ht="14.5">
      <c r="A15" s="77" t="s">
        <v>107</v>
      </c>
      <c r="B15" s="146">
        <v>17.725115269050793</v>
      </c>
      <c r="C15" s="147">
        <v>5.2010699999999996</v>
      </c>
    </row>
    <row r="16" spans="1:3" ht="14.5">
      <c r="A16" s="77" t="s">
        <v>98</v>
      </c>
      <c r="B16" s="146">
        <v>22.772006975509896</v>
      </c>
      <c r="C16" s="147">
        <v>7.3796509637793397</v>
      </c>
    </row>
    <row r="17" spans="1:3" ht="14.5">
      <c r="A17" s="77" t="s">
        <v>99</v>
      </c>
      <c r="B17" s="146">
        <v>23.125539769689084</v>
      </c>
      <c r="C17" s="147">
        <v>8.64</v>
      </c>
    </row>
    <row r="18" spans="1:3" ht="14.5">
      <c r="A18" s="77" t="s">
        <v>108</v>
      </c>
      <c r="B18" s="148">
        <v>34.343696140000006</v>
      </c>
      <c r="C18" s="151">
        <v>9.714830000000001</v>
      </c>
    </row>
    <row r="19" spans="1:3" ht="14.5">
      <c r="A19" s="77" t="s">
        <v>100</v>
      </c>
      <c r="B19" s="148">
        <v>32.339621569999998</v>
      </c>
      <c r="C19" s="147">
        <v>15.2</v>
      </c>
    </row>
    <row r="20" spans="1:3" ht="14.5">
      <c r="A20" s="77" t="s">
        <v>123</v>
      </c>
      <c r="B20" s="150">
        <v>27.650697260000005</v>
      </c>
      <c r="C20" s="147">
        <v>8.1216000000000008</v>
      </c>
    </row>
    <row r="21" spans="1:3" ht="14.5">
      <c r="A21" s="77" t="s">
        <v>109</v>
      </c>
      <c r="B21" s="146">
        <v>29.037430124432152</v>
      </c>
      <c r="C21" s="147">
        <v>11.627775523218659</v>
      </c>
    </row>
    <row r="22" spans="1:3" ht="14.5">
      <c r="A22" s="77" t="s">
        <v>110</v>
      </c>
      <c r="B22" s="146">
        <v>49.978176264155074</v>
      </c>
      <c r="C22" s="147">
        <v>12.770000000000001</v>
      </c>
    </row>
    <row r="23" spans="1:3" ht="14.5">
      <c r="A23" s="153" t="s">
        <v>111</v>
      </c>
      <c r="B23" s="78">
        <v>44.557065950000002</v>
      </c>
      <c r="C23" s="78">
        <v>12.894789333231524</v>
      </c>
    </row>
    <row r="24" spans="1:3" ht="14.5">
      <c r="A24" s="153" t="s">
        <v>114</v>
      </c>
      <c r="B24" s="153">
        <v>54.8</v>
      </c>
      <c r="C24" s="154">
        <v>17.600000000000001</v>
      </c>
    </row>
    <row r="25" spans="1:3" ht="14.5">
      <c r="A25" s="77" t="s">
        <v>112</v>
      </c>
      <c r="B25" s="146">
        <v>56.925469887099425</v>
      </c>
      <c r="C25" s="147">
        <v>12.458</v>
      </c>
    </row>
    <row r="26" spans="1:3" ht="14.5">
      <c r="A26" s="77" t="s">
        <v>122</v>
      </c>
      <c r="B26" s="148">
        <v>46.289993569999993</v>
      </c>
      <c r="C26" s="147">
        <v>17.100000000000001</v>
      </c>
    </row>
    <row r="27" spans="1:3" ht="14.5">
      <c r="A27" s="77" t="s">
        <v>113</v>
      </c>
      <c r="B27" s="150">
        <v>47.811215910000001</v>
      </c>
      <c r="C27" s="152">
        <v>14.466544000000001</v>
      </c>
    </row>
    <row r="28" spans="1:3">
      <c r="A28" s="144" t="s">
        <v>260</v>
      </c>
      <c r="B28" s="145">
        <v>75</v>
      </c>
      <c r="C28" s="145">
        <v>13.7</v>
      </c>
    </row>
  </sheetData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295BF-E73F-4FB4-9AD6-9D23B83CFCB0}">
  <dimension ref="A1:J109"/>
  <sheetViews>
    <sheetView zoomScale="85" zoomScaleNormal="85" workbookViewId="0">
      <selection activeCell="B1" sqref="B1:J1048576"/>
    </sheetView>
  </sheetViews>
  <sheetFormatPr defaultColWidth="12.26953125" defaultRowHeight="15.5"/>
  <cols>
    <col min="1" max="1" width="21.453125" style="37" customWidth="1"/>
    <col min="2" max="10" width="9" style="37" customWidth="1"/>
    <col min="11" max="16384" width="12.26953125" style="37"/>
  </cols>
  <sheetData>
    <row r="1" spans="1:10">
      <c r="A1" s="36" t="s">
        <v>53</v>
      </c>
    </row>
    <row r="2" spans="1:10">
      <c r="A2" s="38"/>
      <c r="B2" s="38"/>
    </row>
    <row r="3" spans="1:10">
      <c r="A3" s="45"/>
      <c r="B3" s="43"/>
      <c r="C3" s="43"/>
      <c r="D3" s="43"/>
      <c r="E3" s="43"/>
      <c r="F3" s="43"/>
      <c r="G3" s="43"/>
      <c r="H3" s="43"/>
      <c r="I3" s="43"/>
      <c r="J3" s="43"/>
    </row>
    <row r="4" spans="1:10">
      <c r="A4" s="37" t="s">
        <v>128</v>
      </c>
    </row>
    <row r="5" spans="1:10">
      <c r="A5" s="41"/>
      <c r="B5" s="41">
        <v>2010</v>
      </c>
      <c r="C5" s="41">
        <v>2011</v>
      </c>
      <c r="D5" s="41">
        <v>2012</v>
      </c>
      <c r="E5" s="41">
        <v>2013</v>
      </c>
      <c r="F5" s="41">
        <v>2014</v>
      </c>
      <c r="G5" s="41">
        <v>2015</v>
      </c>
      <c r="H5" s="41">
        <v>2016</v>
      </c>
      <c r="I5" s="41">
        <v>2017</v>
      </c>
      <c r="J5" s="41">
        <v>2018</v>
      </c>
    </row>
    <row r="6" spans="1:10">
      <c r="A6" s="37" t="s">
        <v>30</v>
      </c>
      <c r="B6" s="42">
        <v>97.361593973239721</v>
      </c>
      <c r="C6" s="42">
        <v>96.409917356447465</v>
      </c>
      <c r="D6" s="42">
        <v>99.175868414804626</v>
      </c>
      <c r="E6" s="42">
        <v>116.51740890306513</v>
      </c>
      <c r="F6" s="42">
        <v>129.28389327282653</v>
      </c>
      <c r="G6" s="42">
        <v>136.23215999999999</v>
      </c>
      <c r="H6" s="42">
        <v>148.07587467992917</v>
      </c>
      <c r="I6" s="42">
        <v>146.30367625324214</v>
      </c>
      <c r="J6" s="42">
        <v>144.59003133828332</v>
      </c>
    </row>
    <row r="7" spans="1:10">
      <c r="A7" s="37" t="s">
        <v>54</v>
      </c>
      <c r="B7" s="42">
        <v>0.83623248896081692</v>
      </c>
      <c r="C7" s="42">
        <v>0.80656916004095058</v>
      </c>
      <c r="D7" s="42">
        <v>0.84442348642324128</v>
      </c>
      <c r="E7" s="42">
        <v>1.2854650208109315</v>
      </c>
      <c r="F7" s="42">
        <v>1.5905993432526033</v>
      </c>
      <c r="G7" s="42">
        <v>1.90116</v>
      </c>
      <c r="H7" s="42">
        <v>1.9805900314730935</v>
      </c>
      <c r="I7" s="42">
        <v>1.8053284527729734</v>
      </c>
      <c r="J7" s="42">
        <v>2.0309270248718181</v>
      </c>
    </row>
    <row r="8" spans="1:10">
      <c r="A8" s="37" t="s">
        <v>55</v>
      </c>
      <c r="B8" s="42">
        <v>20.88389433821887</v>
      </c>
      <c r="C8" s="42">
        <v>17.772519238211952</v>
      </c>
      <c r="D8" s="42">
        <v>18.718239773618272</v>
      </c>
      <c r="E8" s="42">
        <v>19.871944304214473</v>
      </c>
      <c r="F8" s="42">
        <v>22.239928478754543</v>
      </c>
      <c r="G8" s="42">
        <v>24.865068000000001</v>
      </c>
      <c r="H8" s="42">
        <v>29.338622778478381</v>
      </c>
      <c r="I8" s="42">
        <v>27.169791007276135</v>
      </c>
      <c r="J8" s="42">
        <v>22.02001156293549</v>
      </c>
    </row>
    <row r="9" spans="1:10">
      <c r="A9" s="45" t="s">
        <v>56</v>
      </c>
      <c r="B9" s="42">
        <v>7.0648642249139524</v>
      </c>
      <c r="C9" s="43">
        <v>7.5903573391342416</v>
      </c>
      <c r="D9" s="43">
        <v>6.7848476288104749</v>
      </c>
      <c r="E9" s="43">
        <v>7.1690763264005248</v>
      </c>
      <c r="F9" s="43">
        <v>10.068001724076362</v>
      </c>
      <c r="G9" s="43">
        <v>9.1466004000000005</v>
      </c>
      <c r="H9" s="43">
        <v>12.182196248590243</v>
      </c>
      <c r="I9" s="43">
        <v>9.954178186862606</v>
      </c>
      <c r="J9" s="43">
        <v>10.857088016214906</v>
      </c>
    </row>
    <row r="10" spans="1:10">
      <c r="A10" s="45" t="s">
        <v>57</v>
      </c>
      <c r="B10" s="42">
        <v>1.3433868872284653</v>
      </c>
      <c r="C10" s="43">
        <v>1.5663088048176088</v>
      </c>
      <c r="D10" s="43">
        <v>1.5778416562697961</v>
      </c>
      <c r="E10" s="43">
        <v>0.66534977963546194</v>
      </c>
      <c r="F10" s="43">
        <v>1.3030294622278586</v>
      </c>
      <c r="G10" s="43">
        <v>0.40117559999999997</v>
      </c>
      <c r="H10" s="43">
        <v>0.83790858067054741</v>
      </c>
      <c r="I10" s="43">
        <v>1.4239352985962874</v>
      </c>
      <c r="J10" s="43">
        <v>0.79862140808858939</v>
      </c>
    </row>
    <row r="11" spans="1:10">
      <c r="A11" s="41" t="s">
        <v>58</v>
      </c>
      <c r="B11" s="44">
        <v>32.080546409974694</v>
      </c>
      <c r="C11" s="44">
        <v>36.60071960118659</v>
      </c>
      <c r="D11" s="44">
        <v>29.040205742732692</v>
      </c>
      <c r="E11" s="44">
        <v>25.677995051001588</v>
      </c>
      <c r="F11" s="44">
        <v>30.391818409802017</v>
      </c>
      <c r="G11" s="44">
        <v>28.779924000000001</v>
      </c>
      <c r="H11" s="44">
        <v>25.57389932397377</v>
      </c>
      <c r="I11" s="44">
        <v>38.95583353587184</v>
      </c>
      <c r="J11" s="44">
        <v>29.929305913135295</v>
      </c>
    </row>
    <row r="12" spans="1:10">
      <c r="A12" s="45"/>
      <c r="B12" s="43"/>
      <c r="C12" s="43"/>
      <c r="D12" s="43"/>
      <c r="E12" s="43"/>
      <c r="F12" s="43"/>
      <c r="G12" s="43"/>
      <c r="H12" s="43"/>
      <c r="I12" s="43"/>
      <c r="J12" s="43"/>
    </row>
    <row r="13" spans="1:10">
      <c r="A13" s="167" t="s">
        <v>127</v>
      </c>
      <c r="B13" s="167"/>
      <c r="C13" s="167"/>
      <c r="D13" s="167"/>
      <c r="E13" s="167"/>
      <c r="F13" s="167"/>
      <c r="G13" s="167"/>
      <c r="H13" s="167"/>
      <c r="I13" s="167"/>
      <c r="J13" s="167"/>
    </row>
    <row r="14" spans="1:10">
      <c r="A14" s="167"/>
      <c r="B14" s="167">
        <v>2010</v>
      </c>
      <c r="C14" s="167">
        <v>2011</v>
      </c>
      <c r="D14" s="167">
        <v>2012</v>
      </c>
      <c r="E14" s="167">
        <v>2013</v>
      </c>
      <c r="F14" s="167">
        <v>2014</v>
      </c>
      <c r="G14" s="167">
        <v>2015</v>
      </c>
      <c r="H14" s="167">
        <v>2016</v>
      </c>
      <c r="I14" s="167">
        <v>2017</v>
      </c>
      <c r="J14" s="167">
        <v>2018</v>
      </c>
    </row>
    <row r="15" spans="1:10">
      <c r="A15" s="167" t="s">
        <v>30</v>
      </c>
      <c r="B15" s="56">
        <v>80.7042</v>
      </c>
      <c r="C15" s="56">
        <v>87.470208</v>
      </c>
      <c r="D15" s="56">
        <v>90.943668000000002</v>
      </c>
      <c r="E15" s="56">
        <v>106.03128000000001</v>
      </c>
      <c r="F15" s="56">
        <v>122.09652</v>
      </c>
      <c r="G15" s="56">
        <v>136.23215999999999</v>
      </c>
      <c r="H15" s="56">
        <v>154.28255999999999</v>
      </c>
      <c r="I15" s="56">
        <v>161.72424000000001</v>
      </c>
      <c r="J15" s="56">
        <v>165.65879999999999</v>
      </c>
    </row>
    <row r="16" spans="1:10">
      <c r="A16" s="167" t="s">
        <v>54</v>
      </c>
      <c r="B16" s="56">
        <v>0.69316319999999998</v>
      </c>
      <c r="C16" s="56">
        <v>0.73177919999999996</v>
      </c>
      <c r="D16" s="56">
        <v>0.7743312</v>
      </c>
      <c r="E16" s="56">
        <v>1.169778</v>
      </c>
      <c r="F16" s="56">
        <v>1.5021719999999998</v>
      </c>
      <c r="G16" s="56">
        <v>1.90116</v>
      </c>
      <c r="H16" s="56">
        <v>2.0636076000000001</v>
      </c>
      <c r="I16" s="56">
        <v>1.9956119999999999</v>
      </c>
      <c r="J16" s="56">
        <v>2.3268611999999997</v>
      </c>
    </row>
    <row r="17" spans="1:10">
      <c r="A17" s="167" t="s">
        <v>55</v>
      </c>
      <c r="B17" s="56">
        <v>17.310912000000002</v>
      </c>
      <c r="C17" s="56">
        <v>16.124544</v>
      </c>
      <c r="D17" s="56">
        <v>17.164512000000002</v>
      </c>
      <c r="E17" s="56">
        <v>18.083544</v>
      </c>
      <c r="F17" s="56">
        <v>21.003527999999999</v>
      </c>
      <c r="G17" s="56">
        <v>24.865068000000001</v>
      </c>
      <c r="H17" s="56">
        <v>30.568368</v>
      </c>
      <c r="I17" s="56">
        <v>30.033515999999999</v>
      </c>
      <c r="J17" s="56">
        <v>25.228632000000001</v>
      </c>
    </row>
    <row r="18" spans="1:10">
      <c r="A18" s="167" t="s">
        <v>56</v>
      </c>
      <c r="B18" s="56">
        <v>5.8561512000000002</v>
      </c>
      <c r="C18" s="56">
        <v>6.8865335999999999</v>
      </c>
      <c r="D18" s="56">
        <v>6.2216640000000005</v>
      </c>
      <c r="E18" s="56">
        <v>6.5238863999999994</v>
      </c>
      <c r="F18" s="56">
        <v>9.5082839999999997</v>
      </c>
      <c r="G18" s="56">
        <v>9.1466004000000005</v>
      </c>
      <c r="H18" s="56">
        <v>12.692820000000001</v>
      </c>
      <c r="I18" s="56">
        <v>11.003359199999998</v>
      </c>
      <c r="J18" s="56">
        <v>12.439116000000002</v>
      </c>
    </row>
    <row r="19" spans="1:10">
      <c r="A19" s="167" t="s">
        <v>57</v>
      </c>
      <c r="B19" s="56">
        <v>1.1135496</v>
      </c>
      <c r="C19" s="56">
        <v>1.4210712000000001</v>
      </c>
      <c r="D19" s="56">
        <v>1.4468711999999999</v>
      </c>
      <c r="E19" s="56">
        <v>0.60547079999999998</v>
      </c>
      <c r="F19" s="56">
        <v>1.2305892</v>
      </c>
      <c r="G19" s="56">
        <v>0.40117559999999997</v>
      </c>
      <c r="H19" s="56">
        <v>0.87302999999999997</v>
      </c>
      <c r="I19" s="56">
        <v>1.5740195999999997</v>
      </c>
      <c r="J19" s="56">
        <v>0.91499160000000002</v>
      </c>
    </row>
    <row r="20" spans="1:10">
      <c r="A20" s="167" t="s">
        <v>58</v>
      </c>
      <c r="B20" s="56">
        <v>26.591951999999999</v>
      </c>
      <c r="C20" s="56">
        <v>33.206879999999998</v>
      </c>
      <c r="D20" s="56">
        <v>26.629691999999999</v>
      </c>
      <c r="E20" s="56">
        <v>23.367072</v>
      </c>
      <c r="F20" s="56">
        <v>28.702224000000001</v>
      </c>
      <c r="G20" s="56">
        <v>28.779924000000001</v>
      </c>
      <c r="H20" s="56">
        <v>26.645843999999997</v>
      </c>
      <c r="I20" s="56">
        <v>43.061819999999997</v>
      </c>
      <c r="J20" s="56">
        <v>34.290419999999997</v>
      </c>
    </row>
    <row r="21" spans="1:10">
      <c r="A21" s="167"/>
      <c r="B21" s="167"/>
      <c r="C21" s="167"/>
      <c r="D21" s="167"/>
      <c r="E21" s="167"/>
      <c r="F21" s="167"/>
      <c r="G21" s="167"/>
      <c r="H21" s="167"/>
      <c r="I21" s="167"/>
      <c r="J21" s="167"/>
    </row>
    <row r="22" spans="1:10">
      <c r="A22" s="168"/>
      <c r="B22" s="167">
        <v>2010</v>
      </c>
      <c r="C22" s="167">
        <v>2011</v>
      </c>
      <c r="D22" s="167">
        <v>2012</v>
      </c>
      <c r="E22" s="167">
        <v>2013</v>
      </c>
      <c r="F22" s="167">
        <v>13</v>
      </c>
      <c r="G22" s="167">
        <v>2015</v>
      </c>
      <c r="H22" s="167">
        <v>2016</v>
      </c>
      <c r="I22" s="167">
        <v>2017</v>
      </c>
      <c r="J22" s="167">
        <v>2018</v>
      </c>
    </row>
    <row r="23" spans="1:10" ht="15" hidden="1" customHeight="1">
      <c r="A23" s="167" t="s">
        <v>60</v>
      </c>
      <c r="B23" s="167"/>
      <c r="C23" s="167"/>
      <c r="D23" s="167"/>
      <c r="E23" s="167"/>
      <c r="F23" s="167"/>
      <c r="G23" s="167"/>
      <c r="H23" s="167"/>
      <c r="I23" s="167"/>
      <c r="J23" s="167"/>
    </row>
    <row r="24" spans="1:10" hidden="1">
      <c r="A24" s="167" t="s">
        <v>20</v>
      </c>
      <c r="B24" s="167"/>
      <c r="C24" s="167"/>
      <c r="D24" s="167"/>
      <c r="E24" s="167"/>
      <c r="F24" s="167"/>
      <c r="G24" s="167"/>
      <c r="H24" s="167"/>
      <c r="I24" s="167"/>
      <c r="J24" s="167"/>
    </row>
    <row r="25" spans="1:10" hidden="1">
      <c r="A25" s="167" t="s">
        <v>61</v>
      </c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10" hidden="1">
      <c r="A26" s="167" t="s">
        <v>62</v>
      </c>
      <c r="B26" s="167"/>
      <c r="C26" s="167"/>
      <c r="D26" s="167"/>
      <c r="E26" s="167"/>
      <c r="F26" s="167"/>
      <c r="G26" s="167"/>
      <c r="H26" s="167"/>
      <c r="I26" s="167"/>
      <c r="J26" s="167"/>
    </row>
    <row r="27" spans="1:10" hidden="1">
      <c r="A27" s="167" t="s">
        <v>63</v>
      </c>
      <c r="B27" s="167"/>
      <c r="C27" s="167"/>
      <c r="D27" s="167"/>
      <c r="E27" s="167" t="s">
        <v>64</v>
      </c>
      <c r="F27" s="167"/>
      <c r="G27" s="167"/>
      <c r="H27" s="167"/>
      <c r="I27" s="167"/>
      <c r="J27" s="167"/>
    </row>
    <row r="28" spans="1:10" hidden="1">
      <c r="A28" s="167"/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hidden="1">
      <c r="A29" s="167" t="s">
        <v>65</v>
      </c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hidden="1">
      <c r="A30" s="167" t="s">
        <v>20</v>
      </c>
      <c r="B30" s="167"/>
      <c r="C30" s="167"/>
      <c r="D30" s="167"/>
      <c r="E30" s="167"/>
      <c r="F30" s="167"/>
      <c r="G30" s="167"/>
      <c r="H30" s="167"/>
      <c r="I30" s="167"/>
      <c r="J30" s="167"/>
    </row>
    <row r="31" spans="1:10" hidden="1">
      <c r="A31" s="167" t="s">
        <v>61</v>
      </c>
      <c r="B31" s="167"/>
      <c r="C31" s="167"/>
      <c r="D31" s="167"/>
      <c r="E31" s="167"/>
      <c r="F31" s="167"/>
      <c r="G31" s="167"/>
      <c r="H31" s="167"/>
      <c r="I31" s="167"/>
      <c r="J31" s="167"/>
    </row>
    <row r="32" spans="1:10" hidden="1">
      <c r="A32" s="167" t="s">
        <v>62</v>
      </c>
      <c r="B32" s="167"/>
      <c r="C32" s="167"/>
      <c r="D32" s="167"/>
      <c r="E32" s="167"/>
      <c r="F32" s="167"/>
      <c r="G32" s="167"/>
      <c r="H32" s="167"/>
      <c r="I32" s="167"/>
      <c r="J32" s="167"/>
    </row>
    <row r="33" spans="1:10" hidden="1">
      <c r="A33" s="167" t="s">
        <v>63</v>
      </c>
      <c r="B33" s="167"/>
      <c r="C33" s="167"/>
      <c r="D33" s="167"/>
      <c r="E33" s="167"/>
      <c r="F33" s="167"/>
      <c r="G33" s="167"/>
      <c r="H33" s="167"/>
      <c r="I33" s="167"/>
      <c r="J33" s="167"/>
    </row>
    <row r="34" spans="1:10" hidden="1">
      <c r="A34" s="167"/>
      <c r="B34" s="167"/>
      <c r="C34" s="167"/>
      <c r="D34" s="167"/>
      <c r="E34" s="167"/>
      <c r="F34" s="167"/>
      <c r="G34" s="167"/>
      <c r="H34" s="167"/>
      <c r="I34" s="167"/>
      <c r="J34" s="167"/>
    </row>
    <row r="35" spans="1:10" hidden="1">
      <c r="A35" s="167" t="s">
        <v>66</v>
      </c>
      <c r="B35" s="167"/>
      <c r="C35" s="167"/>
      <c r="D35" s="167"/>
      <c r="E35" s="167"/>
      <c r="F35" s="167"/>
      <c r="G35" s="167"/>
      <c r="H35" s="167"/>
      <c r="I35" s="167"/>
      <c r="J35" s="167"/>
    </row>
    <row r="36" spans="1:10" hidden="1">
      <c r="A36" s="167" t="s">
        <v>67</v>
      </c>
      <c r="B36" s="167"/>
      <c r="C36" s="167"/>
      <c r="D36" s="167"/>
      <c r="E36" s="167"/>
      <c r="F36" s="167"/>
      <c r="G36" s="167"/>
      <c r="H36" s="167"/>
      <c r="I36" s="167"/>
      <c r="J36" s="167"/>
    </row>
    <row r="37" spans="1:10" hidden="1">
      <c r="A37" s="167"/>
      <c r="B37" s="167"/>
      <c r="C37" s="167"/>
      <c r="D37" s="167"/>
      <c r="E37" s="167"/>
      <c r="F37" s="167"/>
      <c r="G37" s="167"/>
      <c r="H37" s="167"/>
      <c r="I37" s="167"/>
      <c r="J37" s="167"/>
    </row>
    <row r="38" spans="1:10" hidden="1">
      <c r="A38" s="167" t="s">
        <v>68</v>
      </c>
      <c r="B38" s="167"/>
      <c r="C38" s="167"/>
      <c r="D38" s="167"/>
      <c r="E38" s="167"/>
      <c r="F38" s="167"/>
      <c r="G38" s="167"/>
      <c r="H38" s="167"/>
      <c r="I38" s="167"/>
      <c r="J38" s="167"/>
    </row>
    <row r="39" spans="1:10" hidden="1">
      <c r="A39" s="167" t="s">
        <v>69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0" hidden="1">
      <c r="A40" s="167"/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0">
      <c r="A41" s="167" t="s">
        <v>70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0">
      <c r="A42" s="168" t="s">
        <v>13</v>
      </c>
      <c r="B42" s="56">
        <v>34.554804000000004</v>
      </c>
      <c r="C42" s="56">
        <v>39.870204000000001</v>
      </c>
      <c r="D42" s="56">
        <v>44.681172000000004</v>
      </c>
      <c r="E42" s="56">
        <v>49.281336000000003</v>
      </c>
      <c r="F42" s="56">
        <v>60.406403999999995</v>
      </c>
      <c r="G42" s="56">
        <v>74.976060000000004</v>
      </c>
      <c r="H42" s="56">
        <v>80.891784000000001</v>
      </c>
      <c r="I42" s="56">
        <v>87.304547999999997</v>
      </c>
      <c r="J42" s="56">
        <v>83.30592</v>
      </c>
    </row>
    <row r="43" spans="1:10">
      <c r="A43" s="168" t="s">
        <v>14</v>
      </c>
      <c r="B43" s="56">
        <v>68.545391999999993</v>
      </c>
      <c r="C43" s="56">
        <v>76.388279999999995</v>
      </c>
      <c r="D43" s="56">
        <v>80.643743999999998</v>
      </c>
      <c r="E43" s="56">
        <v>97.302204000000017</v>
      </c>
      <c r="F43" s="56">
        <v>105.18710400000001</v>
      </c>
      <c r="G43" s="56">
        <v>129.0342</v>
      </c>
      <c r="H43" s="56">
        <v>143.41716</v>
      </c>
      <c r="I43" s="56">
        <v>147.96960000000001</v>
      </c>
      <c r="J43" s="56">
        <v>154.3296</v>
      </c>
    </row>
    <row r="44" spans="1:10">
      <c r="A44" s="168" t="s">
        <v>15</v>
      </c>
      <c r="B44" s="56">
        <v>106.64622</v>
      </c>
      <c r="C44" s="56">
        <v>115.481832</v>
      </c>
      <c r="D44" s="56">
        <v>117.925224</v>
      </c>
      <c r="E44" s="56">
        <v>140.3964</v>
      </c>
      <c r="F44" s="56">
        <v>162.25932</v>
      </c>
      <c r="G44" s="56">
        <v>181.75572</v>
      </c>
      <c r="H44" s="56">
        <v>198.67872</v>
      </c>
      <c r="I44" s="56">
        <v>225.65567999999999</v>
      </c>
      <c r="J44" s="56">
        <v>216.16571999999999</v>
      </c>
    </row>
    <row r="45" spans="1:10">
      <c r="A45" s="168" t="s">
        <v>16</v>
      </c>
      <c r="B45" s="56">
        <v>151.30655999999999</v>
      </c>
      <c r="C45" s="56">
        <v>165.83135999999999</v>
      </c>
      <c r="D45" s="56">
        <v>173.85563999999999</v>
      </c>
      <c r="E45" s="56">
        <v>186.05124000000001</v>
      </c>
      <c r="F45" s="56">
        <v>204.87576000000001</v>
      </c>
      <c r="G45" s="56">
        <v>240.5478</v>
      </c>
      <c r="H45" s="56">
        <v>263.89679999999998</v>
      </c>
      <c r="I45" s="56">
        <v>298.72679999999997</v>
      </c>
      <c r="J45" s="56">
        <v>293.47692000000001</v>
      </c>
    </row>
    <row r="46" spans="1:10">
      <c r="A46" s="168" t="s">
        <v>17</v>
      </c>
      <c r="B46" s="56">
        <v>339.97656000000001</v>
      </c>
      <c r="C46" s="56">
        <v>380.69063999999997</v>
      </c>
      <c r="D46" s="56">
        <v>347.8356</v>
      </c>
      <c r="E46" s="56">
        <v>352.00764000000004</v>
      </c>
      <c r="F46" s="56">
        <v>440.57867999999996</v>
      </c>
      <c r="G46" s="56">
        <v>429.79164000000003</v>
      </c>
      <c r="H46" s="56">
        <v>511.62072000000001</v>
      </c>
      <c r="I46" s="56">
        <v>563.20704000000001</v>
      </c>
      <c r="J46" s="56">
        <v>531.79596000000004</v>
      </c>
    </row>
    <row r="47" spans="1:10">
      <c r="A47" s="167" t="s">
        <v>10</v>
      </c>
      <c r="B47" s="56">
        <v>132.26988</v>
      </c>
      <c r="C47" s="56">
        <v>145.84104000000002</v>
      </c>
      <c r="D47" s="56">
        <v>143.18075999999999</v>
      </c>
      <c r="E47" s="56">
        <v>155.78100000000001</v>
      </c>
      <c r="F47" s="56">
        <v>184.04339999999999</v>
      </c>
      <c r="G47" s="56">
        <v>201.32604000000003</v>
      </c>
      <c r="H47" s="56">
        <v>227.12616</v>
      </c>
      <c r="I47" s="56">
        <v>249.39264000000003</v>
      </c>
      <c r="J47" s="56">
        <v>240.85884000000001</v>
      </c>
    </row>
    <row r="48" spans="1:10">
      <c r="A48" s="167"/>
      <c r="B48" s="56"/>
      <c r="C48" s="56"/>
      <c r="D48" s="56"/>
      <c r="E48" s="56"/>
      <c r="F48" s="56"/>
      <c r="G48" s="56"/>
      <c r="H48" s="56"/>
      <c r="I48" s="56"/>
      <c r="J48" s="56"/>
    </row>
    <row r="49" spans="1:10">
      <c r="A49" s="167" t="s">
        <v>71</v>
      </c>
      <c r="B49" s="167">
        <v>2010</v>
      </c>
      <c r="C49" s="167">
        <v>2011</v>
      </c>
      <c r="D49" s="167">
        <v>2012</v>
      </c>
      <c r="E49" s="167">
        <v>2013</v>
      </c>
      <c r="F49" s="167">
        <v>2014</v>
      </c>
      <c r="G49" s="167">
        <v>2015</v>
      </c>
      <c r="H49" s="167">
        <v>2016</v>
      </c>
      <c r="I49" s="167">
        <v>2017</v>
      </c>
      <c r="J49" s="167">
        <v>2018</v>
      </c>
    </row>
    <row r="50" spans="1:10">
      <c r="A50" s="167" t="s">
        <v>30</v>
      </c>
      <c r="B50" s="169">
        <v>0.61014775784863207</v>
      </c>
      <c r="C50" s="169">
        <v>0.59976411574093791</v>
      </c>
      <c r="D50" s="169">
        <v>0.63516691571971939</v>
      </c>
      <c r="E50" s="169">
        <v>0.68064307434113325</v>
      </c>
      <c r="F50" s="169">
        <v>0.66341186334583191</v>
      </c>
      <c r="G50" s="169">
        <v>0.67667409999999995</v>
      </c>
      <c r="H50" s="169">
        <v>0.67928109000000003</v>
      </c>
      <c r="I50" s="169">
        <v>0.64847259999999995</v>
      </c>
      <c r="J50" s="169">
        <v>0.68778384999999997</v>
      </c>
    </row>
    <row r="51" spans="1:10">
      <c r="A51" s="167" t="s">
        <v>54</v>
      </c>
      <c r="B51" s="169">
        <v>5.2405199766949297E-3</v>
      </c>
      <c r="C51" s="169">
        <v>5.01765017873984E-3</v>
      </c>
      <c r="D51" s="169">
        <v>5.408068212616508E-3</v>
      </c>
      <c r="E51" s="169">
        <v>7.5091170663659067E-3</v>
      </c>
      <c r="F51" s="169">
        <v>8.1620567530174895E-3</v>
      </c>
      <c r="G51" s="169">
        <v>9.4431900000000006E-3</v>
      </c>
      <c r="H51" s="169">
        <v>9.0857300000000002E-3</v>
      </c>
      <c r="I51" s="169">
        <v>8.0018899999999994E-3</v>
      </c>
      <c r="J51" s="169">
        <v>9.6606799999999996E-3</v>
      </c>
    </row>
    <row r="52" spans="1:10">
      <c r="A52" s="167" t="s">
        <v>55</v>
      </c>
      <c r="B52" s="169">
        <v>0.13087564393321513</v>
      </c>
      <c r="C52" s="169">
        <v>0.11056247715663196</v>
      </c>
      <c r="D52" s="169">
        <v>0.11988003548387902</v>
      </c>
      <c r="E52" s="169">
        <v>0.11608309343377871</v>
      </c>
      <c r="F52" s="169">
        <v>0.11412274196935633</v>
      </c>
      <c r="G52" s="169">
        <v>0.12350646999999999</v>
      </c>
      <c r="H52" s="169">
        <v>0.13458758000000001</v>
      </c>
      <c r="I52" s="169">
        <v>0.12042666</v>
      </c>
      <c r="J52" s="169">
        <v>0.10474447000000001</v>
      </c>
    </row>
    <row r="53" spans="1:10">
      <c r="A53" s="167" t="s">
        <v>56</v>
      </c>
      <c r="B53" s="169">
        <v>4.4274245012063514E-2</v>
      </c>
      <c r="C53" s="169">
        <v>4.721945711074859E-2</v>
      </c>
      <c r="D53" s="169">
        <v>4.3453219123781243E-2</v>
      </c>
      <c r="E53" s="169">
        <v>4.1878567305311289E-2</v>
      </c>
      <c r="F53" s="169">
        <v>5.1663293971534657E-2</v>
      </c>
      <c r="G53" s="169">
        <v>4.5431779999999998E-2</v>
      </c>
      <c r="H53" s="169">
        <v>5.5884450000000002E-2</v>
      </c>
      <c r="I53" s="169">
        <v>4.4120630000000001E-2</v>
      </c>
      <c r="J53" s="169">
        <v>5.1644839999999997E-2</v>
      </c>
    </row>
    <row r="54" spans="1:10">
      <c r="A54" s="167" t="s">
        <v>57</v>
      </c>
      <c r="B54" s="169">
        <v>8.41876620663164E-3</v>
      </c>
      <c r="C54" s="169">
        <v>9.7439749048374696E-3</v>
      </c>
      <c r="D54" s="169">
        <v>1.0105208397221115E-2</v>
      </c>
      <c r="E54" s="169">
        <v>3.886678598388941E-3</v>
      </c>
      <c r="F54" s="169">
        <v>6.6864106707157315E-3</v>
      </c>
      <c r="G54" s="169">
        <v>1.9926700000000002E-3</v>
      </c>
      <c r="H54" s="169">
        <v>3.84381E-3</v>
      </c>
      <c r="I54" s="169">
        <v>6.3114099999999999E-3</v>
      </c>
      <c r="J54" s="169">
        <v>3.7988700000000002E-3</v>
      </c>
    </row>
    <row r="55" spans="1:10">
      <c r="A55" s="167" t="s">
        <v>58</v>
      </c>
      <c r="B55" s="169">
        <v>0.20104306702276273</v>
      </c>
      <c r="C55" s="169">
        <v>0.22769232490810398</v>
      </c>
      <c r="D55" s="169">
        <v>0.18598655306278261</v>
      </c>
      <c r="E55" s="169">
        <v>0.14999946925502183</v>
      </c>
      <c r="F55" s="169">
        <v>0.15595363328954387</v>
      </c>
      <c r="G55" s="169">
        <v>0.14295179</v>
      </c>
      <c r="H55" s="169">
        <v>0.11731734000000001</v>
      </c>
      <c r="I55" s="169">
        <v>0.17266680000000001</v>
      </c>
      <c r="J55" s="169">
        <v>0.14236728000000001</v>
      </c>
    </row>
    <row r="56" spans="1:10">
      <c r="A56" s="167"/>
      <c r="B56" s="169"/>
      <c r="C56" s="169"/>
      <c r="D56" s="169"/>
      <c r="E56" s="169"/>
      <c r="F56" s="169"/>
      <c r="G56" s="169"/>
      <c r="H56" s="169"/>
      <c r="I56" s="169"/>
      <c r="J56" s="169"/>
    </row>
    <row r="57" spans="1:10">
      <c r="A57" s="167" t="s">
        <v>72</v>
      </c>
      <c r="B57" s="167">
        <v>2010</v>
      </c>
      <c r="C57" s="167">
        <v>2011</v>
      </c>
      <c r="D57" s="167">
        <v>2012</v>
      </c>
      <c r="E57" s="167">
        <v>2013</v>
      </c>
      <c r="F57" s="167">
        <v>2014</v>
      </c>
      <c r="G57" s="167">
        <v>2015</v>
      </c>
      <c r="H57" s="167">
        <v>2016</v>
      </c>
      <c r="I57" s="167">
        <v>2017</v>
      </c>
      <c r="J57" s="167">
        <v>2018</v>
      </c>
    </row>
    <row r="58" spans="1:10">
      <c r="A58" s="167" t="s">
        <v>30</v>
      </c>
      <c r="B58" s="169">
        <v>0.84826604665680472</v>
      </c>
      <c r="C58" s="169">
        <v>0.87274461664186442</v>
      </c>
      <c r="D58" s="169">
        <v>0.87182000989732211</v>
      </c>
      <c r="E58" s="169">
        <v>0.88601920464262773</v>
      </c>
      <c r="F58" s="169">
        <v>0.88813665962423483</v>
      </c>
      <c r="G58" s="169">
        <v>0.91041475000000005</v>
      </c>
      <c r="H58" s="169">
        <v>0.88017102999999997</v>
      </c>
      <c r="I58" s="169">
        <v>0.86673791</v>
      </c>
      <c r="J58" s="169">
        <v>0.90592474000000001</v>
      </c>
    </row>
    <row r="59" spans="1:10">
      <c r="A59" s="167" t="s">
        <v>54</v>
      </c>
      <c r="B59" s="169">
        <v>5.6683520241636327E-3</v>
      </c>
      <c r="C59" s="169">
        <v>2.9582992076007918E-3</v>
      </c>
      <c r="D59" s="169">
        <v>4.0068416461224452E-3</v>
      </c>
      <c r="E59" s="169">
        <v>3.3493655293451718E-3</v>
      </c>
      <c r="F59" s="169">
        <v>5.4832594709689608E-3</v>
      </c>
      <c r="G59" s="169">
        <v>5.83251E-3</v>
      </c>
      <c r="H59" s="169">
        <v>9.4562799999999992E-3</v>
      </c>
      <c r="I59" s="169">
        <v>8.3027199999999995E-3</v>
      </c>
      <c r="J59" s="169">
        <v>3.0300100000000001E-3</v>
      </c>
    </row>
    <row r="60" spans="1:10">
      <c r="A60" s="167" t="s">
        <v>55</v>
      </c>
      <c r="B60" s="169">
        <v>9.387115861964114E-2</v>
      </c>
      <c r="C60" s="169">
        <v>8.9654073122631253E-2</v>
      </c>
      <c r="D60" s="169">
        <v>6.8928247207669768E-2</v>
      </c>
      <c r="E60" s="169">
        <v>5.9627331188943311E-2</v>
      </c>
      <c r="F60" s="169">
        <v>7.3202864787533531E-2</v>
      </c>
      <c r="G60" s="169">
        <v>5.7500030000000001E-2</v>
      </c>
      <c r="H60" s="169">
        <v>6.902258E-2</v>
      </c>
      <c r="I60" s="169">
        <v>7.0145849999999996E-2</v>
      </c>
      <c r="J60" s="169">
        <v>5.7495119999999997E-2</v>
      </c>
    </row>
    <row r="61" spans="1:10">
      <c r="A61" s="167" t="s">
        <v>31</v>
      </c>
      <c r="B61" s="169">
        <v>2.3012521569648437E-2</v>
      </c>
      <c r="C61" s="169">
        <v>1.4139129212032373E-2</v>
      </c>
      <c r="D61" s="169">
        <v>2.213536148403325E-2</v>
      </c>
      <c r="E61" s="169">
        <v>1.7596544911682343E-2</v>
      </c>
      <c r="F61" s="169">
        <v>1.7636420762152803E-2</v>
      </c>
      <c r="G61" s="169">
        <v>1.5138800000000001E-2</v>
      </c>
      <c r="H61" s="169">
        <v>2.6177430000000002E-2</v>
      </c>
      <c r="I61" s="169">
        <v>1.942193E-2</v>
      </c>
      <c r="J61" s="169">
        <v>1.4793840000000001E-2</v>
      </c>
    </row>
    <row r="62" spans="1:10">
      <c r="A62" s="167" t="s">
        <v>57</v>
      </c>
      <c r="B62" s="169">
        <v>5.9824964662223016E-3</v>
      </c>
      <c r="C62" s="169">
        <v>5.2870456171001919E-3</v>
      </c>
      <c r="D62" s="169">
        <v>1.0385581429001216E-3</v>
      </c>
      <c r="E62" s="169">
        <v>2.2467249141163667E-3</v>
      </c>
      <c r="F62" s="169">
        <v>7.1916875359763174E-4</v>
      </c>
      <c r="G62" s="169">
        <v>1.1616E-3</v>
      </c>
      <c r="H62" s="169">
        <v>4.4852E-4</v>
      </c>
      <c r="I62" s="169">
        <v>2.4645700000000001E-3</v>
      </c>
      <c r="J62" s="169">
        <v>4.0348800000000002E-3</v>
      </c>
    </row>
    <row r="63" spans="1:10">
      <c r="A63" s="167" t="s">
        <v>58</v>
      </c>
      <c r="B63" s="169">
        <v>2.3199424663519739E-2</v>
      </c>
      <c r="C63" s="169">
        <v>1.5216836198771223E-2</v>
      </c>
      <c r="D63" s="169">
        <v>3.2070981621952266E-2</v>
      </c>
      <c r="E63" s="169">
        <v>3.1160828813285198E-2</v>
      </c>
      <c r="F63" s="169">
        <v>1.4821626601512252E-2</v>
      </c>
      <c r="G63" s="169">
        <v>9.9523100000000007E-3</v>
      </c>
      <c r="H63" s="169">
        <v>1.472416E-2</v>
      </c>
      <c r="I63" s="169">
        <v>3.2927020000000001E-2</v>
      </c>
      <c r="J63" s="169">
        <v>1.4721400000000001E-2</v>
      </c>
    </row>
    <row r="64" spans="1:10">
      <c r="A64" s="167"/>
      <c r="B64" s="169"/>
      <c r="C64" s="169"/>
      <c r="D64" s="169"/>
      <c r="E64" s="169"/>
      <c r="F64" s="169"/>
      <c r="G64" s="169"/>
      <c r="H64" s="169"/>
      <c r="I64" s="169"/>
      <c r="J64" s="169"/>
    </row>
    <row r="65" spans="1:10">
      <c r="A65" s="167" t="s">
        <v>73</v>
      </c>
      <c r="B65" s="167">
        <v>2010</v>
      </c>
      <c r="C65" s="167">
        <v>2011</v>
      </c>
      <c r="D65" s="167">
        <v>2012</v>
      </c>
      <c r="E65" s="167">
        <v>2013</v>
      </c>
      <c r="F65" s="167">
        <v>2014</v>
      </c>
      <c r="G65" s="167">
        <v>2015</v>
      </c>
      <c r="H65" s="167">
        <v>2016</v>
      </c>
      <c r="I65" s="167">
        <v>2017</v>
      </c>
      <c r="J65" s="167">
        <v>2018</v>
      </c>
    </row>
    <row r="66" spans="1:10">
      <c r="A66" s="167" t="s">
        <v>30</v>
      </c>
      <c r="B66" s="169">
        <v>0.7762240023411292</v>
      </c>
      <c r="C66" s="169">
        <v>0.77551528937922998</v>
      </c>
      <c r="D66" s="169">
        <v>0.81435033458865236</v>
      </c>
      <c r="E66" s="169">
        <v>0.83155475084889752</v>
      </c>
      <c r="F66" s="169">
        <v>0.82760735541919794</v>
      </c>
      <c r="G66" s="169">
        <v>0.85411022999999997</v>
      </c>
      <c r="H66" s="169">
        <v>0.83660120000000004</v>
      </c>
      <c r="I66" s="169">
        <v>0.83288101999999997</v>
      </c>
      <c r="J66" s="169">
        <v>0.83964331000000003</v>
      </c>
    </row>
    <row r="67" spans="1:10">
      <c r="A67" s="167" t="s">
        <v>54</v>
      </c>
      <c r="B67" s="169">
        <v>3.8309450791373201E-3</v>
      </c>
      <c r="C67" s="169">
        <v>7.7722759391004584E-3</v>
      </c>
      <c r="D67" s="169">
        <v>5.9967606263971454E-3</v>
      </c>
      <c r="E67" s="169">
        <v>9.6903044122543143E-3</v>
      </c>
      <c r="F67" s="169">
        <v>1.2337969434236125E-2</v>
      </c>
      <c r="G67" s="169">
        <v>7.3236500000000001E-3</v>
      </c>
      <c r="H67" s="169">
        <v>1.315356E-2</v>
      </c>
      <c r="I67" s="169">
        <v>1.0518100000000001E-2</v>
      </c>
      <c r="J67" s="169">
        <v>1.008854E-2</v>
      </c>
    </row>
    <row r="68" spans="1:10">
      <c r="A68" s="167" t="s">
        <v>55</v>
      </c>
      <c r="B68" s="169">
        <v>0.11430245464407902</v>
      </c>
      <c r="C68" s="169">
        <v>0.11112801422739695</v>
      </c>
      <c r="D68" s="169">
        <v>9.5954062606263685E-2</v>
      </c>
      <c r="E68" s="169">
        <v>7.8209959275908056E-2</v>
      </c>
      <c r="F68" s="169">
        <v>0.10471453067371436</v>
      </c>
      <c r="G68" s="169">
        <v>9.6963149999999998E-2</v>
      </c>
      <c r="H68" s="169">
        <v>8.2184190000000004E-2</v>
      </c>
      <c r="I68" s="169">
        <v>9.1386460000000003E-2</v>
      </c>
      <c r="J68" s="169">
        <v>8.7325379999999994E-2</v>
      </c>
    </row>
    <row r="69" spans="1:10">
      <c r="A69" s="167" t="s">
        <v>31</v>
      </c>
      <c r="B69" s="169">
        <v>3.5966028206748553E-2</v>
      </c>
      <c r="C69" s="169">
        <v>3.3159876884361679E-2</v>
      </c>
      <c r="D69" s="169">
        <v>2.0131789722369422E-2</v>
      </c>
      <c r="E69" s="169">
        <v>1.863286421838015E-2</v>
      </c>
      <c r="F69" s="169">
        <v>3.185567112042581E-2</v>
      </c>
      <c r="G69" s="169">
        <v>2.3296230000000001E-2</v>
      </c>
      <c r="H69" s="169">
        <v>4.0528389999999997E-2</v>
      </c>
      <c r="I69" s="169">
        <v>2.6816070000000001E-2</v>
      </c>
      <c r="J69" s="169">
        <v>2.3450729999999999E-2</v>
      </c>
    </row>
    <row r="70" spans="1:10">
      <c r="A70" s="167" t="s">
        <v>57</v>
      </c>
      <c r="B70" s="169">
        <v>7.4133307498187237E-3</v>
      </c>
      <c r="C70" s="169">
        <v>4.6743086032416184E-3</v>
      </c>
      <c r="D70" s="169">
        <v>1.4460430674077675E-2</v>
      </c>
      <c r="E70" s="169">
        <v>4.545097345295142E-3</v>
      </c>
      <c r="F70" s="169">
        <v>9.3067307551350053E-4</v>
      </c>
      <c r="G70" s="169">
        <v>1.1414299999999999E-3</v>
      </c>
      <c r="H70" s="169">
        <v>2.08326E-3</v>
      </c>
      <c r="I70" s="169">
        <v>2.5650199999999999E-3</v>
      </c>
      <c r="J70" s="169">
        <v>1.0397E-3</v>
      </c>
    </row>
    <row r="71" spans="1:10">
      <c r="A71" s="167" t="s">
        <v>58</v>
      </c>
      <c r="B71" s="169">
        <v>6.2263238979087129E-2</v>
      </c>
      <c r="C71" s="169">
        <v>6.7750234966669196E-2</v>
      </c>
      <c r="D71" s="169">
        <v>4.9106621782239991E-2</v>
      </c>
      <c r="E71" s="169">
        <v>5.7367023899264839E-2</v>
      </c>
      <c r="F71" s="169">
        <v>2.2553800276912287E-2</v>
      </c>
      <c r="G71" s="169">
        <v>1.7165320000000001E-2</v>
      </c>
      <c r="H71" s="169">
        <v>2.5449409999999999E-2</v>
      </c>
      <c r="I71" s="169">
        <v>3.5833339999999998E-2</v>
      </c>
      <c r="J71" s="169">
        <v>3.845233E-2</v>
      </c>
    </row>
    <row r="72" spans="1:10">
      <c r="A72" s="167"/>
      <c r="B72" s="169"/>
      <c r="C72" s="169"/>
      <c r="D72" s="169"/>
      <c r="E72" s="169"/>
      <c r="F72" s="169"/>
      <c r="G72" s="169"/>
      <c r="H72" s="169"/>
      <c r="I72" s="169"/>
      <c r="J72" s="169"/>
    </row>
    <row r="73" spans="1:10">
      <c r="A73" s="167" t="s">
        <v>74</v>
      </c>
      <c r="B73" s="167">
        <v>2010</v>
      </c>
      <c r="C73" s="167">
        <v>2011</v>
      </c>
      <c r="D73" s="167">
        <v>2012</v>
      </c>
      <c r="E73" s="167">
        <v>2013</v>
      </c>
      <c r="F73" s="167">
        <v>2014</v>
      </c>
      <c r="G73" s="167">
        <v>2015</v>
      </c>
      <c r="H73" s="167">
        <v>2016</v>
      </c>
      <c r="I73" s="167">
        <v>2017</v>
      </c>
      <c r="J73" s="167">
        <v>2018</v>
      </c>
    </row>
    <row r="74" spans="1:10">
      <c r="A74" s="167" t="s">
        <v>30</v>
      </c>
      <c r="B74" s="169">
        <v>0.72465173983271114</v>
      </c>
      <c r="C74" s="169">
        <v>0.7612005749392744</v>
      </c>
      <c r="D74" s="169">
        <v>0.76929578566083445</v>
      </c>
      <c r="E74" s="169">
        <v>0.77285153931898321</v>
      </c>
      <c r="F74" s="169">
        <v>0.76639521213359318</v>
      </c>
      <c r="G74" s="169">
        <v>0.79736180000000001</v>
      </c>
      <c r="H74" s="169">
        <v>0.81956808999999997</v>
      </c>
      <c r="I74" s="169">
        <v>0.77517881</v>
      </c>
      <c r="J74" s="169">
        <v>0.80629077999999998</v>
      </c>
    </row>
    <row r="75" spans="1:10">
      <c r="A75" s="167" t="s">
        <v>54</v>
      </c>
      <c r="B75" s="169">
        <v>3.414016962784244E-3</v>
      </c>
      <c r="C75" s="169">
        <v>4.7939801106790213E-3</v>
      </c>
      <c r="D75" s="169">
        <v>7.5830088582169762E-3</v>
      </c>
      <c r="E75" s="169">
        <v>6.3218801562754633E-3</v>
      </c>
      <c r="F75" s="169">
        <v>5.2101399702019291E-3</v>
      </c>
      <c r="G75" s="169">
        <v>5.2501900000000001E-3</v>
      </c>
      <c r="H75" s="169">
        <v>1.069985E-2</v>
      </c>
      <c r="I75" s="169">
        <v>1.191297E-2</v>
      </c>
      <c r="J75" s="169">
        <v>1.2801460000000001E-2</v>
      </c>
    </row>
    <row r="76" spans="1:10">
      <c r="A76" s="167" t="s">
        <v>55</v>
      </c>
      <c r="B76" s="169">
        <v>0.11012267787969618</v>
      </c>
      <c r="C76" s="169">
        <v>9.9877083001701089E-2</v>
      </c>
      <c r="D76" s="169">
        <v>0.10121469383781086</v>
      </c>
      <c r="E76" s="169">
        <v>0.10090908486386976</v>
      </c>
      <c r="F76" s="169">
        <v>9.8464578972552647E-2</v>
      </c>
      <c r="G76" s="169">
        <v>0.1005809</v>
      </c>
      <c r="H76" s="169">
        <v>9.5266229999999993E-2</v>
      </c>
      <c r="I76" s="169">
        <v>0.10188095</v>
      </c>
      <c r="J76" s="169">
        <v>8.0482460000000006E-2</v>
      </c>
    </row>
    <row r="77" spans="1:10">
      <c r="A77" s="167" t="s">
        <v>31</v>
      </c>
      <c r="B77" s="169">
        <v>3.9775058579010765E-2</v>
      </c>
      <c r="C77" s="169">
        <v>2.8907944885127334E-2</v>
      </c>
      <c r="D77" s="169">
        <v>3.3557381078518994E-2</v>
      </c>
      <c r="E77" s="169">
        <v>3.4135670728919043E-2</v>
      </c>
      <c r="F77" s="169">
        <v>5.2911229079115017E-2</v>
      </c>
      <c r="G77" s="169">
        <v>2.8841559999999999E-2</v>
      </c>
      <c r="H77" s="169">
        <v>2.816279E-2</v>
      </c>
      <c r="I77" s="169">
        <v>3.7686339999999999E-2</v>
      </c>
      <c r="J77" s="169">
        <v>3.9525459999999998E-2</v>
      </c>
    </row>
    <row r="78" spans="1:10">
      <c r="A78" s="167" t="s">
        <v>57</v>
      </c>
      <c r="B78" s="169">
        <v>9.9952348240217211E-3</v>
      </c>
      <c r="C78" s="169">
        <v>1.1693964242208744E-2</v>
      </c>
      <c r="D78" s="169">
        <v>9.9833198023856831E-3</v>
      </c>
      <c r="E78" s="169">
        <v>4.498807738639584E-3</v>
      </c>
      <c r="F78" s="169">
        <v>1.105097389374465E-2</v>
      </c>
      <c r="G78" s="169">
        <v>1.0642799999999999E-3</v>
      </c>
      <c r="H78" s="169">
        <v>2.5473599999999998E-3</v>
      </c>
      <c r="I78" s="169">
        <v>4.39859E-3</v>
      </c>
      <c r="J78" s="169">
        <v>3.4781899999999999E-3</v>
      </c>
    </row>
    <row r="79" spans="1:10">
      <c r="A79" s="167" t="s">
        <v>58</v>
      </c>
      <c r="B79" s="169">
        <v>0.11204127192177581</v>
      </c>
      <c r="C79" s="169">
        <v>9.3526452821009506E-2</v>
      </c>
      <c r="D79" s="169">
        <v>7.8365810762233062E-2</v>
      </c>
      <c r="E79" s="169">
        <v>8.1283017193312934E-2</v>
      </c>
      <c r="F79" s="169">
        <v>6.5967865950792542E-2</v>
      </c>
      <c r="G79" s="169">
        <v>6.6901269999999999E-2</v>
      </c>
      <c r="H79" s="169">
        <v>4.3755679999999998E-2</v>
      </c>
      <c r="I79" s="169">
        <v>6.8942340000000005E-2</v>
      </c>
      <c r="J79" s="169">
        <v>5.7421640000000003E-2</v>
      </c>
    </row>
    <row r="80" spans="1:10">
      <c r="A80" s="167"/>
      <c r="B80" s="169"/>
      <c r="C80" s="169"/>
      <c r="D80" s="169"/>
      <c r="E80" s="169"/>
      <c r="F80" s="169"/>
      <c r="G80" s="169"/>
      <c r="H80" s="169"/>
      <c r="I80" s="169"/>
      <c r="J80" s="169"/>
    </row>
    <row r="81" spans="1:10">
      <c r="A81" s="167" t="s">
        <v>75</v>
      </c>
      <c r="B81" s="167">
        <v>2010</v>
      </c>
      <c r="C81" s="167">
        <v>2011</v>
      </c>
      <c r="D81" s="167">
        <v>2012</v>
      </c>
      <c r="E81" s="167">
        <v>2013</v>
      </c>
      <c r="F81" s="167">
        <v>2014</v>
      </c>
      <c r="G81" s="167">
        <v>2015</v>
      </c>
      <c r="H81" s="167">
        <v>2016</v>
      </c>
      <c r="I81" s="167">
        <v>2017</v>
      </c>
      <c r="J81" s="167">
        <v>2018</v>
      </c>
    </row>
    <row r="82" spans="1:10">
      <c r="A82" s="167" t="s">
        <v>30</v>
      </c>
      <c r="B82" s="169">
        <v>0.66215676667370371</v>
      </c>
      <c r="C82" s="169">
        <v>0.69583769921443073</v>
      </c>
      <c r="D82" s="169">
        <v>0.6649417038892862</v>
      </c>
      <c r="E82" s="169">
        <v>0.71860132222271766</v>
      </c>
      <c r="F82" s="169">
        <v>0.74759906078231264</v>
      </c>
      <c r="G82" s="169">
        <v>0.72359247000000004</v>
      </c>
      <c r="H82" s="169">
        <v>0.70675650000000001</v>
      </c>
      <c r="I82" s="169">
        <v>0.65888268000000005</v>
      </c>
      <c r="J82" s="169">
        <v>0.74789678000000004</v>
      </c>
    </row>
    <row r="83" spans="1:10">
      <c r="A83" s="167" t="s">
        <v>54</v>
      </c>
      <c r="B83" s="169">
        <v>3.8524587115081974E-3</v>
      </c>
      <c r="C83" s="169">
        <v>3.6841354976525544E-3</v>
      </c>
      <c r="D83" s="169">
        <v>4.1483673400421299E-3</v>
      </c>
      <c r="E83" s="169">
        <v>9.6724634885295962E-3</v>
      </c>
      <c r="F83" s="169">
        <v>9.2798414411070194E-3</v>
      </c>
      <c r="G83" s="169">
        <v>1.028301E-2</v>
      </c>
      <c r="H83" s="169">
        <v>1.188845E-2</v>
      </c>
      <c r="I83" s="169">
        <v>8.1799999999999998E-3</v>
      </c>
      <c r="J83" s="169">
        <v>1.185317E-2</v>
      </c>
    </row>
    <row r="84" spans="1:10">
      <c r="A84" s="167" t="s">
        <v>55</v>
      </c>
      <c r="B84" s="169">
        <v>0.1398400668760286</v>
      </c>
      <c r="C84" s="169">
        <v>0.11542193225696272</v>
      </c>
      <c r="D84" s="169">
        <v>0.10016541453772722</v>
      </c>
      <c r="E84" s="169">
        <v>0.11818678484829165</v>
      </c>
      <c r="F84" s="169">
        <v>0.11745738582442357</v>
      </c>
      <c r="G84" s="169">
        <v>0.13566789000000001</v>
      </c>
      <c r="H84" s="169">
        <v>0.13019101</v>
      </c>
      <c r="I84" s="169">
        <v>0.12751757</v>
      </c>
      <c r="J84" s="169">
        <v>0.11399605</v>
      </c>
    </row>
    <row r="85" spans="1:10">
      <c r="A85" s="167" t="s">
        <v>31</v>
      </c>
      <c r="B85" s="169">
        <v>4.3152522943210508E-2</v>
      </c>
      <c r="C85" s="169">
        <v>4.4813412855083619E-2</v>
      </c>
      <c r="D85" s="169">
        <v>5.6226751738104729E-2</v>
      </c>
      <c r="E85" s="169">
        <v>4.9571171402667966E-2</v>
      </c>
      <c r="F85" s="169">
        <v>5.3543732439974477E-2</v>
      </c>
      <c r="G85" s="169">
        <v>4.7522479999999999E-2</v>
      </c>
      <c r="H85" s="169">
        <v>4.8962730000000003E-2</v>
      </c>
      <c r="I85" s="169">
        <v>4.1648989999999997E-2</v>
      </c>
      <c r="J85" s="169">
        <v>4.8526489999999999E-2</v>
      </c>
    </row>
    <row r="86" spans="1:10">
      <c r="A86" s="167" t="s">
        <v>57</v>
      </c>
      <c r="B86" s="169">
        <v>8.1776000660232964E-3</v>
      </c>
      <c r="C86" s="169">
        <v>6.8761758933895255E-3</v>
      </c>
      <c r="D86" s="169">
        <v>1.5284079099916094E-2</v>
      </c>
      <c r="E86" s="169">
        <v>3.8389485117053062E-3</v>
      </c>
      <c r="F86" s="169">
        <v>5.4863666436948833E-3</v>
      </c>
      <c r="G86" s="169">
        <v>1.61228E-3</v>
      </c>
      <c r="H86" s="169">
        <v>4.1689700000000001E-3</v>
      </c>
      <c r="I86" s="169">
        <v>5.9872900000000001E-3</v>
      </c>
      <c r="J86" s="169">
        <v>3.9828199999999998E-3</v>
      </c>
    </row>
    <row r="87" spans="1:10">
      <c r="A87" s="167" t="s">
        <v>58</v>
      </c>
      <c r="B87" s="169">
        <v>0.14282058472952563</v>
      </c>
      <c r="C87" s="169">
        <v>0.13336664428248071</v>
      </c>
      <c r="D87" s="169">
        <v>0.15923368339492378</v>
      </c>
      <c r="E87" s="169">
        <v>0.1001293095260877</v>
      </c>
      <c r="F87" s="169">
        <v>6.6633612868487249E-2</v>
      </c>
      <c r="G87" s="169">
        <v>8.1321870000000004E-2</v>
      </c>
      <c r="H87" s="169">
        <v>9.8032339999999996E-2</v>
      </c>
      <c r="I87" s="169">
        <v>0.15778345999999999</v>
      </c>
      <c r="J87" s="169">
        <v>7.3744680000000007E-2</v>
      </c>
    </row>
    <row r="88" spans="1:10">
      <c r="A88" s="167"/>
      <c r="B88" s="169"/>
      <c r="C88" s="169"/>
      <c r="D88" s="169"/>
      <c r="E88" s="169"/>
      <c r="F88" s="169"/>
      <c r="G88" s="169"/>
      <c r="H88" s="169"/>
      <c r="I88" s="169"/>
      <c r="J88" s="169"/>
    </row>
    <row r="89" spans="1:10">
      <c r="A89" s="167" t="s">
        <v>76</v>
      </c>
      <c r="B89" s="167">
        <v>2010</v>
      </c>
      <c r="C89" s="167">
        <v>2011</v>
      </c>
      <c r="D89" s="167">
        <v>2012</v>
      </c>
      <c r="E89" s="167">
        <v>2013</v>
      </c>
      <c r="F89" s="167">
        <v>2014</v>
      </c>
      <c r="G89" s="167">
        <v>2015</v>
      </c>
      <c r="H89" s="167">
        <v>2016</v>
      </c>
      <c r="I89" s="167">
        <v>2017</v>
      </c>
      <c r="J89" s="167">
        <v>2018</v>
      </c>
    </row>
    <row r="90" spans="1:10">
      <c r="A90" s="167" t="s">
        <v>30</v>
      </c>
      <c r="B90" s="169">
        <v>0.47430485863244731</v>
      </c>
      <c r="C90" s="169">
        <v>0.41525022396688421</v>
      </c>
      <c r="D90" s="169">
        <v>0.47278713285410728</v>
      </c>
      <c r="E90" s="169">
        <v>0.52640344787491455</v>
      </c>
      <c r="F90" s="169">
        <v>0.48933209687921198</v>
      </c>
      <c r="G90" s="169">
        <v>0.47587906000000002</v>
      </c>
      <c r="H90" s="169">
        <v>0.50586639</v>
      </c>
      <c r="I90" s="169">
        <v>0.47908024999999999</v>
      </c>
      <c r="J90" s="169">
        <v>0.49513017999999998</v>
      </c>
    </row>
    <row r="91" spans="1:10">
      <c r="A91" s="167" t="s">
        <v>54</v>
      </c>
      <c r="B91" s="169">
        <v>6.8357777520701201E-3</v>
      </c>
      <c r="C91" s="169">
        <v>5.3562417937111032E-3</v>
      </c>
      <c r="D91" s="169">
        <v>5.3008730431061881E-3</v>
      </c>
      <c r="E91" s="169">
        <v>6.8333348083016027E-3</v>
      </c>
      <c r="F91" s="169">
        <v>8.0852037937662845E-3</v>
      </c>
      <c r="G91" s="169">
        <v>1.24954E-2</v>
      </c>
      <c r="H91" s="169">
        <v>5.3073299999999999E-3</v>
      </c>
      <c r="I91" s="169">
        <v>5.2224899999999998E-3</v>
      </c>
      <c r="J91" s="169">
        <v>8.1294999999999996E-3</v>
      </c>
    </row>
    <row r="92" spans="1:10">
      <c r="A92" s="167" t="s">
        <v>55</v>
      </c>
      <c r="B92" s="169">
        <v>0.14260189078346083</v>
      </c>
      <c r="C92" s="169">
        <v>0.11466976495968395</v>
      </c>
      <c r="D92" s="169">
        <v>0.15392674788611438</v>
      </c>
      <c r="E92" s="169">
        <v>0.14521756902384461</v>
      </c>
      <c r="F92" s="169">
        <v>0.12894057650998933</v>
      </c>
      <c r="G92" s="169">
        <v>0.15140421000000001</v>
      </c>
      <c r="H92" s="169">
        <v>0.18600243</v>
      </c>
      <c r="I92" s="169">
        <v>0.14456589</v>
      </c>
      <c r="J92" s="169">
        <v>0.12646688</v>
      </c>
    </row>
    <row r="93" spans="1:10">
      <c r="A93" s="167" t="s">
        <v>31</v>
      </c>
      <c r="B93" s="169">
        <v>5.1131153082831921E-2</v>
      </c>
      <c r="C93" s="169">
        <v>6.2830604450486535E-2</v>
      </c>
      <c r="D93" s="169">
        <v>5.0663450131116596E-2</v>
      </c>
      <c r="E93" s="169">
        <v>5.3419407572472544E-2</v>
      </c>
      <c r="F93" s="169">
        <v>6.1918843284517085E-2</v>
      </c>
      <c r="G93" s="169">
        <v>6.675209E-2</v>
      </c>
      <c r="H93" s="169">
        <v>8.3662379999999995E-2</v>
      </c>
      <c r="I93" s="169">
        <v>5.9274390000000003E-2</v>
      </c>
      <c r="J93" s="169">
        <v>7.7174549999999995E-2</v>
      </c>
    </row>
    <row r="94" spans="1:10">
      <c r="A94" s="167" t="s">
        <v>57</v>
      </c>
      <c r="B94" s="169">
        <v>8.5324654616599546E-3</v>
      </c>
      <c r="C94" s="169">
        <v>1.2302829951573941E-2</v>
      </c>
      <c r="D94" s="169">
        <v>7.6057307995842337E-3</v>
      </c>
      <c r="E94" s="169">
        <v>3.7029294274319091E-3</v>
      </c>
      <c r="F94" s="169">
        <v>8.1883227426777262E-3</v>
      </c>
      <c r="G94" s="169">
        <v>3.1484600000000001E-3</v>
      </c>
      <c r="H94" s="169">
        <v>5.5362500000000004E-3</v>
      </c>
      <c r="I94" s="169">
        <v>9.3947700000000002E-3</v>
      </c>
      <c r="J94" s="169">
        <v>4.7853799999999997E-3</v>
      </c>
    </row>
    <row r="95" spans="1:10">
      <c r="A95" s="167" t="s">
        <v>58</v>
      </c>
      <c r="B95" s="169">
        <v>0.31659385428752973</v>
      </c>
      <c r="C95" s="169">
        <v>0.38959033487766015</v>
      </c>
      <c r="D95" s="169">
        <v>0.30971606528597151</v>
      </c>
      <c r="E95" s="169">
        <v>0.26442331129303476</v>
      </c>
      <c r="F95" s="169">
        <v>0.30353495678983744</v>
      </c>
      <c r="G95" s="169">
        <v>0.29032078</v>
      </c>
      <c r="H95" s="169">
        <v>0.21362522</v>
      </c>
      <c r="I95" s="169">
        <v>0.30246220000000001</v>
      </c>
      <c r="J95" s="169">
        <v>0.2883135</v>
      </c>
    </row>
    <row r="97" spans="1:7" ht="15" customHeight="1">
      <c r="A97" s="36"/>
    </row>
    <row r="98" spans="1:7">
      <c r="B98" s="47"/>
      <c r="C98" s="47"/>
      <c r="D98" s="47"/>
      <c r="E98" s="47"/>
      <c r="F98" s="48"/>
      <c r="G98" s="48"/>
    </row>
    <row r="99" spans="1:7">
      <c r="B99" s="47"/>
      <c r="C99" s="47"/>
      <c r="D99" s="47"/>
      <c r="E99" s="47"/>
      <c r="F99" s="49"/>
      <c r="G99" s="49"/>
    </row>
    <row r="101" spans="1:7">
      <c r="A101" s="50"/>
      <c r="B101" s="51"/>
      <c r="C101" s="51"/>
      <c r="D101" s="51"/>
      <c r="E101" s="51"/>
      <c r="F101" s="52"/>
      <c r="G101" s="52"/>
    </row>
    <row r="103" spans="1:7">
      <c r="A103" s="50"/>
      <c r="B103" s="47"/>
      <c r="C103" s="47"/>
      <c r="D103" s="47"/>
      <c r="E103" s="47"/>
      <c r="F103" s="47"/>
      <c r="G103" s="47"/>
    </row>
    <row r="104" spans="1:7">
      <c r="A104" s="50"/>
      <c r="B104" s="47"/>
      <c r="C104" s="47"/>
      <c r="D104" s="47"/>
      <c r="E104" s="47"/>
      <c r="F104" s="47"/>
      <c r="G104" s="47"/>
    </row>
    <row r="105" spans="1:7">
      <c r="B105" s="46"/>
      <c r="C105" s="51"/>
      <c r="D105" s="51"/>
      <c r="E105" s="51"/>
      <c r="F105" s="51"/>
      <c r="G105" s="51"/>
    </row>
    <row r="106" spans="1:7">
      <c r="A106" s="39"/>
    </row>
    <row r="107" spans="1:7">
      <c r="B107" s="53"/>
      <c r="C107" s="53"/>
      <c r="D107" s="53"/>
      <c r="E107" s="53"/>
      <c r="F107" s="53"/>
      <c r="G107" s="53"/>
    </row>
    <row r="108" spans="1:7">
      <c r="A108" s="39"/>
    </row>
    <row r="109" spans="1:7">
      <c r="A109" s="39"/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4EFC-DDAA-434A-8E04-CEDF7D75B5AA}">
  <sheetPr>
    <tabColor rgb="FF92D050"/>
  </sheetPr>
  <dimension ref="A1:X42"/>
  <sheetViews>
    <sheetView tabSelected="1" zoomScaleNormal="100" zoomScalePageLayoutView="75" workbookViewId="0">
      <selection activeCell="E11" sqref="E11"/>
    </sheetView>
  </sheetViews>
  <sheetFormatPr defaultColWidth="12" defaultRowHeight="15.5"/>
  <cols>
    <col min="1" max="1" width="9.08984375" style="217" customWidth="1"/>
    <col min="2" max="2" width="9.7265625" style="217" bestFit="1" customWidth="1"/>
    <col min="3" max="3" width="13.54296875" style="217" customWidth="1"/>
    <col min="4" max="14" width="13.36328125" style="217" customWidth="1"/>
    <col min="15" max="15" width="15.36328125" style="217" customWidth="1"/>
    <col min="16" max="16" width="16.36328125" style="217" customWidth="1"/>
    <col min="17" max="16384" width="12" style="217"/>
  </cols>
  <sheetData>
    <row r="1" spans="1:24" ht="31">
      <c r="A1" s="215" t="s">
        <v>267</v>
      </c>
      <c r="B1" s="216"/>
      <c r="C1" s="216" t="s">
        <v>261</v>
      </c>
      <c r="O1"/>
      <c r="P1"/>
      <c r="Q1"/>
      <c r="R1"/>
      <c r="S1"/>
      <c r="T1"/>
    </row>
    <row r="2" spans="1:24" ht="16" customHeight="1">
      <c r="A2" s="215" t="s">
        <v>262</v>
      </c>
      <c r="B2" s="216" t="s">
        <v>263</v>
      </c>
      <c r="C2" s="216" t="s">
        <v>264</v>
      </c>
      <c r="O2"/>
      <c r="P2" s="117"/>
      <c r="Q2" s="117"/>
      <c r="R2" s="117"/>
      <c r="S2" s="117"/>
      <c r="T2" s="117"/>
    </row>
    <row r="3" spans="1:24" ht="16" customHeight="1">
      <c r="A3" s="215"/>
      <c r="B3" s="216"/>
      <c r="C3" s="216">
        <v>2010</v>
      </c>
      <c r="D3" s="217">
        <v>2011</v>
      </c>
      <c r="E3" s="217">
        <v>2012</v>
      </c>
      <c r="F3" s="217">
        <v>2013</v>
      </c>
      <c r="G3" s="217">
        <v>2014</v>
      </c>
      <c r="H3" s="217">
        <v>2015</v>
      </c>
      <c r="I3" s="217">
        <v>2016</v>
      </c>
      <c r="J3" s="217">
        <v>2017</v>
      </c>
      <c r="K3" s="217">
        <v>2018</v>
      </c>
      <c r="O3"/>
      <c r="P3" s="117"/>
      <c r="Q3" s="117"/>
      <c r="R3" s="117"/>
      <c r="S3" s="117"/>
      <c r="T3" s="117"/>
    </row>
    <row r="4" spans="1:24">
      <c r="A4" s="217">
        <v>2010</v>
      </c>
      <c r="B4" s="217" t="s">
        <v>13</v>
      </c>
      <c r="C4" s="46">
        <v>0.23691780000000001</v>
      </c>
      <c r="D4" s="46">
        <v>0.25383260000000002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/>
      <c r="P4" s="117"/>
      <c r="Q4" s="117"/>
      <c r="R4" s="117"/>
      <c r="S4" s="117"/>
      <c r="T4" s="117"/>
    </row>
    <row r="5" spans="1:24">
      <c r="B5" s="46" t="s">
        <v>14</v>
      </c>
      <c r="C5" s="46">
        <v>0.26457069999999999</v>
      </c>
      <c r="D5" s="46">
        <v>0.26578180000000001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/>
      <c r="P5" s="117"/>
      <c r="Q5" s="117"/>
      <c r="R5" s="117"/>
      <c r="S5" s="117"/>
      <c r="T5" s="117"/>
    </row>
    <row r="6" spans="1:24">
      <c r="B6" s="46" t="s">
        <v>15</v>
      </c>
      <c r="C6" s="46">
        <v>0.28812789999999999</v>
      </c>
      <c r="D6" s="46">
        <v>0.27929530000000002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/>
      <c r="P6" s="117"/>
      <c r="Q6" s="117"/>
      <c r="R6" s="117"/>
      <c r="S6" s="117"/>
      <c r="T6" s="117"/>
    </row>
    <row r="7" spans="1:24">
      <c r="B7" s="46" t="s">
        <v>16</v>
      </c>
      <c r="C7" s="46">
        <v>0.26388879999999998</v>
      </c>
      <c r="D7" s="46">
        <v>0.25474720000000001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/>
      <c r="P7" s="117"/>
      <c r="Q7" s="117"/>
      <c r="R7" s="117"/>
      <c r="S7" s="117"/>
      <c r="T7" s="117"/>
    </row>
    <row r="8" spans="1:24">
      <c r="B8" s="46" t="s">
        <v>17</v>
      </c>
      <c r="C8" s="46">
        <v>0.24057049999999999</v>
      </c>
      <c r="D8" s="46">
        <v>0.21682609999999999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/>
      <c r="P8" s="117"/>
      <c r="Q8" s="117"/>
      <c r="R8" s="117"/>
      <c r="S8" s="117"/>
      <c r="T8" s="117"/>
    </row>
    <row r="9" spans="1:24">
      <c r="A9" s="217">
        <v>2011</v>
      </c>
      <c r="B9" s="217" t="s">
        <v>13</v>
      </c>
      <c r="C9" s="46">
        <v>0.25383260000000002</v>
      </c>
      <c r="O9" s="26"/>
      <c r="P9" s="117"/>
      <c r="Q9" s="117"/>
      <c r="R9" s="117"/>
      <c r="S9" s="117"/>
      <c r="T9" s="117"/>
    </row>
    <row r="10" spans="1:24">
      <c r="B10" s="46" t="s">
        <v>14</v>
      </c>
      <c r="C10" s="46">
        <v>0.26578180000000001</v>
      </c>
      <c r="O10"/>
      <c r="P10" s="117"/>
      <c r="Q10" s="117"/>
      <c r="R10" s="117"/>
      <c r="S10" s="117"/>
      <c r="T10" s="117"/>
    </row>
    <row r="11" spans="1:24" ht="18.75" customHeight="1">
      <c r="B11" s="46" t="s">
        <v>15</v>
      </c>
      <c r="C11" s="46">
        <v>0.27929530000000002</v>
      </c>
    </row>
    <row r="12" spans="1:24">
      <c r="B12" s="46" t="s">
        <v>16</v>
      </c>
      <c r="C12" s="46">
        <v>0.25474720000000001</v>
      </c>
      <c r="P12" s="217">
        <v>2010</v>
      </c>
      <c r="Q12" s="217">
        <v>2011</v>
      </c>
      <c r="R12" s="217">
        <v>2012</v>
      </c>
      <c r="S12" s="217">
        <v>2013</v>
      </c>
      <c r="T12" s="217">
        <v>2014</v>
      </c>
      <c r="U12" s="217">
        <v>2015</v>
      </c>
      <c r="V12" s="217">
        <v>2016</v>
      </c>
      <c r="W12" s="217">
        <v>2017</v>
      </c>
      <c r="X12" s="217">
        <v>2018</v>
      </c>
    </row>
    <row r="13" spans="1:24">
      <c r="B13" s="46" t="s">
        <v>17</v>
      </c>
      <c r="C13" s="46">
        <v>0.21682609999999999</v>
      </c>
      <c r="O13" s="217" t="s">
        <v>265</v>
      </c>
      <c r="P13" s="218">
        <v>0.25881330000000002</v>
      </c>
      <c r="Q13" s="218">
        <v>0.25409880000000001</v>
      </c>
      <c r="R13" s="218">
        <v>0.24325440000000001</v>
      </c>
      <c r="S13" s="218">
        <v>0.25985170000000002</v>
      </c>
      <c r="T13" s="218">
        <v>0.2874082</v>
      </c>
      <c r="U13" s="218">
        <v>0.32575110000000002</v>
      </c>
      <c r="V13" s="219">
        <v>0.33749129999999999</v>
      </c>
      <c r="W13" s="219">
        <v>0.33890500000000001</v>
      </c>
      <c r="X13" s="219">
        <v>0.33570689999999997</v>
      </c>
    </row>
    <row r="14" spans="1:24">
      <c r="A14" s="217">
        <v>2012</v>
      </c>
      <c r="B14" s="217" t="s">
        <v>13</v>
      </c>
      <c r="C14" s="46">
        <v>0.2447329</v>
      </c>
      <c r="O14" s="217" t="s">
        <v>266</v>
      </c>
      <c r="P14" s="46">
        <v>0.13300000000000001</v>
      </c>
      <c r="Q14" s="218">
        <v>0.13709979999999999</v>
      </c>
      <c r="R14" s="218">
        <v>0.12577279999999999</v>
      </c>
      <c r="S14" s="218">
        <v>0.115172</v>
      </c>
      <c r="T14" s="218">
        <v>0.12632360000000001</v>
      </c>
      <c r="U14" s="218">
        <v>0.1453979</v>
      </c>
      <c r="V14" s="219">
        <v>0.16218199999999999</v>
      </c>
      <c r="W14" s="219">
        <v>0.17582439999999999</v>
      </c>
      <c r="X14" s="219">
        <v>0.17391100000000001</v>
      </c>
    </row>
    <row r="15" spans="1:24">
      <c r="B15" s="46" t="s">
        <v>14</v>
      </c>
      <c r="C15" s="46">
        <v>0.25590859999999999</v>
      </c>
    </row>
    <row r="16" spans="1:24">
      <c r="B16" s="46" t="s">
        <v>15</v>
      </c>
      <c r="C16" s="46">
        <v>0.25923230000000003</v>
      </c>
    </row>
    <row r="17" spans="1:22" ht="21" customHeight="1">
      <c r="B17" s="46" t="s">
        <v>16</v>
      </c>
      <c r="C17" s="46">
        <v>0.24967929999999999</v>
      </c>
    </row>
    <row r="18" spans="1:22" ht="21" customHeight="1">
      <c r="B18" s="46" t="s">
        <v>17</v>
      </c>
      <c r="C18" s="46">
        <v>0.20671210000000001</v>
      </c>
      <c r="V18" s="220"/>
    </row>
    <row r="19" spans="1:22">
      <c r="A19" s="217">
        <v>2013</v>
      </c>
      <c r="B19" s="217" t="s">
        <v>13</v>
      </c>
      <c r="C19" s="46">
        <v>0.24486849999999999</v>
      </c>
      <c r="V19" s="220"/>
    </row>
    <row r="20" spans="1:22">
      <c r="B20" s="46" t="s">
        <v>14</v>
      </c>
      <c r="C20" s="46">
        <v>0.28608719999999999</v>
      </c>
      <c r="V20" s="220"/>
    </row>
    <row r="21" spans="1:22">
      <c r="B21" s="46" t="s">
        <v>15</v>
      </c>
      <c r="C21" s="46">
        <v>0.29296939999999999</v>
      </c>
      <c r="V21" s="220"/>
    </row>
    <row r="22" spans="1:22">
      <c r="B22" s="46" t="s">
        <v>16</v>
      </c>
      <c r="C22" s="46">
        <v>0.25809280000000001</v>
      </c>
      <c r="V22" s="220"/>
    </row>
    <row r="23" spans="1:22" ht="22.5" customHeight="1">
      <c r="B23" s="46" t="s">
        <v>17</v>
      </c>
      <c r="C23" s="46">
        <v>0.2172444</v>
      </c>
    </row>
    <row r="24" spans="1:22">
      <c r="A24" s="217">
        <v>2014</v>
      </c>
      <c r="B24" s="217" t="s">
        <v>13</v>
      </c>
      <c r="C24" s="46">
        <v>0.28317540000000002</v>
      </c>
      <c r="V24" s="220"/>
    </row>
    <row r="25" spans="1:22">
      <c r="B25" s="46" t="s">
        <v>14</v>
      </c>
      <c r="C25" s="46">
        <v>0.29370259999999998</v>
      </c>
      <c r="V25" s="220"/>
    </row>
    <row r="26" spans="1:22">
      <c r="B26" s="46" t="s">
        <v>15</v>
      </c>
      <c r="C26" s="46">
        <v>0.32873190000000002</v>
      </c>
      <c r="V26" s="220"/>
    </row>
    <row r="27" spans="1:22">
      <c r="B27" s="46" t="s">
        <v>16</v>
      </c>
      <c r="C27" s="46">
        <v>0.28902919999999999</v>
      </c>
      <c r="V27" s="220"/>
    </row>
    <row r="28" spans="1:22">
      <c r="B28" s="46" t="s">
        <v>17</v>
      </c>
      <c r="C28" s="46">
        <v>0.2423911</v>
      </c>
      <c r="V28" s="221"/>
    </row>
    <row r="29" spans="1:22" ht="20.25" customHeight="1">
      <c r="A29" s="217">
        <v>2015</v>
      </c>
      <c r="B29" s="217" t="s">
        <v>13</v>
      </c>
      <c r="C29" s="46">
        <v>0.33361249999999998</v>
      </c>
    </row>
    <row r="30" spans="1:22">
      <c r="B30" s="46" t="s">
        <v>14</v>
      </c>
      <c r="C30" s="46">
        <v>0.3652685</v>
      </c>
    </row>
    <row r="31" spans="1:22">
      <c r="B31" s="46" t="s">
        <v>15</v>
      </c>
      <c r="C31" s="46">
        <v>0.36114390000000002</v>
      </c>
    </row>
    <row r="32" spans="1:22">
      <c r="B32" s="46" t="s">
        <v>16</v>
      </c>
      <c r="C32" s="46">
        <v>0.33638760000000001</v>
      </c>
    </row>
    <row r="33" spans="1:3">
      <c r="B33" s="46" t="s">
        <v>17</v>
      </c>
      <c r="C33" s="46">
        <v>0.2322997</v>
      </c>
    </row>
    <row r="34" spans="1:3">
      <c r="A34" s="222"/>
      <c r="B34" s="46"/>
      <c r="C34" s="46"/>
    </row>
    <row r="35" spans="1:3" ht="20.25" customHeight="1">
      <c r="B35" s="46"/>
      <c r="C35" s="46"/>
    </row>
    <row r="36" spans="1:3">
      <c r="B36" s="46"/>
      <c r="C36" s="46"/>
    </row>
    <row r="37" spans="1:3">
      <c r="B37" s="46"/>
      <c r="C37" s="46"/>
    </row>
    <row r="38" spans="1:3">
      <c r="B38" s="46"/>
      <c r="C38" s="46"/>
    </row>
    <row r="39" spans="1:3">
      <c r="B39" s="46"/>
      <c r="C39" s="46"/>
    </row>
    <row r="40" spans="1:3">
      <c r="B40" s="46"/>
      <c r="C40" s="46"/>
    </row>
    <row r="41" spans="1:3">
      <c r="B41" s="46"/>
      <c r="C41" s="46"/>
    </row>
    <row r="42" spans="1:3">
      <c r="B42" s="46"/>
      <c r="C42" s="46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4CD18-BFE4-4EA5-9BD8-B18BE732994B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4"/>
  <sheetViews>
    <sheetView workbookViewId="0">
      <selection activeCell="B25" sqref="B25"/>
    </sheetView>
  </sheetViews>
  <sheetFormatPr defaultColWidth="9.1796875" defaultRowHeight="14.5"/>
  <sheetData>
    <row r="1" spans="1:4">
      <c r="A1" s="1" t="s">
        <v>18</v>
      </c>
    </row>
    <row r="2" spans="1:4">
      <c r="B2">
        <v>2010</v>
      </c>
      <c r="C2">
        <v>2014</v>
      </c>
      <c r="D2">
        <v>2017</v>
      </c>
    </row>
    <row r="3" spans="1:4">
      <c r="A3" t="s">
        <v>10</v>
      </c>
      <c r="B3" s="6">
        <v>2.5999999999999999E-2</v>
      </c>
      <c r="C3" s="6">
        <v>1.2E-2</v>
      </c>
      <c r="D3" s="6">
        <v>7.0000000000000001E-3</v>
      </c>
    </row>
    <row r="4" spans="1:4">
      <c r="B4" s="6"/>
      <c r="C4" s="6"/>
      <c r="D4" s="6"/>
    </row>
    <row r="5" spans="1:4">
      <c r="A5" t="s">
        <v>11</v>
      </c>
      <c r="B5" s="6">
        <v>2.5999999999999999E-2</v>
      </c>
      <c r="C5" s="6">
        <v>1.0999999999999999E-2</v>
      </c>
      <c r="D5" s="6">
        <v>6.0000000000000001E-3</v>
      </c>
    </row>
    <row r="6" spans="1:4">
      <c r="A6" t="s">
        <v>12</v>
      </c>
      <c r="B6" s="6">
        <v>2.5000000000000001E-2</v>
      </c>
      <c r="C6" s="6">
        <v>1.2999999999999999E-2</v>
      </c>
      <c r="D6" s="6">
        <v>8.0000000000000002E-3</v>
      </c>
    </row>
    <row r="7" spans="1:4">
      <c r="B7" s="6"/>
      <c r="C7" s="6"/>
      <c r="D7" s="6"/>
    </row>
    <row r="8" spans="1:4">
      <c r="A8" t="s">
        <v>13</v>
      </c>
      <c r="B8" s="6">
        <v>3.4000000000000002E-2</v>
      </c>
      <c r="C8" s="6">
        <v>1.4E-2</v>
      </c>
      <c r="D8" s="6">
        <v>7.0000000000000001E-3</v>
      </c>
    </row>
    <row r="9" spans="1:4">
      <c r="A9" t="s">
        <v>14</v>
      </c>
      <c r="B9" s="6">
        <v>1.7999999999999999E-2</v>
      </c>
      <c r="C9" s="6">
        <v>1.4E-2</v>
      </c>
      <c r="D9" s="6">
        <v>8.9999999999999993E-3</v>
      </c>
    </row>
    <row r="10" spans="1:4">
      <c r="A10" t="s">
        <v>15</v>
      </c>
      <c r="B10" s="6">
        <v>2.3E-2</v>
      </c>
      <c r="C10" s="6">
        <v>1.0999999999999999E-2</v>
      </c>
      <c r="D10" s="6">
        <v>5.0000000000000001E-3</v>
      </c>
    </row>
    <row r="11" spans="1:4">
      <c r="A11" t="s">
        <v>16</v>
      </c>
      <c r="B11" s="6">
        <v>2.8000000000000001E-2</v>
      </c>
      <c r="C11" s="6">
        <v>7.0000000000000001E-3</v>
      </c>
      <c r="D11" s="6">
        <v>8.0000000000000002E-3</v>
      </c>
    </row>
    <row r="12" spans="1:4">
      <c r="A12" t="s">
        <v>17</v>
      </c>
      <c r="B12" s="6">
        <v>2.5999999999999999E-2</v>
      </c>
      <c r="C12" s="6">
        <v>1.2E-2</v>
      </c>
      <c r="D12" s="6">
        <v>5.0000000000000001E-3</v>
      </c>
    </row>
    <row r="24" spans="1:4">
      <c r="A24" s="2" t="s">
        <v>0</v>
      </c>
      <c r="B24" s="2" t="s">
        <v>4</v>
      </c>
      <c r="C24" s="2" t="s">
        <v>8</v>
      </c>
      <c r="D24" s="2" t="s">
        <v>24</v>
      </c>
    </row>
    <row r="25" spans="1:4" ht="15" thickBot="1">
      <c r="A25" s="2" t="s">
        <v>10</v>
      </c>
      <c r="B25" s="16">
        <v>2.5999999999999999E-2</v>
      </c>
      <c r="C25" s="16">
        <v>1.2E-2</v>
      </c>
      <c r="D25" s="19">
        <v>7.0000000000000001E-3</v>
      </c>
    </row>
    <row r="26" spans="1:4">
      <c r="A26" s="2"/>
    </row>
    <row r="27" spans="1:4" ht="15" thickBot="1">
      <c r="A27" s="2" t="s">
        <v>11</v>
      </c>
      <c r="B27" s="16">
        <v>2.5999999999999999E-2</v>
      </c>
      <c r="C27" s="16">
        <v>1.0999999999999999E-2</v>
      </c>
      <c r="D27" s="19">
        <v>6.0000000000000001E-3</v>
      </c>
    </row>
    <row r="28" spans="1:4" ht="15" thickBot="1">
      <c r="A28" s="2" t="s">
        <v>12</v>
      </c>
      <c r="B28" s="16">
        <v>2.5000000000000001E-2</v>
      </c>
      <c r="C28" s="16">
        <v>1.2999999999999999E-2</v>
      </c>
      <c r="D28" s="19">
        <v>8.0000000000000002E-3</v>
      </c>
    </row>
    <row r="29" spans="1:4">
      <c r="A29" s="2"/>
      <c r="B29" s="11"/>
      <c r="C29" s="11"/>
      <c r="D29" s="2"/>
    </row>
    <row r="30" spans="1:4" ht="15" thickBot="1">
      <c r="A30" s="2" t="s">
        <v>13</v>
      </c>
      <c r="B30" s="20">
        <v>3.4000000000000002E-2</v>
      </c>
      <c r="C30" s="20">
        <v>1.4E-2</v>
      </c>
      <c r="D30" s="21">
        <v>7.0000000000000001E-3</v>
      </c>
    </row>
    <row r="31" spans="1:4" ht="15" thickBot="1">
      <c r="A31" t="s">
        <v>14</v>
      </c>
      <c r="B31" s="20">
        <v>1.7999999999999999E-2</v>
      </c>
      <c r="C31" s="20">
        <v>1.4E-2</v>
      </c>
      <c r="D31" s="21">
        <v>8.9999999999999993E-3</v>
      </c>
    </row>
    <row r="32" spans="1:4" ht="15" thickBot="1">
      <c r="A32" t="s">
        <v>15</v>
      </c>
      <c r="B32" s="20">
        <v>2.3E-2</v>
      </c>
      <c r="C32" s="20">
        <v>1.0999999999999999E-2</v>
      </c>
      <c r="D32" s="21">
        <v>5.0000000000000001E-3</v>
      </c>
    </row>
    <row r="33" spans="1:4" ht="15" thickBot="1">
      <c r="A33" t="s">
        <v>16</v>
      </c>
      <c r="B33" s="20">
        <v>2.8000000000000001E-2</v>
      </c>
      <c r="C33" s="20">
        <v>7.0000000000000001E-3</v>
      </c>
      <c r="D33" s="21">
        <v>8.0000000000000002E-3</v>
      </c>
    </row>
    <row r="34" spans="1:4" ht="15" thickBot="1">
      <c r="A34" t="s">
        <v>17</v>
      </c>
      <c r="B34" s="20">
        <v>2.5999999999999999E-2</v>
      </c>
      <c r="C34" s="20">
        <v>1.2E-2</v>
      </c>
      <c r="D34" s="21">
        <v>5.0000000000000001E-3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5" sqref="B25"/>
    </sheetView>
  </sheetViews>
  <sheetFormatPr defaultColWidth="9.1796875" defaultRowHeight="14.5"/>
  <sheetData>
    <row r="1" spans="1:4">
      <c r="A1" s="7" t="s">
        <v>19</v>
      </c>
    </row>
    <row r="2" spans="1:4">
      <c r="B2">
        <v>2010</v>
      </c>
      <c r="C2">
        <v>2014</v>
      </c>
      <c r="D2">
        <v>2017</v>
      </c>
    </row>
    <row r="3" spans="1:4">
      <c r="A3" t="s">
        <v>10</v>
      </c>
      <c r="B3" s="6">
        <v>0.13100000000000001</v>
      </c>
      <c r="C3" s="6">
        <v>0.10199999999999999</v>
      </c>
      <c r="D3" s="22">
        <v>2.4E-2</v>
      </c>
    </row>
    <row r="4" spans="1:4">
      <c r="B4" s="6"/>
      <c r="C4" s="6"/>
      <c r="D4" s="22"/>
    </row>
    <row r="5" spans="1:4">
      <c r="A5" t="s">
        <v>11</v>
      </c>
      <c r="B5" s="6">
        <v>0.126</v>
      </c>
      <c r="C5" s="6">
        <v>8.5000000000000006E-2</v>
      </c>
      <c r="D5" s="22">
        <v>2.1000000000000001E-2</v>
      </c>
    </row>
    <row r="6" spans="1:4">
      <c r="A6" t="s">
        <v>12</v>
      </c>
      <c r="B6" s="6">
        <v>0.13600000000000001</v>
      </c>
      <c r="C6" s="6">
        <v>0.121</v>
      </c>
      <c r="D6" s="22">
        <v>2.8000000000000001E-2</v>
      </c>
    </row>
    <row r="7" spans="1:4">
      <c r="B7" s="6"/>
      <c r="C7" s="6"/>
      <c r="D7" s="6"/>
    </row>
    <row r="8" spans="1:4">
      <c r="A8" t="s">
        <v>13</v>
      </c>
      <c r="B8" s="6">
        <v>0.217</v>
      </c>
      <c r="C8" s="6">
        <v>0.186</v>
      </c>
      <c r="D8" s="6">
        <v>0.152</v>
      </c>
    </row>
    <row r="9" spans="1:4">
      <c r="A9" t="s">
        <v>14</v>
      </c>
      <c r="B9" s="6">
        <v>0.14199999999999999</v>
      </c>
      <c r="C9" s="6">
        <v>0.11899999999999999</v>
      </c>
      <c r="D9" s="6">
        <v>9.9000000000000005E-2</v>
      </c>
    </row>
    <row r="10" spans="1:4">
      <c r="A10" t="s">
        <v>15</v>
      </c>
      <c r="B10" s="6">
        <v>0.111</v>
      </c>
      <c r="C10" s="6">
        <v>9.7000000000000003E-2</v>
      </c>
      <c r="D10" s="6">
        <v>9.5000000000000001E-2</v>
      </c>
    </row>
    <row r="11" spans="1:4">
      <c r="A11" t="s">
        <v>16</v>
      </c>
      <c r="B11" s="6">
        <v>9.4E-2</v>
      </c>
      <c r="C11" s="6">
        <v>7.5999999999999998E-2</v>
      </c>
      <c r="D11" s="6">
        <v>7.8E-2</v>
      </c>
    </row>
    <row r="12" spans="1:4">
      <c r="A12" t="s">
        <v>17</v>
      </c>
      <c r="B12" s="6">
        <v>0.10299999999999999</v>
      </c>
      <c r="C12" s="6">
        <v>5.6000000000000001E-2</v>
      </c>
      <c r="D12" s="6">
        <v>5.5E-2</v>
      </c>
    </row>
    <row r="21" spans="1:4">
      <c r="A21" s="2" t="s">
        <v>0</v>
      </c>
      <c r="B21" s="2" t="s">
        <v>4</v>
      </c>
      <c r="C21" s="2" t="s">
        <v>8</v>
      </c>
      <c r="D21" s="2" t="s">
        <v>24</v>
      </c>
    </row>
    <row r="22" spans="1:4">
      <c r="A22" s="2" t="s">
        <v>10</v>
      </c>
      <c r="B22" s="11">
        <v>4.2000000000000003E-2</v>
      </c>
      <c r="C22" s="11">
        <v>2.9000000000000001E-2</v>
      </c>
      <c r="D22" s="11">
        <v>2.4E-2</v>
      </c>
    </row>
    <row r="23" spans="1:4">
      <c r="A23" s="2"/>
      <c r="B23" s="11"/>
      <c r="C23" s="11"/>
      <c r="D23" s="2"/>
    </row>
    <row r="24" spans="1:4">
      <c r="A24" s="2" t="s">
        <v>11</v>
      </c>
      <c r="B24" s="11">
        <v>3.5999999999999997E-2</v>
      </c>
      <c r="C24" s="11">
        <v>2.3E-2</v>
      </c>
      <c r="D24" s="11">
        <v>2.1000000000000001E-2</v>
      </c>
    </row>
    <row r="25" spans="1:4">
      <c r="A25" s="2" t="s">
        <v>12</v>
      </c>
      <c r="B25" s="11">
        <v>4.8000000000000001E-2</v>
      </c>
      <c r="C25" s="11">
        <v>3.5999999999999997E-2</v>
      </c>
      <c r="D25" s="11">
        <v>2.8000000000000001E-2</v>
      </c>
    </row>
    <row r="26" spans="1:4">
      <c r="A26" s="2"/>
      <c r="B26" s="11"/>
      <c r="C26" s="11"/>
      <c r="D26" s="2"/>
    </row>
    <row r="27" spans="1:4">
      <c r="A27" s="2" t="s">
        <v>13</v>
      </c>
      <c r="B27" s="17">
        <v>0.217</v>
      </c>
      <c r="C27" s="17">
        <v>0.186</v>
      </c>
      <c r="D27" s="18">
        <v>0.152</v>
      </c>
    </row>
    <row r="28" spans="1:4">
      <c r="A28" t="s">
        <v>14</v>
      </c>
      <c r="B28" s="17">
        <v>0.14199999999999999</v>
      </c>
      <c r="C28" s="17">
        <v>0.11899999999999999</v>
      </c>
      <c r="D28" s="18">
        <v>9.9000000000000005E-2</v>
      </c>
    </row>
    <row r="29" spans="1:4">
      <c r="A29" t="s">
        <v>15</v>
      </c>
      <c r="B29" s="17">
        <v>0.111</v>
      </c>
      <c r="C29" s="17">
        <v>9.7000000000000003E-2</v>
      </c>
      <c r="D29" s="18">
        <v>9.5000000000000001E-2</v>
      </c>
    </row>
    <row r="30" spans="1:4">
      <c r="A30" t="s">
        <v>16</v>
      </c>
      <c r="B30" s="17">
        <v>9.4E-2</v>
      </c>
      <c r="C30" s="17">
        <v>7.5999999999999998E-2</v>
      </c>
      <c r="D30" s="18">
        <v>7.8E-2</v>
      </c>
    </row>
    <row r="31" spans="1:4">
      <c r="A31" t="s">
        <v>17</v>
      </c>
      <c r="B31" s="17">
        <v>0.10299999999999999</v>
      </c>
      <c r="C31" s="17">
        <v>5.6000000000000001E-2</v>
      </c>
      <c r="D31" s="18">
        <v>5.5E-2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7"/>
  <sheetViews>
    <sheetView topLeftCell="A7" workbookViewId="0">
      <selection activeCell="F31" sqref="F31"/>
    </sheetView>
  </sheetViews>
  <sheetFormatPr defaultColWidth="9.1796875" defaultRowHeight="14.5"/>
  <cols>
    <col min="1" max="1" width="15.1796875" style="28" customWidth="1"/>
    <col min="2" max="16384" width="9.1796875" style="28"/>
  </cols>
  <sheetData>
    <row r="1" spans="1:21">
      <c r="A1" s="88" t="s">
        <v>28</v>
      </c>
    </row>
    <row r="3" spans="1:21"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27</v>
      </c>
      <c r="I3" s="30" t="s">
        <v>24</v>
      </c>
      <c r="J3" s="30">
        <v>2018</v>
      </c>
    </row>
    <row r="4" spans="1:21">
      <c r="A4" s="28" t="s">
        <v>129</v>
      </c>
      <c r="B4" s="83">
        <f>100-B5</f>
        <v>68.122214</v>
      </c>
      <c r="C4" s="83">
        <f t="shared" ref="C4:J4" si="0">100-C5</f>
        <v>71.668604999999999</v>
      </c>
      <c r="D4" s="83">
        <f t="shared" si="0"/>
        <v>72.927627000000001</v>
      </c>
      <c r="E4" s="83">
        <f t="shared" si="0"/>
        <v>76.357726</v>
      </c>
      <c r="F4" s="83">
        <f t="shared" si="0"/>
        <v>78.559511999999998</v>
      </c>
      <c r="G4" s="83">
        <f t="shared" si="0"/>
        <v>78.699700000000007</v>
      </c>
      <c r="H4" s="83">
        <f t="shared" si="0"/>
        <v>79.058887999999996</v>
      </c>
      <c r="I4" s="83">
        <f t="shared" si="0"/>
        <v>75.464380000000006</v>
      </c>
      <c r="J4" s="83">
        <f t="shared" si="0"/>
        <v>75.28</v>
      </c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>
      <c r="A5" s="28" t="s">
        <v>130</v>
      </c>
      <c r="B5" s="74">
        <v>31.877786000000004</v>
      </c>
      <c r="C5" s="74">
        <v>28.331394999999997</v>
      </c>
      <c r="D5" s="74">
        <v>27.072372999999999</v>
      </c>
      <c r="E5" s="84">
        <v>23.642274</v>
      </c>
      <c r="F5" s="84">
        <v>21.440487999999998</v>
      </c>
      <c r="G5" s="84">
        <v>21.3003</v>
      </c>
      <c r="H5" s="74">
        <v>20.941112</v>
      </c>
      <c r="I5" s="74">
        <v>24.535619999999998</v>
      </c>
      <c r="J5" s="74">
        <v>24.72</v>
      </c>
      <c r="L5" s="83"/>
      <c r="M5" s="83"/>
      <c r="N5" s="83"/>
      <c r="O5" s="83"/>
      <c r="P5" s="83"/>
      <c r="Q5" s="83"/>
      <c r="R5" s="83"/>
      <c r="S5" s="83"/>
      <c r="T5" s="83"/>
    </row>
    <row r="17" spans="1:1">
      <c r="A17" s="29"/>
    </row>
  </sheetData>
  <pageMargins left="0.7" right="0.7" top="0.75" bottom="0.75" header="0.3" footer="0.3"/>
  <pageSetup paperSize="9" orientation="portrait" r:id="rId1"/>
  <ignoredErrors>
    <ignoredError sqref="B3:J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>
      <selection activeCell="G27" sqref="G27"/>
    </sheetView>
  </sheetViews>
  <sheetFormatPr defaultColWidth="9.1796875" defaultRowHeight="14.5"/>
  <cols>
    <col min="1" max="1" width="13.1796875" customWidth="1"/>
  </cols>
  <sheetData>
    <row r="1" spans="1:6">
      <c r="A1" s="24" t="s">
        <v>29</v>
      </c>
    </row>
    <row r="3" spans="1:6">
      <c r="A3" s="85"/>
      <c r="B3" s="86" t="s">
        <v>13</v>
      </c>
      <c r="C3" s="86" t="s">
        <v>14</v>
      </c>
      <c r="D3" s="86" t="s">
        <v>15</v>
      </c>
      <c r="E3" s="86" t="s">
        <v>16</v>
      </c>
      <c r="F3" s="86" t="s">
        <v>17</v>
      </c>
    </row>
    <row r="4" spans="1:6" hidden="1">
      <c r="A4" s="86">
        <v>2010</v>
      </c>
      <c r="B4" s="86">
        <v>43.01</v>
      </c>
      <c r="C4" s="86">
        <v>32.86</v>
      </c>
      <c r="D4" s="86">
        <v>29.46</v>
      </c>
      <c r="E4" s="86">
        <v>27.14</v>
      </c>
      <c r="F4" s="86">
        <v>26.92</v>
      </c>
    </row>
    <row r="5" spans="1:6">
      <c r="A5" s="86">
        <v>2010</v>
      </c>
      <c r="B5" s="86">
        <v>43.01</v>
      </c>
      <c r="C5" s="86">
        <v>32.86</v>
      </c>
      <c r="D5" s="86">
        <v>29.46</v>
      </c>
      <c r="E5" s="86">
        <v>27.14</v>
      </c>
      <c r="F5" s="86">
        <v>26.92</v>
      </c>
    </row>
    <row r="6" spans="1:6">
      <c r="A6" s="86">
        <v>2011</v>
      </c>
      <c r="B6" s="86">
        <v>35.53</v>
      </c>
      <c r="C6" s="86">
        <v>30.58</v>
      </c>
      <c r="D6" s="86">
        <v>25.08</v>
      </c>
      <c r="E6" s="86">
        <v>25.62</v>
      </c>
      <c r="F6" s="86">
        <v>24.85</v>
      </c>
    </row>
    <row r="7" spans="1:6">
      <c r="A7" s="86">
        <v>2012</v>
      </c>
      <c r="B7" s="86">
        <v>34.950000000000003</v>
      </c>
      <c r="C7" s="86">
        <v>25.84</v>
      </c>
      <c r="D7" s="86">
        <v>25.33</v>
      </c>
      <c r="E7" s="86">
        <v>23.05</v>
      </c>
      <c r="F7" s="86">
        <v>26.2</v>
      </c>
    </row>
    <row r="8" spans="1:6">
      <c r="A8" s="86">
        <v>2013</v>
      </c>
      <c r="B8" s="86">
        <v>30.93</v>
      </c>
      <c r="C8" s="86">
        <v>23.05</v>
      </c>
      <c r="D8" s="86">
        <v>20.3</v>
      </c>
      <c r="E8" s="86">
        <v>21.2</v>
      </c>
      <c r="F8" s="86">
        <v>22.73</v>
      </c>
    </row>
    <row r="9" spans="1:6">
      <c r="A9" s="86">
        <v>2014</v>
      </c>
      <c r="B9" s="86">
        <v>29.07</v>
      </c>
      <c r="C9" s="86">
        <v>20.37</v>
      </c>
      <c r="D9" s="86">
        <v>19.36</v>
      </c>
      <c r="E9" s="86">
        <v>18.38</v>
      </c>
      <c r="F9" s="86">
        <v>20.04</v>
      </c>
    </row>
    <row r="10" spans="1:6">
      <c r="A10" s="86">
        <v>2015</v>
      </c>
      <c r="B10" s="86">
        <v>26.68</v>
      </c>
      <c r="C10" s="86">
        <v>20.350000000000001</v>
      </c>
      <c r="D10" s="86">
        <v>16.75</v>
      </c>
      <c r="E10" s="86">
        <v>20.45</v>
      </c>
      <c r="F10" s="86">
        <v>22.27</v>
      </c>
    </row>
    <row r="11" spans="1:6">
      <c r="A11" s="87">
        <v>2016</v>
      </c>
      <c r="B11" s="86">
        <v>24.77</v>
      </c>
      <c r="C11" s="86">
        <v>20.46</v>
      </c>
      <c r="D11" s="86">
        <v>18.260000000000002</v>
      </c>
      <c r="E11" s="86">
        <v>20.14</v>
      </c>
      <c r="F11" s="86">
        <v>21.08</v>
      </c>
    </row>
    <row r="12" spans="1:6">
      <c r="A12" s="87">
        <v>2017</v>
      </c>
      <c r="B12" s="86">
        <v>31.65</v>
      </c>
      <c r="C12" s="86">
        <v>24.47</v>
      </c>
      <c r="D12" s="86">
        <v>22.27</v>
      </c>
      <c r="E12" s="86">
        <v>21.46</v>
      </c>
      <c r="F12" s="86">
        <v>22.81</v>
      </c>
    </row>
    <row r="13" spans="1:6">
      <c r="A13" s="87">
        <v>2018</v>
      </c>
      <c r="B13" s="86">
        <v>31.34</v>
      </c>
      <c r="C13" s="86">
        <v>24.88</v>
      </c>
      <c r="D13" s="86">
        <v>22.7</v>
      </c>
      <c r="E13" s="86">
        <v>19.03</v>
      </c>
      <c r="F13" s="86">
        <v>25.63</v>
      </c>
    </row>
    <row r="14" spans="1:6">
      <c r="A14" s="2"/>
      <c r="B14" s="2"/>
      <c r="C14" s="2"/>
      <c r="D14" s="2"/>
      <c r="E14" s="2"/>
      <c r="F14" s="2"/>
    </row>
    <row r="15" spans="1:6">
      <c r="A15" s="32"/>
      <c r="B15" s="33" t="s">
        <v>13</v>
      </c>
      <c r="C15" s="33" t="s">
        <v>14</v>
      </c>
      <c r="D15" s="33" t="s">
        <v>15</v>
      </c>
      <c r="E15" s="33" t="s">
        <v>16</v>
      </c>
      <c r="F15" s="33" t="s">
        <v>17</v>
      </c>
    </row>
    <row r="16" spans="1:6">
      <c r="A16" s="34">
        <v>2010</v>
      </c>
      <c r="B16" s="33">
        <f t="shared" ref="B16:B24" si="0">B5*0.2</f>
        <v>8.6020000000000003</v>
      </c>
      <c r="C16" s="33">
        <f t="shared" ref="C16:F17" si="1">C5*0.2</f>
        <v>6.5720000000000001</v>
      </c>
      <c r="D16" s="33">
        <f t="shared" si="1"/>
        <v>5.8920000000000003</v>
      </c>
      <c r="E16" s="33">
        <f t="shared" si="1"/>
        <v>5.4280000000000008</v>
      </c>
      <c r="F16" s="33">
        <f t="shared" si="1"/>
        <v>5.3840000000000003</v>
      </c>
    </row>
    <row r="17" spans="1:7">
      <c r="A17" s="33">
        <v>2011</v>
      </c>
      <c r="B17" s="33">
        <f t="shared" si="0"/>
        <v>7.1060000000000008</v>
      </c>
      <c r="C17" s="33">
        <f t="shared" si="1"/>
        <v>6.1159999999999997</v>
      </c>
      <c r="D17" s="33">
        <f t="shared" si="1"/>
        <v>5.016</v>
      </c>
      <c r="E17" s="33">
        <f t="shared" si="1"/>
        <v>5.1240000000000006</v>
      </c>
      <c r="F17" s="33">
        <f t="shared" si="1"/>
        <v>4.9700000000000006</v>
      </c>
    </row>
    <row r="18" spans="1:7">
      <c r="A18" s="33">
        <v>2012</v>
      </c>
      <c r="B18" s="33">
        <f t="shared" si="0"/>
        <v>6.9900000000000011</v>
      </c>
      <c r="C18" s="33">
        <f t="shared" ref="C18:F21" si="2">C7*0.2</f>
        <v>5.1680000000000001</v>
      </c>
      <c r="D18" s="33">
        <f t="shared" si="2"/>
        <v>5.0659999999999998</v>
      </c>
      <c r="E18" s="33">
        <f t="shared" si="2"/>
        <v>4.6100000000000003</v>
      </c>
      <c r="F18" s="33">
        <f t="shared" si="2"/>
        <v>5.24</v>
      </c>
    </row>
    <row r="19" spans="1:7">
      <c r="A19" s="33">
        <v>2013</v>
      </c>
      <c r="B19" s="33">
        <f t="shared" si="0"/>
        <v>6.1859999999999999</v>
      </c>
      <c r="C19" s="33">
        <f t="shared" si="2"/>
        <v>4.6100000000000003</v>
      </c>
      <c r="D19" s="33">
        <f t="shared" si="2"/>
        <v>4.0600000000000005</v>
      </c>
      <c r="E19" s="33">
        <f t="shared" si="2"/>
        <v>4.24</v>
      </c>
      <c r="F19" s="33">
        <f t="shared" si="2"/>
        <v>4.5460000000000003</v>
      </c>
    </row>
    <row r="20" spans="1:7">
      <c r="A20" s="33">
        <v>2014</v>
      </c>
      <c r="B20" s="33">
        <f t="shared" si="0"/>
        <v>5.8140000000000001</v>
      </c>
      <c r="C20" s="33">
        <f t="shared" si="2"/>
        <v>4.0740000000000007</v>
      </c>
      <c r="D20" s="33">
        <f t="shared" si="2"/>
        <v>3.8719999999999999</v>
      </c>
      <c r="E20" s="33">
        <f t="shared" si="2"/>
        <v>3.6760000000000002</v>
      </c>
      <c r="F20" s="33">
        <f t="shared" si="2"/>
        <v>4.008</v>
      </c>
    </row>
    <row r="21" spans="1:7">
      <c r="A21" s="33">
        <v>2015</v>
      </c>
      <c r="B21" s="33">
        <f t="shared" si="0"/>
        <v>5.3360000000000003</v>
      </c>
      <c r="C21" s="33">
        <f t="shared" si="2"/>
        <v>4.07</v>
      </c>
      <c r="D21" s="33">
        <f t="shared" si="2"/>
        <v>3.35</v>
      </c>
      <c r="E21" s="33">
        <f t="shared" si="2"/>
        <v>4.09</v>
      </c>
      <c r="F21" s="33">
        <f t="shared" si="2"/>
        <v>4.4539999999999997</v>
      </c>
    </row>
    <row r="22" spans="1:7">
      <c r="A22" s="35">
        <v>2016</v>
      </c>
      <c r="B22" s="33">
        <f t="shared" si="0"/>
        <v>4.9540000000000006</v>
      </c>
      <c r="C22" s="33">
        <f t="shared" ref="C22:F24" si="3">C11*0.2</f>
        <v>4.0920000000000005</v>
      </c>
      <c r="D22" s="33">
        <f t="shared" si="3"/>
        <v>3.6520000000000006</v>
      </c>
      <c r="E22" s="33">
        <f t="shared" si="3"/>
        <v>4.0280000000000005</v>
      </c>
      <c r="F22" s="33">
        <f t="shared" si="3"/>
        <v>4.2160000000000002</v>
      </c>
    </row>
    <row r="23" spans="1:7">
      <c r="A23" s="35">
        <v>2017</v>
      </c>
      <c r="B23" s="33">
        <f t="shared" si="0"/>
        <v>6.33</v>
      </c>
      <c r="C23" s="33">
        <f t="shared" si="3"/>
        <v>4.8940000000000001</v>
      </c>
      <c r="D23" s="33">
        <f t="shared" si="3"/>
        <v>4.4539999999999997</v>
      </c>
      <c r="E23" s="33">
        <f t="shared" si="3"/>
        <v>4.2920000000000007</v>
      </c>
      <c r="F23" s="33">
        <f t="shared" si="3"/>
        <v>4.5620000000000003</v>
      </c>
    </row>
    <row r="24" spans="1:7">
      <c r="A24" s="35">
        <v>2018</v>
      </c>
      <c r="B24" s="33">
        <f t="shared" si="0"/>
        <v>6.2680000000000007</v>
      </c>
      <c r="C24" s="33">
        <f t="shared" si="3"/>
        <v>4.976</v>
      </c>
      <c r="D24" s="33">
        <f t="shared" si="3"/>
        <v>4.54</v>
      </c>
      <c r="E24" s="33">
        <f t="shared" si="3"/>
        <v>3.8060000000000005</v>
      </c>
      <c r="F24" s="33">
        <f t="shared" si="3"/>
        <v>5.1260000000000003</v>
      </c>
      <c r="G24" s="31"/>
    </row>
    <row r="25" spans="1:7">
      <c r="B25" s="31"/>
      <c r="C25" s="31"/>
      <c r="D25" s="31"/>
      <c r="E25" s="31"/>
      <c r="F25" s="3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2"/>
  <sheetViews>
    <sheetView zoomScaleNormal="100" workbookViewId="0">
      <selection activeCell="L23" sqref="L23"/>
    </sheetView>
  </sheetViews>
  <sheetFormatPr defaultColWidth="8.7265625" defaultRowHeight="15.5"/>
  <cols>
    <col min="1" max="6" width="8.7265625" style="91"/>
    <col min="7" max="7" width="10.453125" style="91" customWidth="1"/>
    <col min="8" max="8" width="10" style="91" bestFit="1" customWidth="1"/>
    <col min="9" max="14" width="8.7265625" style="91"/>
    <col min="15" max="15" width="9.81640625" style="91" bestFit="1" customWidth="1"/>
    <col min="16" max="16384" width="8.7265625" style="91"/>
  </cols>
  <sheetData>
    <row r="1" spans="1:15">
      <c r="A1" s="89" t="s">
        <v>116</v>
      </c>
    </row>
    <row r="3" spans="1:15">
      <c r="A3" s="211" t="s">
        <v>118</v>
      </c>
      <c r="B3" s="211"/>
      <c r="C3" s="211"/>
      <c r="D3" s="211"/>
      <c r="E3" s="211"/>
      <c r="F3" s="211"/>
      <c r="G3" s="211"/>
      <c r="I3" s="212" t="s">
        <v>117</v>
      </c>
      <c r="J3" s="212"/>
      <c r="K3" s="212"/>
      <c r="L3" s="212"/>
      <c r="M3" s="212"/>
      <c r="N3" s="212"/>
      <c r="O3" s="212"/>
    </row>
    <row r="4" spans="1:15">
      <c r="A4" s="92"/>
      <c r="B4" s="92" t="s">
        <v>13</v>
      </c>
      <c r="C4" s="92" t="s">
        <v>14</v>
      </c>
      <c r="D4" s="92" t="s">
        <v>15</v>
      </c>
      <c r="E4" s="92" t="s">
        <v>16</v>
      </c>
      <c r="F4" s="92" t="s">
        <v>17</v>
      </c>
      <c r="G4" s="92" t="s">
        <v>10</v>
      </c>
      <c r="I4" s="90"/>
      <c r="J4" s="90" t="s">
        <v>13</v>
      </c>
      <c r="K4" s="90" t="s">
        <v>14</v>
      </c>
      <c r="L4" s="90" t="s">
        <v>15</v>
      </c>
      <c r="M4" s="90" t="s">
        <v>16</v>
      </c>
      <c r="N4" s="90" t="s">
        <v>17</v>
      </c>
      <c r="O4" s="90" t="s">
        <v>10</v>
      </c>
    </row>
    <row r="5" spans="1:15">
      <c r="A5" s="97">
        <v>2010</v>
      </c>
      <c r="B5" s="97">
        <v>41.681140160926347</v>
      </c>
      <c r="C5" s="97">
        <v>82.698760000911761</v>
      </c>
      <c r="D5" s="97">
        <v>128.66262223336599</v>
      </c>
      <c r="E5" s="97">
        <v>182.54047229377036</v>
      </c>
      <c r="F5" s="97">
        <v>410.15207038818352</v>
      </c>
      <c r="G5" s="97">
        <v>159.57060518337855</v>
      </c>
      <c r="I5" s="86">
        <v>2010</v>
      </c>
      <c r="J5" s="96">
        <v>34.549999999999997</v>
      </c>
      <c r="K5" s="96">
        <v>68.55</v>
      </c>
      <c r="L5" s="96">
        <v>106.65</v>
      </c>
      <c r="M5" s="96">
        <v>151.31</v>
      </c>
      <c r="N5" s="96">
        <v>339.98</v>
      </c>
      <c r="O5" s="96">
        <v>132.27000000000001</v>
      </c>
    </row>
    <row r="6" spans="1:15">
      <c r="A6" s="97">
        <v>2011</v>
      </c>
      <c r="B6" s="97">
        <v>43.944829821389703</v>
      </c>
      <c r="C6" s="97">
        <v>84.197279911110101</v>
      </c>
      <c r="D6" s="97">
        <v>127.28239146661861</v>
      </c>
      <c r="E6" s="97">
        <v>182.77830773215589</v>
      </c>
      <c r="F6" s="97">
        <v>419.59762389528083</v>
      </c>
      <c r="G6" s="97">
        <v>160.74527166168735</v>
      </c>
      <c r="I6" s="86">
        <v>2011</v>
      </c>
      <c r="J6" s="96">
        <v>39.869999999999997</v>
      </c>
      <c r="K6" s="96">
        <v>76.39</v>
      </c>
      <c r="L6" s="96">
        <v>115.48</v>
      </c>
      <c r="M6" s="96">
        <v>165.83</v>
      </c>
      <c r="N6" s="96">
        <v>380.69</v>
      </c>
      <c r="O6" s="96">
        <v>145.84</v>
      </c>
    </row>
    <row r="7" spans="1:15">
      <c r="A7" s="97">
        <v>2012</v>
      </c>
      <c r="B7" s="97">
        <v>48.724423571451624</v>
      </c>
      <c r="C7" s="97">
        <v>87.939514700131127</v>
      </c>
      <c r="D7" s="97">
        <v>128.6049971302885</v>
      </c>
      <c r="E7" s="97">
        <v>189.59776817664681</v>
      </c>
      <c r="F7" s="97">
        <v>379.32639872635923</v>
      </c>
      <c r="G7" s="97">
        <v>156.14062146285684</v>
      </c>
      <c r="I7" s="86">
        <v>2012</v>
      </c>
      <c r="J7" s="96">
        <v>44.68</v>
      </c>
      <c r="K7" s="96">
        <v>80.64</v>
      </c>
      <c r="L7" s="96">
        <v>117.93</v>
      </c>
      <c r="M7" s="96">
        <v>173.86</v>
      </c>
      <c r="N7" s="96">
        <v>347.84</v>
      </c>
      <c r="O7" s="96">
        <v>143.18</v>
      </c>
    </row>
    <row r="8" spans="1:15">
      <c r="A8" s="97">
        <v>2013</v>
      </c>
      <c r="B8" s="97">
        <v>54.153622504067187</v>
      </c>
      <c r="C8" s="97">
        <v>106.92263534183721</v>
      </c>
      <c r="D8" s="97">
        <v>154.28507710168495</v>
      </c>
      <c r="E8" s="97">
        <v>204.44970509094361</v>
      </c>
      <c r="F8" s="97">
        <v>386.82257828037115</v>
      </c>
      <c r="G8" s="97">
        <v>171.18610620299486</v>
      </c>
      <c r="H8" s="93"/>
      <c r="I8" s="86">
        <v>2013</v>
      </c>
      <c r="J8" s="96">
        <v>49.28</v>
      </c>
      <c r="K8" s="96">
        <v>97.3</v>
      </c>
      <c r="L8" s="96">
        <v>140.4</v>
      </c>
      <c r="M8" s="96">
        <v>186.05</v>
      </c>
      <c r="N8" s="96">
        <v>352.01</v>
      </c>
      <c r="O8" s="96">
        <v>155.78</v>
      </c>
    </row>
    <row r="9" spans="1:15">
      <c r="A9" s="97">
        <v>2014</v>
      </c>
      <c r="B9" s="97">
        <v>63.966114616628303</v>
      </c>
      <c r="C9" s="97">
        <v>111.3821485933311</v>
      </c>
      <c r="D9" s="97">
        <v>171.81164968869572</v>
      </c>
      <c r="E9" s="97">
        <v>216.94053240613817</v>
      </c>
      <c r="F9" s="97">
        <v>466.51532490968543</v>
      </c>
      <c r="G9" s="97">
        <v>194.87375821957082</v>
      </c>
      <c r="H9" s="94"/>
      <c r="I9" s="86">
        <v>2014</v>
      </c>
      <c r="J9" s="96">
        <v>60.41</v>
      </c>
      <c r="K9" s="96">
        <v>105.19</v>
      </c>
      <c r="L9" s="96">
        <v>162.26</v>
      </c>
      <c r="M9" s="96">
        <v>204.88</v>
      </c>
      <c r="N9" s="96">
        <v>440.58</v>
      </c>
      <c r="O9" s="96">
        <v>184.04</v>
      </c>
    </row>
    <row r="10" spans="1:15">
      <c r="A10" s="97">
        <v>2015</v>
      </c>
      <c r="B10" s="97">
        <v>74.98</v>
      </c>
      <c r="C10" s="97">
        <v>129.03</v>
      </c>
      <c r="D10" s="97">
        <v>181.76</v>
      </c>
      <c r="E10" s="97">
        <v>240.55</v>
      </c>
      <c r="F10" s="97">
        <v>429.79</v>
      </c>
      <c r="G10" s="97">
        <v>201.33</v>
      </c>
      <c r="H10" s="94"/>
      <c r="I10" s="86">
        <v>2015</v>
      </c>
      <c r="J10" s="96">
        <v>74.98</v>
      </c>
      <c r="K10" s="96">
        <v>129.03</v>
      </c>
      <c r="L10" s="96">
        <v>181.76</v>
      </c>
      <c r="M10" s="96">
        <v>240.55</v>
      </c>
      <c r="N10" s="96">
        <v>429.79</v>
      </c>
      <c r="O10" s="96">
        <v>201.33</v>
      </c>
    </row>
    <row r="11" spans="1:15">
      <c r="A11" s="97">
        <v>2016</v>
      </c>
      <c r="B11" s="97">
        <v>77.637561045265912</v>
      </c>
      <c r="C11" s="97">
        <v>137.64758253370539</v>
      </c>
      <c r="D11" s="97">
        <v>190.68600653430136</v>
      </c>
      <c r="E11" s="97">
        <v>253.28040632223329</v>
      </c>
      <c r="F11" s="97">
        <v>491.03855690737271</v>
      </c>
      <c r="G11" s="97">
        <v>217.98902484307717</v>
      </c>
      <c r="H11" s="94"/>
      <c r="I11" s="86">
        <v>2016</v>
      </c>
      <c r="J11" s="96">
        <v>80.891784000000001</v>
      </c>
      <c r="K11" s="96">
        <v>143.41716</v>
      </c>
      <c r="L11" s="96">
        <v>198.67872</v>
      </c>
      <c r="M11" s="96">
        <v>263.89679999999998</v>
      </c>
      <c r="N11" s="96">
        <v>511.62072000000001</v>
      </c>
      <c r="O11" s="96">
        <v>227.12616</v>
      </c>
    </row>
    <row r="12" spans="1:15">
      <c r="A12" s="97">
        <v>2017</v>
      </c>
      <c r="B12" s="97">
        <v>78.979974344152964</v>
      </c>
      <c r="C12" s="97">
        <v>133.86055456944325</v>
      </c>
      <c r="D12" s="97">
        <v>204.13919120241471</v>
      </c>
      <c r="E12" s="97">
        <v>270.24290876474055</v>
      </c>
      <c r="F12" s="97">
        <v>509.50470036963407</v>
      </c>
      <c r="G12" s="97">
        <v>225.61280895493073</v>
      </c>
      <c r="H12" s="94"/>
      <c r="I12" s="86">
        <v>2017</v>
      </c>
      <c r="J12" s="96">
        <v>87.304547999999997</v>
      </c>
      <c r="K12" s="96">
        <v>147.96960000000001</v>
      </c>
      <c r="L12" s="96">
        <v>225.65567999999999</v>
      </c>
      <c r="M12" s="96">
        <v>298.72679999999997</v>
      </c>
      <c r="N12" s="96">
        <v>563.20704000000001</v>
      </c>
      <c r="O12" s="96">
        <v>249.39264000000003</v>
      </c>
    </row>
    <row r="13" spans="1:15">
      <c r="A13" s="97">
        <v>2018</v>
      </c>
      <c r="B13" s="97">
        <v>72.71093104299031</v>
      </c>
      <c r="C13" s="97">
        <v>134.70169831258426</v>
      </c>
      <c r="D13" s="97">
        <v>188.673395129402</v>
      </c>
      <c r="E13" s="97">
        <v>256.15202488405612</v>
      </c>
      <c r="F13" s="97">
        <v>464.16124300050751</v>
      </c>
      <c r="G13" s="97">
        <v>210.22600202164071</v>
      </c>
      <c r="H13" s="94"/>
      <c r="I13" s="86">
        <v>2018</v>
      </c>
      <c r="J13" s="96">
        <v>83.30592</v>
      </c>
      <c r="K13" s="96">
        <v>154.3296</v>
      </c>
      <c r="L13" s="96">
        <v>216.16571999999999</v>
      </c>
      <c r="M13" s="96">
        <v>293.47692000000001</v>
      </c>
      <c r="N13" s="96">
        <v>531.79596000000004</v>
      </c>
      <c r="O13" s="96">
        <v>240.85884000000001</v>
      </c>
    </row>
    <row r="14" spans="1:15">
      <c r="H14" s="94"/>
    </row>
    <row r="15" spans="1:15">
      <c r="H15" s="94"/>
    </row>
    <row r="16" spans="1:15">
      <c r="A16" s="93"/>
      <c r="B16" s="94"/>
      <c r="C16" s="94"/>
      <c r="D16" s="94"/>
      <c r="E16" s="94"/>
      <c r="F16" s="94"/>
      <c r="G16" s="94"/>
    </row>
    <row r="17" spans="1:7">
      <c r="A17" s="93"/>
      <c r="B17" s="94"/>
      <c r="C17" s="94"/>
      <c r="D17" s="94"/>
      <c r="E17" s="94"/>
      <c r="F17" s="94"/>
      <c r="G17" s="94"/>
    </row>
    <row r="18" spans="1:7">
      <c r="A18" s="93"/>
      <c r="B18" s="94"/>
      <c r="C18" s="94"/>
      <c r="D18" s="94"/>
      <c r="E18" s="94"/>
      <c r="F18" s="94"/>
      <c r="G18" s="94"/>
    </row>
    <row r="19" spans="1:7">
      <c r="B19" s="95"/>
      <c r="C19" s="95"/>
      <c r="D19" s="95"/>
      <c r="E19" s="95"/>
      <c r="F19" s="95"/>
    </row>
    <row r="20" spans="1:7">
      <c r="D20" s="95"/>
    </row>
    <row r="21" spans="1:7">
      <c r="B21" s="95"/>
      <c r="C21" s="95"/>
      <c r="D21" s="95"/>
      <c r="E21" s="95"/>
      <c r="F21" s="95"/>
    </row>
    <row r="22" spans="1:7">
      <c r="B22" s="95"/>
      <c r="C22" s="95"/>
      <c r="D22" s="95"/>
      <c r="E22" s="95"/>
      <c r="F22" s="95"/>
    </row>
  </sheetData>
  <mergeCells count="2">
    <mergeCell ref="A3:G3"/>
    <mergeCell ref="I3:O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"/>
  <sheetViews>
    <sheetView workbookViewId="0">
      <selection activeCell="V26" sqref="V26"/>
    </sheetView>
  </sheetViews>
  <sheetFormatPr defaultColWidth="8.7265625" defaultRowHeight="15.5"/>
  <cols>
    <col min="1" max="16384" width="8.7265625" style="100"/>
  </cols>
  <sheetData>
    <row r="1" spans="1:8">
      <c r="A1" s="99" t="s">
        <v>119</v>
      </c>
    </row>
    <row r="3" spans="1:8">
      <c r="A3" s="92"/>
      <c r="B3" s="92" t="s">
        <v>13</v>
      </c>
      <c r="C3" s="92" t="s">
        <v>14</v>
      </c>
      <c r="D3" s="92" t="s">
        <v>15</v>
      </c>
      <c r="E3" s="92" t="s">
        <v>16</v>
      </c>
      <c r="F3" s="92" t="s">
        <v>17</v>
      </c>
      <c r="G3" s="92" t="s">
        <v>10</v>
      </c>
    </row>
    <row r="4" spans="1:8">
      <c r="A4" s="97">
        <v>2010</v>
      </c>
      <c r="B4" s="98">
        <v>6.5401160000000003</v>
      </c>
      <c r="C4" s="98">
        <v>7.0172849999999993</v>
      </c>
      <c r="D4" s="98">
        <v>7.5914789999999996</v>
      </c>
      <c r="E4" s="98">
        <v>7.4475509999999998</v>
      </c>
      <c r="F4" s="98">
        <v>7.9869300000000001</v>
      </c>
      <c r="G4" s="98">
        <v>7.5912519999999999</v>
      </c>
      <c r="H4" s="101"/>
    </row>
    <row r="5" spans="1:8">
      <c r="A5" s="97">
        <v>2011</v>
      </c>
      <c r="B5" s="98">
        <v>6.7220930000000001</v>
      </c>
      <c r="C5" s="98">
        <v>6.9619029999999995</v>
      </c>
      <c r="D5" s="98">
        <v>7.3192250000000003</v>
      </c>
      <c r="E5" s="98">
        <v>7.3235850000000005</v>
      </c>
      <c r="F5" s="98">
        <v>8.295439</v>
      </c>
      <c r="G5" s="98">
        <v>7.6396469999999992</v>
      </c>
      <c r="H5" s="101"/>
    </row>
    <row r="6" spans="1:8">
      <c r="A6" s="97">
        <v>2012</v>
      </c>
      <c r="B6" s="98">
        <v>6.8899949999999999</v>
      </c>
      <c r="C6" s="98">
        <v>6.91601</v>
      </c>
      <c r="D6" s="98">
        <v>7.0185579999999996</v>
      </c>
      <c r="E6" s="98">
        <v>7.2316210000000005</v>
      </c>
      <c r="F6" s="98">
        <v>7.1638179999999991</v>
      </c>
      <c r="G6" s="98">
        <v>7.1044369999999999</v>
      </c>
    </row>
    <row r="7" spans="1:8">
      <c r="A7" s="97">
        <v>2013</v>
      </c>
      <c r="B7" s="98">
        <v>6.5163349999999998</v>
      </c>
      <c r="C7" s="98">
        <v>7.3081060000000004</v>
      </c>
      <c r="D7" s="98">
        <v>7.465751</v>
      </c>
      <c r="E7" s="98">
        <v>6.9251880000000003</v>
      </c>
      <c r="F7" s="98">
        <v>6.7036700000000007</v>
      </c>
      <c r="G7" s="98">
        <v>6.9449220000000009</v>
      </c>
    </row>
    <row r="8" spans="1:8">
      <c r="A8" s="97">
        <v>2014</v>
      </c>
      <c r="B8" s="98">
        <v>7.4106740000000002</v>
      </c>
      <c r="C8" s="98">
        <v>7.3838799999999996</v>
      </c>
      <c r="D8" s="98">
        <v>8.0575770000000002</v>
      </c>
      <c r="E8" s="98">
        <v>7.2311379999999996</v>
      </c>
      <c r="F8" s="98">
        <v>7.8813779999999998</v>
      </c>
      <c r="G8" s="98">
        <v>7.6650549999999997</v>
      </c>
    </row>
    <row r="9" spans="1:8">
      <c r="A9" s="97">
        <v>2015</v>
      </c>
      <c r="B9" s="98">
        <v>8.6460800000000013</v>
      </c>
      <c r="C9" s="98">
        <v>8.8355399999999999</v>
      </c>
      <c r="D9" s="98">
        <v>8.8273700000000002</v>
      </c>
      <c r="E9" s="98">
        <v>8.2673500000000004</v>
      </c>
      <c r="F9" s="98">
        <v>7.7164800000000007</v>
      </c>
      <c r="G9" s="98">
        <v>8.2408899999999985</v>
      </c>
    </row>
    <row r="10" spans="1:8">
      <c r="A10" s="97">
        <v>2016</v>
      </c>
      <c r="B10" s="98">
        <v>9</v>
      </c>
      <c r="C10" s="98">
        <v>9.3000000000000007</v>
      </c>
      <c r="D10" s="98">
        <v>9.3000000000000007</v>
      </c>
      <c r="E10" s="98">
        <v>8.6999999999999993</v>
      </c>
      <c r="F10" s="98">
        <v>8.4</v>
      </c>
      <c r="G10" s="98">
        <v>8.6999999999999993</v>
      </c>
    </row>
    <row r="11" spans="1:8">
      <c r="A11" s="97">
        <v>2017</v>
      </c>
      <c r="B11" s="98">
        <v>9.5</v>
      </c>
      <c r="C11" s="98">
        <v>9.1</v>
      </c>
      <c r="D11" s="98">
        <v>9.6</v>
      </c>
      <c r="E11" s="98">
        <v>9</v>
      </c>
      <c r="F11" s="98">
        <v>8.6</v>
      </c>
      <c r="G11" s="98">
        <v>9</v>
      </c>
    </row>
    <row r="12" spans="1:8">
      <c r="A12" s="97">
        <v>2018</v>
      </c>
      <c r="B12" s="98">
        <v>8.5448000000000004</v>
      </c>
      <c r="C12" s="98">
        <v>9.0272199999999998</v>
      </c>
      <c r="D12" s="98">
        <v>9.0431699999999999</v>
      </c>
      <c r="E12" s="98">
        <v>8.8666700000000009</v>
      </c>
      <c r="F12" s="98">
        <v>8.4515900000000013</v>
      </c>
      <c r="G12" s="98">
        <v>8.7290900000000011</v>
      </c>
    </row>
    <row r="13" spans="1:8">
      <c r="B13" s="102"/>
      <c r="C13" s="102"/>
      <c r="D13" s="102"/>
      <c r="E13" s="102"/>
      <c r="F13" s="102"/>
      <c r="G13" s="102"/>
    </row>
    <row r="14" spans="1:8">
      <c r="B14" s="103"/>
      <c r="C14" s="103"/>
      <c r="D14" s="103"/>
      <c r="E14" s="103"/>
      <c r="F14" s="103"/>
      <c r="G14" s="10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ED590ABCE0B748AC241594900938A8" ma:contentTypeVersion="12" ma:contentTypeDescription="Create a new document." ma:contentTypeScope="" ma:versionID="abf5aac4ff33a1c1bb37a44f7bf7bae0">
  <xsd:schema xmlns:xsd="http://www.w3.org/2001/XMLSchema" xmlns:xs="http://www.w3.org/2001/XMLSchema" xmlns:p="http://schemas.microsoft.com/office/2006/metadata/properties" xmlns:ns3="250bd9b3-3d9e-4d5f-b61a-9b22112a8fe0" xmlns:ns4="d2202b1d-a317-45d1-a09f-90ae9f6fa714" targetNamespace="http://schemas.microsoft.com/office/2006/metadata/properties" ma:root="true" ma:fieldsID="cdc9413811d7c0352103b5626c49d51d" ns3:_="" ns4:_="">
    <xsd:import namespace="250bd9b3-3d9e-4d5f-b61a-9b22112a8fe0"/>
    <xsd:import namespace="d2202b1d-a317-45d1-a09f-90ae9f6fa7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bd9b3-3d9e-4d5f-b61a-9b22112a8f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02b1d-a317-45d1-a09f-90ae9f6fa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5294B4-37EB-4576-A251-80BB8531D4B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2202b1d-a317-45d1-a09f-90ae9f6fa714"/>
    <ds:schemaRef ds:uri="250bd9b3-3d9e-4d5f-b61a-9b22112a8f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C48B31-3AC6-4B98-A61B-5E448A1FC3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8B05DB-9E79-46BB-8F09-1BABF78AE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0bd9b3-3d9e-4d5f-b61a-9b22112a8fe0"/>
    <ds:schemaRef ds:uri="d2202b1d-a317-45d1-a09f-90ae9f6fa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</vt:i4>
      </vt:variant>
    </vt:vector>
  </HeadingPairs>
  <TitlesOfParts>
    <vt:vector size="37" baseType="lpstr">
      <vt:lpstr>1</vt:lpstr>
      <vt:lpstr>2</vt:lpstr>
      <vt:lpstr>3a</vt:lpstr>
      <vt:lpstr>3b</vt:lpstr>
      <vt:lpstr>3c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23 (2)</vt:lpstr>
      <vt:lpstr>9 (2)</vt:lpstr>
      <vt:lpstr>Cata compare Table 12</vt:lpstr>
      <vt:lpstr>Sheet2</vt:lpstr>
      <vt:lpstr>'10'!Start_4</vt:lpstr>
    </vt:vector>
  </TitlesOfParts>
  <Company>London School of Hygiene &amp;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Sarah Thomson</cp:lastModifiedBy>
  <dcterms:created xsi:type="dcterms:W3CDTF">2017-10-13T14:38:24Z</dcterms:created>
  <dcterms:modified xsi:type="dcterms:W3CDTF">2020-10-09T13:34:51Z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0x01010044ED590ABCE0B748AC241594900938A8</vt:lpwstr>
  </property>
</Properties>
</file>